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jorge.lopezr\Desktop\Cédulas versión final\Cédulas finales 2023\"/>
    </mc:Choice>
  </mc:AlternateContent>
  <bookViews>
    <workbookView xWindow="0" yWindow="0" windowWidth="28800" windowHeight="12135" tabRatio="901"/>
  </bookViews>
  <sheets>
    <sheet name="CARÁTULA" sheetId="25" r:id="rId1"/>
    <sheet name="GOBIERNO " sheetId="51" r:id="rId2"/>
    <sheet name="CONSULTA EXTERNA" sheetId="78" r:id="rId3"/>
    <sheet name="LAB Y BS" sheetId="77" r:id="rId4"/>
    <sheet name="IMAGENOLOGÍA" sheetId="79" r:id="rId5"/>
    <sheet name="ANATOMÍA PATÓLOGICA" sheetId="81" r:id="rId6"/>
    <sheet name="HOSPITALIZACIÓN" sheetId="82" r:id="rId7"/>
    <sheet name="QUIMIOTERAPIA" sheetId="84" r:id="rId8"/>
    <sheet name="RADIOTERAPIA" sheetId="85" r:id="rId9"/>
    <sheet name="UCIA" sheetId="86" r:id="rId10"/>
    <sheet name="UNIDAD QUIRURGICA" sheetId="87" r:id="rId11"/>
    <sheet name="SALA DE ENDOSCOPIA" sheetId="88" r:id="rId12"/>
    <sheet name="INHALOTERAPIA" sheetId="89" r:id="rId13"/>
    <sheet name="CUIDADOS PALIATIVOS" sheetId="90" r:id="rId14"/>
    <sheet name="FARMACIA ESTRUCTURA" sheetId="91" r:id="rId15"/>
    <sheet name="FARMACIA MEDICAMENTOS" sheetId="92" r:id="rId16"/>
    <sheet name="SERVICIOS GENERALES" sheetId="93" r:id="rId17"/>
    <sheet name="RESULTADO" sheetId="100" r:id="rId18"/>
  </sheets>
  <definedNames>
    <definedName name="_xlnm._FilterDatabase" localSheetId="15" hidden="1">'FARMACIA MEDICAMENTOS'!$D$15:$U$15</definedName>
    <definedName name="_xlnm.Print_Area" localSheetId="5">'ANATOMÍA PATÓLOGICA'!$A$1:$U$33</definedName>
    <definedName name="_xlnm.Print_Area" localSheetId="0">CARÁTULA!$A$1:$F$78</definedName>
    <definedName name="_xlnm.Print_Area" localSheetId="2">'CONSULTA EXTERNA'!$A$1:$U$35</definedName>
    <definedName name="_xlnm.Print_Area" localSheetId="13">'CUIDADOS PALIATIVOS'!$A$1:$U$27</definedName>
    <definedName name="_xlnm.Print_Area" localSheetId="14">'FARMACIA ESTRUCTURA'!$A$1:$U$23</definedName>
    <definedName name="_xlnm.Print_Area" localSheetId="15">'FARMACIA MEDICAMENTOS'!$A$1:$U$112</definedName>
    <definedName name="_xlnm.Print_Area" localSheetId="1">'GOBIERNO '!$A$1:$U$68</definedName>
    <definedName name="_xlnm.Print_Area" localSheetId="6">HOSPITALIZACIÓN!$A$1:$U$99</definedName>
    <definedName name="_xlnm.Print_Area" localSheetId="4">IMAGENOLOGÍA!$A$1:$U$108</definedName>
    <definedName name="_xlnm.Print_Area" localSheetId="12">INHALOTERAPIA!$A$1:$U$26</definedName>
    <definedName name="_xlnm.Print_Area" localSheetId="3">'LAB Y BS'!$A$1:$U$64</definedName>
    <definedName name="_xlnm.Print_Area" localSheetId="7">QUIMIOTERAPIA!$A$1:$U$88</definedName>
    <definedName name="_xlnm.Print_Area" localSheetId="8">RADIOTERAPIA!$A$1:$U$93</definedName>
    <definedName name="_xlnm.Print_Area" localSheetId="17">RESULTADO!$A$1:$M$35</definedName>
    <definedName name="_xlnm.Print_Area" localSheetId="11">'SALA DE ENDOSCOPIA'!$A$1:$U$98</definedName>
    <definedName name="_xlnm.Print_Area" localSheetId="16">'SERVICIOS GENERALES'!$A$1:$U$26</definedName>
    <definedName name="_xlnm.Print_Area" localSheetId="9">UCIA!$A$1:$U$102</definedName>
    <definedName name="_xlnm.Print_Area" localSheetId="10">'UNIDAD QUIRURGICA'!$A$1:$U$102</definedName>
    <definedName name="_xlnm.Print_Titles" localSheetId="5">'ANATOMÍA PATÓLOGICA'!$1:$11</definedName>
    <definedName name="_xlnm.Print_Titles" localSheetId="0">CARÁTULA!$1:$7</definedName>
    <definedName name="_xlnm.Print_Titles" localSheetId="2">'CONSULTA EXTERNA'!$1:$11</definedName>
    <definedName name="_xlnm.Print_Titles" localSheetId="13">'CUIDADOS PALIATIVOS'!$1:$11</definedName>
    <definedName name="_xlnm.Print_Titles" localSheetId="14">'FARMACIA ESTRUCTURA'!$1:$11</definedName>
    <definedName name="_xlnm.Print_Titles" localSheetId="15">'FARMACIA MEDICAMENTOS'!$1:$11</definedName>
    <definedName name="_xlnm.Print_Titles" localSheetId="1">'GOBIERNO '!$1:$11</definedName>
    <definedName name="_xlnm.Print_Titles" localSheetId="6">HOSPITALIZACIÓN!$1:$11</definedName>
    <definedName name="_xlnm.Print_Titles" localSheetId="4">IMAGENOLOGÍA!$1:$11</definedName>
    <definedName name="_xlnm.Print_Titles" localSheetId="12">INHALOTERAPIA!$1:$11</definedName>
    <definedName name="_xlnm.Print_Titles" localSheetId="3">'LAB Y BS'!$1:$11</definedName>
    <definedName name="_xlnm.Print_Titles" localSheetId="7">QUIMIOTERAPIA!$1:$11</definedName>
    <definedName name="_xlnm.Print_Titles" localSheetId="8">RADIOTERAPIA!$1:$11</definedName>
    <definedName name="_xlnm.Print_Titles" localSheetId="17">RESULTADO!$1:$13</definedName>
    <definedName name="_xlnm.Print_Titles" localSheetId="11">'SALA DE ENDOSCOPIA'!$1:$11</definedName>
    <definedName name="_xlnm.Print_Titles" localSheetId="16">'SERVICIOS GENERALES'!$1:$11</definedName>
    <definedName name="_xlnm.Print_Titles" localSheetId="9">UCIA!$1:$11</definedName>
    <definedName name="_xlnm.Print_Titles" localSheetId="10">'UNIDAD QUIRURGICA'!$1:$11</definedName>
  </definedNames>
  <calcPr calcId="162913"/>
</workbook>
</file>

<file path=xl/calcChain.xml><?xml version="1.0" encoding="utf-8"?>
<calcChain xmlns="http://schemas.openxmlformats.org/spreadsheetml/2006/main">
  <c r="S23" i="92" l="1"/>
  <c r="R23" i="92" s="1"/>
  <c r="N23" i="92"/>
  <c r="M23" i="92" s="1"/>
  <c r="S105" i="92"/>
  <c r="R105" i="92"/>
  <c r="S104" i="92"/>
  <c r="R104" i="92"/>
  <c r="S103" i="92"/>
  <c r="R103" i="92"/>
  <c r="S102" i="92"/>
  <c r="R102" i="92"/>
  <c r="S101" i="92"/>
  <c r="R101" i="92"/>
  <c r="N105" i="92"/>
  <c r="M105" i="92"/>
  <c r="N104" i="92"/>
  <c r="M104" i="92"/>
  <c r="N103" i="92"/>
  <c r="M103" i="92" s="1"/>
  <c r="N102" i="92"/>
  <c r="M102" i="92" s="1"/>
  <c r="N101" i="92"/>
  <c r="M101" i="92" s="1"/>
  <c r="S97" i="92"/>
  <c r="R97" i="92" s="1"/>
  <c r="S96" i="92"/>
  <c r="R96" i="92" s="1"/>
  <c r="S95" i="92"/>
  <c r="R95" i="92"/>
  <c r="N97" i="92"/>
  <c r="M97" i="92" s="1"/>
  <c r="N96" i="92"/>
  <c r="M96" i="92" s="1"/>
  <c r="N95" i="92"/>
  <c r="M95" i="92" s="1"/>
  <c r="S91" i="92"/>
  <c r="R91" i="92"/>
  <c r="N91" i="92"/>
  <c r="M91" i="92"/>
  <c r="S83" i="92"/>
  <c r="R83" i="92"/>
  <c r="S82" i="92"/>
  <c r="R82" i="92"/>
  <c r="N83" i="92"/>
  <c r="M83" i="92"/>
  <c r="N82" i="92"/>
  <c r="M82" i="92" s="1"/>
  <c r="S75" i="92"/>
  <c r="R75" i="92" s="1"/>
  <c r="S74" i="92"/>
  <c r="R74" i="92" s="1"/>
  <c r="N75" i="92"/>
  <c r="M75" i="92"/>
  <c r="N74" i="92"/>
  <c r="M74" i="92"/>
  <c r="S69" i="92"/>
  <c r="R69" i="92" s="1"/>
  <c r="S68" i="92"/>
  <c r="R68" i="92"/>
  <c r="N69" i="92"/>
  <c r="M69" i="92" s="1"/>
  <c r="S60" i="92"/>
  <c r="R60" i="92"/>
  <c r="S59" i="92"/>
  <c r="R59" i="92"/>
  <c r="N60" i="92"/>
  <c r="M60" i="92" s="1"/>
  <c r="S39" i="92"/>
  <c r="R39" i="92" s="1"/>
  <c r="S38" i="92"/>
  <c r="R38" i="92" s="1"/>
  <c r="S37" i="92"/>
  <c r="R37" i="92" s="1"/>
  <c r="N39" i="92"/>
  <c r="M39" i="92" s="1"/>
  <c r="N38" i="92"/>
  <c r="M38" i="92"/>
  <c r="S30" i="92"/>
  <c r="R30" i="92"/>
  <c r="S29" i="92"/>
  <c r="R29" i="92"/>
  <c r="S28" i="92"/>
  <c r="R28" i="92"/>
  <c r="N30" i="92"/>
  <c r="M30" i="92" s="1"/>
  <c r="N29" i="92"/>
  <c r="M29" i="92" s="1"/>
  <c r="S21" i="92"/>
  <c r="R21" i="92"/>
  <c r="S20" i="92"/>
  <c r="R20" i="92"/>
  <c r="N21" i="92"/>
  <c r="M21" i="92" s="1"/>
  <c r="N20" i="92"/>
  <c r="M20" i="92" s="1"/>
  <c r="S18" i="92"/>
  <c r="R18" i="92" s="1"/>
  <c r="S17" i="92"/>
  <c r="R17" i="92"/>
  <c r="N18" i="92"/>
  <c r="M18" i="92" s="1"/>
  <c r="N17" i="92"/>
  <c r="M17" i="92" s="1"/>
  <c r="A57" i="92" l="1"/>
  <c r="A59" i="92" s="1"/>
  <c r="A60" i="92" s="1"/>
  <c r="A62" i="92" s="1"/>
  <c r="A63" i="92" s="1"/>
  <c r="A64" i="92" s="1"/>
  <c r="A65" i="92" s="1"/>
  <c r="A69" i="92" s="1"/>
  <c r="A71" i="92" s="1"/>
  <c r="A72" i="92" s="1"/>
  <c r="A73" i="92" s="1"/>
  <c r="A74" i="92" s="1"/>
  <c r="A75" i="92" s="1"/>
  <c r="A77" i="92" s="1"/>
  <c r="A78" i="92" s="1"/>
  <c r="A79" i="92" s="1"/>
  <c r="A80" i="92" s="1"/>
  <c r="A81" i="92" s="1"/>
  <c r="A82" i="92" s="1"/>
  <c r="A83" i="92" s="1"/>
  <c r="A84" i="92" s="1"/>
  <c r="A85" i="92" s="1"/>
  <c r="A86" i="92" s="1"/>
  <c r="A87" i="92" s="1"/>
  <c r="A89" i="92" s="1"/>
  <c r="A92" i="92" s="1"/>
  <c r="A93" i="92" s="1"/>
  <c r="A94" i="92" s="1"/>
  <c r="A95" i="92" s="1"/>
  <c r="A96" i="92" s="1"/>
  <c r="A97" i="92" s="1"/>
  <c r="A99" i="92" s="1"/>
  <c r="A103" i="92" s="1"/>
  <c r="A104" i="92" s="1"/>
  <c r="A105" i="92" s="1"/>
  <c r="A106" i="92" s="1"/>
  <c r="A107" i="92" s="1"/>
  <c r="A108" i="92" s="1"/>
  <c r="A109" i="92" s="1"/>
  <c r="A110" i="92" s="1"/>
  <c r="A6" i="100" l="1"/>
  <c r="L6" i="93" l="1"/>
  <c r="L6" i="92"/>
  <c r="L6" i="91"/>
  <c r="L6" i="90"/>
  <c r="L6" i="89"/>
  <c r="L6" i="88"/>
  <c r="L6" i="87"/>
  <c r="L6" i="86"/>
  <c r="L6" i="85"/>
  <c r="L6" i="84"/>
  <c r="L6" i="82"/>
  <c r="L6" i="81"/>
  <c r="L6" i="79"/>
  <c r="L6" i="77"/>
  <c r="L6" i="78"/>
  <c r="L6" i="51"/>
  <c r="A6" i="51"/>
  <c r="A6" i="93"/>
  <c r="A6" i="92"/>
  <c r="A6" i="91"/>
  <c r="A6" i="90"/>
  <c r="A6" i="89"/>
  <c r="A6" i="88"/>
  <c r="A6" i="87"/>
  <c r="A6" i="86"/>
  <c r="A6" i="85"/>
  <c r="A1" i="85"/>
  <c r="A6" i="84"/>
  <c r="A6" i="82"/>
  <c r="A6" i="81"/>
  <c r="A6" i="79"/>
  <c r="A6" i="77"/>
  <c r="A6" i="78"/>
  <c r="N68" i="92" l="1"/>
  <c r="M68" i="92" s="1"/>
  <c r="S65" i="92"/>
  <c r="R65" i="92" s="1"/>
  <c r="N65" i="92"/>
  <c r="M65" i="92" s="1"/>
  <c r="N59" i="92"/>
  <c r="M59" i="92" s="1"/>
  <c r="I18" i="92"/>
  <c r="H18" i="92" s="1"/>
  <c r="I17" i="92"/>
  <c r="H17" i="92" s="1"/>
  <c r="S110" i="92"/>
  <c r="R110" i="92" s="1"/>
  <c r="S109" i="92"/>
  <c r="R109" i="92" s="1"/>
  <c r="S108" i="92"/>
  <c r="R108" i="92" s="1"/>
  <c r="S107" i="92"/>
  <c r="R107" i="92" s="1"/>
  <c r="S106" i="92"/>
  <c r="R106" i="92" s="1"/>
  <c r="S100" i="92"/>
  <c r="R100" i="92" s="1"/>
  <c r="S99" i="92"/>
  <c r="R99" i="92" s="1"/>
  <c r="S98" i="92"/>
  <c r="R98" i="92" s="1"/>
  <c r="S94" i="92"/>
  <c r="R94" i="92" s="1"/>
  <c r="S93" i="92"/>
  <c r="R93" i="92" s="1"/>
  <c r="S92" i="92"/>
  <c r="R92" i="92" s="1"/>
  <c r="N110" i="92"/>
  <c r="M110" i="92" s="1"/>
  <c r="N109" i="92"/>
  <c r="M109" i="92" s="1"/>
  <c r="N108" i="92"/>
  <c r="M108" i="92" s="1"/>
  <c r="N107" i="92"/>
  <c r="M107" i="92" s="1"/>
  <c r="N106" i="92"/>
  <c r="M106" i="92" s="1"/>
  <c r="N100" i="92"/>
  <c r="M100" i="92" s="1"/>
  <c r="N99" i="92"/>
  <c r="M99" i="92" s="1"/>
  <c r="N98" i="92"/>
  <c r="M98" i="92" s="1"/>
  <c r="N94" i="92"/>
  <c r="M94" i="92" s="1"/>
  <c r="N93" i="92"/>
  <c r="M93" i="92" s="1"/>
  <c r="N92" i="92"/>
  <c r="M92" i="92" s="1"/>
  <c r="S89" i="92"/>
  <c r="R89" i="92" s="1"/>
  <c r="N89" i="92"/>
  <c r="M89" i="92" s="1"/>
  <c r="S87" i="92"/>
  <c r="R87" i="92" s="1"/>
  <c r="S86" i="92"/>
  <c r="R86" i="92" s="1"/>
  <c r="S85" i="92"/>
  <c r="R85" i="92" s="1"/>
  <c r="S84" i="92"/>
  <c r="R84" i="92" s="1"/>
  <c r="S81" i="92"/>
  <c r="R81" i="92" s="1"/>
  <c r="S80" i="92"/>
  <c r="R80" i="92" s="1"/>
  <c r="S79" i="92"/>
  <c r="R79" i="92" s="1"/>
  <c r="S78" i="92"/>
  <c r="R78" i="92" s="1"/>
  <c r="S77" i="92"/>
  <c r="R77" i="92" s="1"/>
  <c r="S76" i="92"/>
  <c r="R76" i="92" s="1"/>
  <c r="S73" i="92"/>
  <c r="R73" i="92" s="1"/>
  <c r="S72" i="92"/>
  <c r="R72" i="92" s="1"/>
  <c r="S71" i="92"/>
  <c r="R71" i="92" s="1"/>
  <c r="S70" i="92"/>
  <c r="R70" i="92" s="1"/>
  <c r="N87" i="92"/>
  <c r="M87" i="92" s="1"/>
  <c r="N86" i="92"/>
  <c r="M86" i="92" s="1"/>
  <c r="N85" i="92"/>
  <c r="M85" i="92" s="1"/>
  <c r="N84" i="92"/>
  <c r="M84" i="92" s="1"/>
  <c r="N81" i="92"/>
  <c r="M81" i="92" s="1"/>
  <c r="N80" i="92"/>
  <c r="M80" i="92" s="1"/>
  <c r="N79" i="92"/>
  <c r="M79" i="92" s="1"/>
  <c r="N78" i="92"/>
  <c r="M78" i="92" s="1"/>
  <c r="N77" i="92"/>
  <c r="M77" i="92" s="1"/>
  <c r="N76" i="92"/>
  <c r="M76" i="92" s="1"/>
  <c r="N73" i="92"/>
  <c r="M73" i="92" s="1"/>
  <c r="N72" i="92"/>
  <c r="M72" i="92" s="1"/>
  <c r="N71" i="92"/>
  <c r="M71" i="92" s="1"/>
  <c r="N70" i="92"/>
  <c r="M70" i="92" s="1"/>
  <c r="S66" i="92"/>
  <c r="R66" i="92" s="1"/>
  <c r="S64" i="92"/>
  <c r="R64" i="92" s="1"/>
  <c r="S63" i="92"/>
  <c r="R63" i="92" s="1"/>
  <c r="S62" i="92"/>
  <c r="R62" i="92" s="1"/>
  <c r="N66" i="92"/>
  <c r="M66" i="92" s="1"/>
  <c r="N64" i="92"/>
  <c r="M64" i="92" s="1"/>
  <c r="N63" i="92"/>
  <c r="M63" i="92" s="1"/>
  <c r="N62" i="92"/>
  <c r="M62" i="92" s="1"/>
  <c r="S57" i="92"/>
  <c r="R57" i="92" s="1"/>
  <c r="S56" i="92"/>
  <c r="R56" i="92" s="1"/>
  <c r="S55" i="92"/>
  <c r="R55" i="92" s="1"/>
  <c r="N57" i="92"/>
  <c r="M57" i="92" s="1"/>
  <c r="N56" i="92"/>
  <c r="M56" i="92" s="1"/>
  <c r="N55" i="92"/>
  <c r="M55" i="92" s="1"/>
  <c r="S53" i="92"/>
  <c r="R53" i="92" s="1"/>
  <c r="S52" i="92"/>
  <c r="R52" i="92" s="1"/>
  <c r="N53" i="92"/>
  <c r="M53" i="92" s="1"/>
  <c r="N52" i="92"/>
  <c r="M52" i="92" s="1"/>
  <c r="S50" i="92"/>
  <c r="R50" i="92" s="1"/>
  <c r="S49" i="92"/>
  <c r="R49" i="92" s="1"/>
  <c r="S48" i="92"/>
  <c r="R48" i="92" s="1"/>
  <c r="S47" i="92"/>
  <c r="R47" i="92" s="1"/>
  <c r="S46" i="92"/>
  <c r="R46" i="92" s="1"/>
  <c r="S45" i="92"/>
  <c r="R45" i="92" s="1"/>
  <c r="S44" i="92"/>
  <c r="R44" i="92" s="1"/>
  <c r="S43" i="92"/>
  <c r="R43" i="92" s="1"/>
  <c r="S42" i="92"/>
  <c r="R42" i="92" s="1"/>
  <c r="S41" i="92"/>
  <c r="R41" i="92" s="1"/>
  <c r="S40" i="92"/>
  <c r="R40" i="92" s="1"/>
  <c r="S36" i="92"/>
  <c r="R36" i="92" s="1"/>
  <c r="S35" i="92"/>
  <c r="R35" i="92" s="1"/>
  <c r="S34" i="92"/>
  <c r="R34" i="92" s="1"/>
  <c r="N50" i="92"/>
  <c r="M50" i="92" s="1"/>
  <c r="N49" i="92"/>
  <c r="M49" i="92" s="1"/>
  <c r="N48" i="92"/>
  <c r="M48" i="92" s="1"/>
  <c r="N47" i="92"/>
  <c r="M47" i="92" s="1"/>
  <c r="N46" i="92"/>
  <c r="M46" i="92" s="1"/>
  <c r="N45" i="92"/>
  <c r="M45" i="92" s="1"/>
  <c r="N44" i="92"/>
  <c r="M44" i="92" s="1"/>
  <c r="N43" i="92"/>
  <c r="M43" i="92" s="1"/>
  <c r="N42" i="92"/>
  <c r="M42" i="92" s="1"/>
  <c r="N41" i="92"/>
  <c r="M41" i="92" s="1"/>
  <c r="N40" i="92"/>
  <c r="M40" i="92" s="1"/>
  <c r="N37" i="92"/>
  <c r="M37" i="92" s="1"/>
  <c r="N36" i="92"/>
  <c r="M36" i="92" s="1"/>
  <c r="N35" i="92"/>
  <c r="M35" i="92" s="1"/>
  <c r="N34" i="92"/>
  <c r="M34" i="92" s="1"/>
  <c r="S32" i="92"/>
  <c r="R32" i="92" s="1"/>
  <c r="S31" i="92"/>
  <c r="R31" i="92" s="1"/>
  <c r="S27" i="92"/>
  <c r="R27" i="92" s="1"/>
  <c r="S26" i="92"/>
  <c r="R26" i="92" s="1"/>
  <c r="S25" i="92"/>
  <c r="R25" i="92" s="1"/>
  <c r="S24" i="92"/>
  <c r="R24" i="92" s="1"/>
  <c r="S22" i="92"/>
  <c r="R22" i="92" s="1"/>
  <c r="N32" i="92"/>
  <c r="M32" i="92" s="1"/>
  <c r="N31" i="92"/>
  <c r="M31" i="92" s="1"/>
  <c r="N28" i="92"/>
  <c r="M28" i="92" s="1"/>
  <c r="N27" i="92"/>
  <c r="M27" i="92" s="1"/>
  <c r="N26" i="92"/>
  <c r="M26" i="92" s="1"/>
  <c r="N25" i="92"/>
  <c r="M25" i="92" s="1"/>
  <c r="N24" i="92"/>
  <c r="M24" i="92" s="1"/>
  <c r="N22" i="92"/>
  <c r="M22" i="92" s="1"/>
  <c r="S16" i="92"/>
  <c r="R16" i="92" s="1"/>
  <c r="S15" i="92"/>
  <c r="R15" i="92" s="1"/>
  <c r="N16" i="92"/>
  <c r="M16" i="92" s="1"/>
  <c r="N15" i="92"/>
  <c r="M15" i="92" s="1"/>
  <c r="C112" i="92"/>
  <c r="T111" i="92"/>
  <c r="Q111" i="92"/>
  <c r="I12" i="92" s="1"/>
  <c r="I32" i="100" s="1"/>
  <c r="O111" i="92"/>
  <c r="L111" i="92"/>
  <c r="J111" i="92"/>
  <c r="G111" i="92"/>
  <c r="C12" i="92" s="1"/>
  <c r="C32" i="100" s="1"/>
  <c r="I110" i="92"/>
  <c r="H110" i="92" s="1"/>
  <c r="I109" i="92"/>
  <c r="H109" i="92" s="1"/>
  <c r="I108" i="92"/>
  <c r="H108" i="92" s="1"/>
  <c r="I107" i="92"/>
  <c r="H107" i="92" s="1"/>
  <c r="I106" i="92"/>
  <c r="H106" i="92" s="1"/>
  <c r="I105" i="92"/>
  <c r="H105" i="92" s="1"/>
  <c r="I104" i="92"/>
  <c r="H104" i="92" s="1"/>
  <c r="I103" i="92"/>
  <c r="H103" i="92" s="1"/>
  <c r="I102" i="92"/>
  <c r="H102" i="92" s="1"/>
  <c r="I101" i="92"/>
  <c r="H101" i="92" s="1"/>
  <c r="I100" i="92"/>
  <c r="H100" i="92" s="1"/>
  <c r="I99" i="92"/>
  <c r="H99" i="92" s="1"/>
  <c r="I98" i="92"/>
  <c r="H98" i="92" s="1"/>
  <c r="I97" i="92"/>
  <c r="H97" i="92" s="1"/>
  <c r="I96" i="92"/>
  <c r="H96" i="92" s="1"/>
  <c r="I95" i="92"/>
  <c r="H95" i="92" s="1"/>
  <c r="I94" i="92"/>
  <c r="H94" i="92" s="1"/>
  <c r="I93" i="92"/>
  <c r="H93" i="92" s="1"/>
  <c r="I92" i="92"/>
  <c r="H92" i="92" s="1"/>
  <c r="I91" i="92"/>
  <c r="H91" i="92" s="1"/>
  <c r="I89" i="92"/>
  <c r="H89" i="92" s="1"/>
  <c r="I87" i="92"/>
  <c r="H87" i="92" s="1"/>
  <c r="I86" i="92"/>
  <c r="H86" i="92" s="1"/>
  <c r="I85" i="92"/>
  <c r="H85" i="92" s="1"/>
  <c r="I84" i="92"/>
  <c r="H84" i="92" s="1"/>
  <c r="I83" i="92"/>
  <c r="H83" i="92" s="1"/>
  <c r="I82" i="92"/>
  <c r="H82" i="92" s="1"/>
  <c r="I81" i="92"/>
  <c r="H81" i="92" s="1"/>
  <c r="I80" i="92"/>
  <c r="H80" i="92" s="1"/>
  <c r="I79" i="92"/>
  <c r="H79" i="92" s="1"/>
  <c r="I78" i="92"/>
  <c r="H78" i="92" s="1"/>
  <c r="I77" i="92"/>
  <c r="H77" i="92" s="1"/>
  <c r="I76" i="92"/>
  <c r="H76" i="92" s="1"/>
  <c r="I75" i="92"/>
  <c r="H75" i="92" s="1"/>
  <c r="I74" i="92"/>
  <c r="H74" i="92" s="1"/>
  <c r="I73" i="92"/>
  <c r="H73" i="92" s="1"/>
  <c r="I72" i="92"/>
  <c r="H72" i="92" s="1"/>
  <c r="I71" i="92"/>
  <c r="H71" i="92" s="1"/>
  <c r="I70" i="92"/>
  <c r="H70" i="92" s="1"/>
  <c r="I69" i="92"/>
  <c r="H69" i="92" s="1"/>
  <c r="I68" i="92"/>
  <c r="H68" i="92" s="1"/>
  <c r="I66" i="92"/>
  <c r="H66" i="92" s="1"/>
  <c r="I65" i="92"/>
  <c r="H65" i="92" s="1"/>
  <c r="I64" i="92"/>
  <c r="H64" i="92" s="1"/>
  <c r="I63" i="92"/>
  <c r="H63" i="92" s="1"/>
  <c r="I62" i="92"/>
  <c r="H62" i="92" s="1"/>
  <c r="I60" i="92"/>
  <c r="H60" i="92" s="1"/>
  <c r="I59" i="92"/>
  <c r="H59" i="92" s="1"/>
  <c r="I57" i="92"/>
  <c r="H57" i="92" s="1"/>
  <c r="I56" i="92"/>
  <c r="H56" i="92" s="1"/>
  <c r="I55" i="92"/>
  <c r="H55" i="92" s="1"/>
  <c r="I53" i="92"/>
  <c r="H53" i="92" s="1"/>
  <c r="I52" i="92"/>
  <c r="H52" i="92" s="1"/>
  <c r="I50" i="92"/>
  <c r="H50" i="92" s="1"/>
  <c r="I49" i="92"/>
  <c r="H49" i="92" s="1"/>
  <c r="I48" i="92"/>
  <c r="H48" i="92" s="1"/>
  <c r="I47" i="92"/>
  <c r="H47" i="92" s="1"/>
  <c r="I46" i="92"/>
  <c r="H46" i="92" s="1"/>
  <c r="I45" i="92"/>
  <c r="H45" i="92" s="1"/>
  <c r="I44" i="92"/>
  <c r="H44" i="92" s="1"/>
  <c r="I43" i="92"/>
  <c r="H43" i="92" s="1"/>
  <c r="I42" i="92"/>
  <c r="H42" i="92" s="1"/>
  <c r="I41" i="92"/>
  <c r="H41" i="92" s="1"/>
  <c r="I40" i="92"/>
  <c r="H40" i="92" s="1"/>
  <c r="I39" i="92"/>
  <c r="H39" i="92" s="1"/>
  <c r="I38" i="92"/>
  <c r="H38" i="92" s="1"/>
  <c r="I37" i="92"/>
  <c r="H37" i="92" s="1"/>
  <c r="I36" i="92"/>
  <c r="H36" i="92" s="1"/>
  <c r="I35" i="92"/>
  <c r="H35" i="92" s="1"/>
  <c r="I34" i="92"/>
  <c r="H34" i="92" s="1"/>
  <c r="I32" i="92"/>
  <c r="H32" i="92" s="1"/>
  <c r="I31" i="92"/>
  <c r="H31" i="92" s="1"/>
  <c r="I30" i="92"/>
  <c r="H30" i="92" s="1"/>
  <c r="I29" i="92"/>
  <c r="H29" i="92" s="1"/>
  <c r="I28" i="92"/>
  <c r="H28" i="92" s="1"/>
  <c r="I27" i="92"/>
  <c r="H27" i="92" s="1"/>
  <c r="I26" i="92"/>
  <c r="H26" i="92" s="1"/>
  <c r="I25" i="92"/>
  <c r="H25" i="92" s="1"/>
  <c r="I24" i="92"/>
  <c r="H24" i="92" s="1"/>
  <c r="I23" i="92"/>
  <c r="H23" i="92" s="1"/>
  <c r="I22" i="92"/>
  <c r="H22" i="92" s="1"/>
  <c r="I21" i="92"/>
  <c r="H21" i="92" s="1"/>
  <c r="I20" i="92"/>
  <c r="H20" i="92" s="1"/>
  <c r="I16" i="92"/>
  <c r="H16" i="92" s="1"/>
  <c r="I15" i="92"/>
  <c r="H15" i="92" s="1"/>
  <c r="Q5" i="92"/>
  <c r="A5" i="92"/>
  <c r="S24" i="93"/>
  <c r="R24" i="93" s="1"/>
  <c r="S23" i="93"/>
  <c r="R23" i="93" s="1"/>
  <c r="S22" i="93"/>
  <c r="R22" i="93" s="1"/>
  <c r="S21" i="93"/>
  <c r="R21" i="93" s="1"/>
  <c r="S20" i="93"/>
  <c r="R20" i="93" s="1"/>
  <c r="S19" i="93"/>
  <c r="R19" i="93"/>
  <c r="S17" i="93"/>
  <c r="R17" i="93" s="1"/>
  <c r="S16" i="93"/>
  <c r="R16" i="93" s="1"/>
  <c r="S15" i="93"/>
  <c r="R15" i="93" s="1"/>
  <c r="N24" i="93"/>
  <c r="M24" i="93" s="1"/>
  <c r="N23" i="93"/>
  <c r="M23" i="93" s="1"/>
  <c r="N22" i="93"/>
  <c r="M22" i="93" s="1"/>
  <c r="N21" i="93"/>
  <c r="M21" i="93"/>
  <c r="N20" i="93"/>
  <c r="M20" i="93" s="1"/>
  <c r="N19" i="93"/>
  <c r="M19" i="93" s="1"/>
  <c r="N17" i="93"/>
  <c r="M17" i="93" s="1"/>
  <c r="N16" i="93"/>
  <c r="M16" i="93" s="1"/>
  <c r="N15" i="93"/>
  <c r="M15" i="93" s="1"/>
  <c r="I24" i="93"/>
  <c r="H24" i="93" s="1"/>
  <c r="I23" i="93"/>
  <c r="H23" i="93" s="1"/>
  <c r="I22" i="93"/>
  <c r="H22" i="93" s="1"/>
  <c r="I21" i="93"/>
  <c r="H21" i="93" s="1"/>
  <c r="I20" i="93"/>
  <c r="H20" i="93"/>
  <c r="I19" i="93"/>
  <c r="H19" i="93" s="1"/>
  <c r="I17" i="93"/>
  <c r="H17" i="93" s="1"/>
  <c r="I16" i="93"/>
  <c r="H16" i="93" s="1"/>
  <c r="I15" i="93"/>
  <c r="H15" i="93" s="1"/>
  <c r="S21" i="91"/>
  <c r="R21" i="91" s="1"/>
  <c r="S20" i="91"/>
  <c r="R20" i="91" s="1"/>
  <c r="S19" i="91"/>
  <c r="R19" i="91" s="1"/>
  <c r="S18" i="91"/>
  <c r="S17" i="91"/>
  <c r="R17" i="91"/>
  <c r="S16" i="91"/>
  <c r="R16" i="91" s="1"/>
  <c r="S15" i="91"/>
  <c r="R15" i="91" s="1"/>
  <c r="N21" i="91"/>
  <c r="M21" i="91" s="1"/>
  <c r="N20" i="91"/>
  <c r="M20" i="91"/>
  <c r="N19" i="91"/>
  <c r="M19" i="91" s="1"/>
  <c r="N18" i="91"/>
  <c r="N17" i="91"/>
  <c r="M17" i="91" s="1"/>
  <c r="N16" i="91"/>
  <c r="M16" i="91" s="1"/>
  <c r="N15" i="91"/>
  <c r="M15" i="91"/>
  <c r="I21" i="91"/>
  <c r="H21" i="91" s="1"/>
  <c r="I20" i="91"/>
  <c r="H20" i="91" s="1"/>
  <c r="I19" i="91"/>
  <c r="H19" i="91" s="1"/>
  <c r="I18" i="91"/>
  <c r="H18" i="91" s="1"/>
  <c r="I17" i="91"/>
  <c r="I16" i="91"/>
  <c r="H16" i="91" s="1"/>
  <c r="I15" i="91"/>
  <c r="H15" i="91"/>
  <c r="S25" i="90"/>
  <c r="R25" i="90" s="1"/>
  <c r="S24" i="90"/>
  <c r="R24" i="90" s="1"/>
  <c r="S23" i="90"/>
  <c r="R23" i="90" s="1"/>
  <c r="S22" i="90"/>
  <c r="R22" i="90" s="1"/>
  <c r="S21" i="90"/>
  <c r="R21" i="90" s="1"/>
  <c r="S20" i="90"/>
  <c r="R20" i="90" s="1"/>
  <c r="S19" i="90"/>
  <c r="R19" i="90" s="1"/>
  <c r="S18" i="90"/>
  <c r="R18" i="90" s="1"/>
  <c r="S17" i="90"/>
  <c r="R17" i="90" s="1"/>
  <c r="S16" i="90"/>
  <c r="R16" i="90" s="1"/>
  <c r="S15" i="90"/>
  <c r="R15" i="90" s="1"/>
  <c r="N25" i="90"/>
  <c r="M25" i="90" s="1"/>
  <c r="N24" i="90"/>
  <c r="M24" i="90" s="1"/>
  <c r="N23" i="90"/>
  <c r="M23" i="90" s="1"/>
  <c r="N22" i="90"/>
  <c r="M22" i="90" s="1"/>
  <c r="N21" i="90"/>
  <c r="M21" i="90"/>
  <c r="N20" i="90"/>
  <c r="M20" i="90" s="1"/>
  <c r="N19" i="90"/>
  <c r="M19" i="90" s="1"/>
  <c r="N18" i="90"/>
  <c r="N17" i="90"/>
  <c r="M17" i="90" s="1"/>
  <c r="N16" i="90"/>
  <c r="M16" i="90" s="1"/>
  <c r="N15" i="90"/>
  <c r="M15" i="90" s="1"/>
  <c r="I25" i="90"/>
  <c r="H25" i="90" s="1"/>
  <c r="I24" i="90"/>
  <c r="H24" i="90" s="1"/>
  <c r="I23" i="90"/>
  <c r="H23" i="90" s="1"/>
  <c r="I22" i="90"/>
  <c r="H22" i="90" s="1"/>
  <c r="I21" i="90"/>
  <c r="H21" i="90" s="1"/>
  <c r="I20" i="90"/>
  <c r="H20" i="90" s="1"/>
  <c r="I19" i="90"/>
  <c r="H19" i="90" s="1"/>
  <c r="I18" i="90"/>
  <c r="H18" i="90"/>
  <c r="I17" i="90"/>
  <c r="H17" i="90" s="1"/>
  <c r="I16" i="90"/>
  <c r="H16" i="90" s="1"/>
  <c r="I15" i="90"/>
  <c r="H15" i="90" s="1"/>
  <c r="S24" i="89"/>
  <c r="R24" i="89" s="1"/>
  <c r="S23" i="89"/>
  <c r="R23" i="89" s="1"/>
  <c r="S22" i="89"/>
  <c r="R22" i="89" s="1"/>
  <c r="S21" i="89"/>
  <c r="R21" i="89" s="1"/>
  <c r="S20" i="89"/>
  <c r="R20" i="89" s="1"/>
  <c r="S19" i="89"/>
  <c r="R19" i="89" s="1"/>
  <c r="S18" i="89"/>
  <c r="R18" i="89" s="1"/>
  <c r="S17" i="89"/>
  <c r="R17" i="89"/>
  <c r="S16" i="89"/>
  <c r="R16" i="89" s="1"/>
  <c r="S15" i="89"/>
  <c r="R15" i="89" s="1"/>
  <c r="N24" i="89"/>
  <c r="M24" i="89" s="1"/>
  <c r="N23" i="89"/>
  <c r="M23" i="89" s="1"/>
  <c r="N22" i="89"/>
  <c r="M22" i="89" s="1"/>
  <c r="N21" i="89"/>
  <c r="M21" i="89" s="1"/>
  <c r="N20" i="89"/>
  <c r="M20" i="89" s="1"/>
  <c r="N19" i="89"/>
  <c r="M19" i="89" s="1"/>
  <c r="N18" i="89"/>
  <c r="M18" i="89" s="1"/>
  <c r="N17" i="89"/>
  <c r="M17" i="89"/>
  <c r="N16" i="89"/>
  <c r="M16" i="89" s="1"/>
  <c r="N15" i="89"/>
  <c r="M15" i="89"/>
  <c r="I24" i="89"/>
  <c r="H24" i="89" s="1"/>
  <c r="I23" i="89"/>
  <c r="H23" i="89" s="1"/>
  <c r="I22" i="89"/>
  <c r="H22" i="89" s="1"/>
  <c r="I21" i="89"/>
  <c r="H21" i="89" s="1"/>
  <c r="I20" i="89"/>
  <c r="H20" i="89"/>
  <c r="I19" i="89"/>
  <c r="H19" i="89" s="1"/>
  <c r="I18" i="89"/>
  <c r="H18" i="89"/>
  <c r="I17" i="89"/>
  <c r="H17" i="89" s="1"/>
  <c r="H25" i="89" s="1"/>
  <c r="I16" i="89"/>
  <c r="H16" i="89" s="1"/>
  <c r="I15" i="89"/>
  <c r="H15" i="89" s="1"/>
  <c r="L25" i="89"/>
  <c r="F12" i="89" s="1"/>
  <c r="F29" i="100" s="1"/>
  <c r="S96" i="88"/>
  <c r="R96" i="88" s="1"/>
  <c r="S95" i="88"/>
  <c r="R95" i="88" s="1"/>
  <c r="S94" i="88"/>
  <c r="R94" i="88" s="1"/>
  <c r="S93" i="88"/>
  <c r="R93" i="88" s="1"/>
  <c r="S92" i="88"/>
  <c r="R92" i="88" s="1"/>
  <c r="S91" i="88"/>
  <c r="R91" i="88" s="1"/>
  <c r="S90" i="88"/>
  <c r="R90" i="88" s="1"/>
  <c r="S88" i="88"/>
  <c r="R88" i="88" s="1"/>
  <c r="S87" i="88"/>
  <c r="R87" i="88" s="1"/>
  <c r="S86" i="88"/>
  <c r="R86" i="88" s="1"/>
  <c r="S85" i="88"/>
  <c r="R85" i="88" s="1"/>
  <c r="S84" i="88"/>
  <c r="R84" i="88"/>
  <c r="S83" i="88"/>
  <c r="R83" i="88" s="1"/>
  <c r="S82" i="88"/>
  <c r="R82" i="88" s="1"/>
  <c r="S81" i="88"/>
  <c r="R81" i="88" s="1"/>
  <c r="S80" i="88"/>
  <c r="R80" i="88" s="1"/>
  <c r="S78" i="88"/>
  <c r="R78" i="88" s="1"/>
  <c r="S77" i="88"/>
  <c r="R77" i="88" s="1"/>
  <c r="S76" i="88"/>
  <c r="R76" i="88" s="1"/>
  <c r="S75" i="88"/>
  <c r="R75" i="88" s="1"/>
  <c r="S74" i="88"/>
  <c r="R74" i="88" s="1"/>
  <c r="S73" i="88"/>
  <c r="R73" i="88"/>
  <c r="S72" i="88"/>
  <c r="R72" i="88" s="1"/>
  <c r="S71" i="88"/>
  <c r="R71" i="88" s="1"/>
  <c r="S70" i="88"/>
  <c r="R70" i="88" s="1"/>
  <c r="S68" i="88"/>
  <c r="R68" i="88" s="1"/>
  <c r="S67" i="88"/>
  <c r="R67" i="88" s="1"/>
  <c r="S66" i="88"/>
  <c r="R66" i="88" s="1"/>
  <c r="S65" i="88"/>
  <c r="R65" i="88" s="1"/>
  <c r="S64" i="88"/>
  <c r="R64" i="88" s="1"/>
  <c r="S63" i="88"/>
  <c r="R63" i="88" s="1"/>
  <c r="S62" i="88"/>
  <c r="R62" i="88" s="1"/>
  <c r="S61" i="88"/>
  <c r="R61" i="88" s="1"/>
  <c r="S60" i="88"/>
  <c r="R60" i="88" s="1"/>
  <c r="S59" i="88"/>
  <c r="R59" i="88" s="1"/>
  <c r="S58" i="88"/>
  <c r="R58" i="88" s="1"/>
  <c r="S57" i="88"/>
  <c r="R57" i="88" s="1"/>
  <c r="S56" i="88"/>
  <c r="R56" i="88" s="1"/>
  <c r="S55" i="88"/>
  <c r="R55" i="88" s="1"/>
  <c r="S54" i="88"/>
  <c r="R54" i="88" s="1"/>
  <c r="S53" i="88"/>
  <c r="R53" i="88" s="1"/>
  <c r="S52" i="88"/>
  <c r="R52" i="88" s="1"/>
  <c r="S51" i="88"/>
  <c r="R51" i="88" s="1"/>
  <c r="S50" i="88"/>
  <c r="R50" i="88" s="1"/>
  <c r="S47" i="88"/>
  <c r="R47" i="88" s="1"/>
  <c r="S46" i="88"/>
  <c r="R46" i="88" s="1"/>
  <c r="S45" i="88"/>
  <c r="R45" i="88" s="1"/>
  <c r="S43" i="88"/>
  <c r="R43" i="88" s="1"/>
  <c r="S42" i="88"/>
  <c r="R42" i="88" s="1"/>
  <c r="S41" i="88"/>
  <c r="R41" i="88" s="1"/>
  <c r="S40" i="88"/>
  <c r="R40" i="88" s="1"/>
  <c r="S39" i="88"/>
  <c r="R39" i="88" s="1"/>
  <c r="S38" i="88"/>
  <c r="R38" i="88" s="1"/>
  <c r="S37" i="88"/>
  <c r="R37" i="88" s="1"/>
  <c r="S36" i="88"/>
  <c r="R36" i="88" s="1"/>
  <c r="S34" i="88"/>
  <c r="R34" i="88" s="1"/>
  <c r="S33" i="88"/>
  <c r="R33" i="88" s="1"/>
  <c r="S32" i="88"/>
  <c r="R32" i="88" s="1"/>
  <c r="S31" i="88"/>
  <c r="R31" i="88" s="1"/>
  <c r="S29" i="88"/>
  <c r="R29" i="88"/>
  <c r="S28" i="88"/>
  <c r="R28" i="88" s="1"/>
  <c r="S27" i="88"/>
  <c r="R27" i="88" s="1"/>
  <c r="S26" i="88"/>
  <c r="R26" i="88" s="1"/>
  <c r="S24" i="88"/>
  <c r="R24" i="88" s="1"/>
  <c r="S23" i="88"/>
  <c r="R23" i="88" s="1"/>
  <c r="S22" i="88"/>
  <c r="R22" i="88" s="1"/>
  <c r="S21" i="88"/>
  <c r="R21" i="88" s="1"/>
  <c r="S20" i="88"/>
  <c r="R20" i="88" s="1"/>
  <c r="S19" i="88"/>
  <c r="R19" i="88" s="1"/>
  <c r="S18" i="88"/>
  <c r="R18" i="88" s="1"/>
  <c r="S17" i="88"/>
  <c r="R17" i="88" s="1"/>
  <c r="S16" i="88"/>
  <c r="R16" i="88" s="1"/>
  <c r="S15" i="88"/>
  <c r="R15" i="88" s="1"/>
  <c r="N96" i="88"/>
  <c r="M96" i="88" s="1"/>
  <c r="N95" i="88"/>
  <c r="M95" i="88" s="1"/>
  <c r="N94" i="88"/>
  <c r="M94" i="88" s="1"/>
  <c r="N93" i="88"/>
  <c r="M93" i="88" s="1"/>
  <c r="N92" i="88"/>
  <c r="M92" i="88" s="1"/>
  <c r="N91" i="88"/>
  <c r="M91" i="88" s="1"/>
  <c r="N90" i="88"/>
  <c r="M90" i="88" s="1"/>
  <c r="N88" i="88"/>
  <c r="M88" i="88" s="1"/>
  <c r="N87" i="88"/>
  <c r="M87" i="88" s="1"/>
  <c r="N86" i="88"/>
  <c r="M86" i="88" s="1"/>
  <c r="N85" i="88"/>
  <c r="M85" i="88" s="1"/>
  <c r="N84" i="88"/>
  <c r="M84" i="88" s="1"/>
  <c r="N83" i="88"/>
  <c r="M83" i="88" s="1"/>
  <c r="N82" i="88"/>
  <c r="M82" i="88"/>
  <c r="N81" i="88"/>
  <c r="M81" i="88" s="1"/>
  <c r="N80" i="88"/>
  <c r="M80" i="88"/>
  <c r="N78" i="88"/>
  <c r="M78" i="88" s="1"/>
  <c r="N77" i="88"/>
  <c r="M77" i="88" s="1"/>
  <c r="N76" i="88"/>
  <c r="M76" i="88" s="1"/>
  <c r="N75" i="88"/>
  <c r="M75" i="88"/>
  <c r="N74" i="88"/>
  <c r="M74" i="88" s="1"/>
  <c r="N73" i="88"/>
  <c r="M73" i="88" s="1"/>
  <c r="N72" i="88"/>
  <c r="M72" i="88" s="1"/>
  <c r="N71" i="88"/>
  <c r="M71" i="88" s="1"/>
  <c r="N70" i="88"/>
  <c r="M70" i="88" s="1"/>
  <c r="N68" i="88"/>
  <c r="M68" i="88" s="1"/>
  <c r="N67" i="88"/>
  <c r="M67" i="88" s="1"/>
  <c r="N66" i="88"/>
  <c r="M66" i="88" s="1"/>
  <c r="N65" i="88"/>
  <c r="M65" i="88" s="1"/>
  <c r="N64" i="88"/>
  <c r="M64" i="88" s="1"/>
  <c r="N63" i="88"/>
  <c r="M63" i="88" s="1"/>
  <c r="N62" i="88"/>
  <c r="M62" i="88"/>
  <c r="N61" i="88"/>
  <c r="M61" i="88" s="1"/>
  <c r="N60" i="88"/>
  <c r="M60" i="88"/>
  <c r="N59" i="88"/>
  <c r="M59" i="88" s="1"/>
  <c r="N58" i="88"/>
  <c r="M58" i="88" s="1"/>
  <c r="N57" i="88"/>
  <c r="M57" i="88" s="1"/>
  <c r="N56" i="88"/>
  <c r="M56" i="88"/>
  <c r="N55" i="88"/>
  <c r="M55" i="88" s="1"/>
  <c r="N54" i="88"/>
  <c r="M54" i="88" s="1"/>
  <c r="N53" i="88"/>
  <c r="M53" i="88" s="1"/>
  <c r="N52" i="88"/>
  <c r="M52" i="88" s="1"/>
  <c r="N51" i="88"/>
  <c r="M51" i="88" s="1"/>
  <c r="N50" i="88"/>
  <c r="M50" i="88" s="1"/>
  <c r="N47" i="88"/>
  <c r="M47" i="88" s="1"/>
  <c r="N46" i="88"/>
  <c r="M46" i="88" s="1"/>
  <c r="N45" i="88"/>
  <c r="M45" i="88" s="1"/>
  <c r="N43" i="88"/>
  <c r="M43" i="88" s="1"/>
  <c r="N42" i="88"/>
  <c r="M42" i="88" s="1"/>
  <c r="N41" i="88"/>
  <c r="M41" i="88"/>
  <c r="N40" i="88"/>
  <c r="M40" i="88" s="1"/>
  <c r="N39" i="88"/>
  <c r="M39" i="88"/>
  <c r="N38" i="88"/>
  <c r="M38" i="88" s="1"/>
  <c r="N37" i="88"/>
  <c r="M37" i="88" s="1"/>
  <c r="N36" i="88"/>
  <c r="M36" i="88" s="1"/>
  <c r="N34" i="88"/>
  <c r="M34" i="88" s="1"/>
  <c r="N33" i="88"/>
  <c r="M33" i="88" s="1"/>
  <c r="N32" i="88"/>
  <c r="M32" i="88" s="1"/>
  <c r="N31" i="88"/>
  <c r="M31" i="88" s="1"/>
  <c r="N29" i="88"/>
  <c r="M29" i="88" s="1"/>
  <c r="N28" i="88"/>
  <c r="M28" i="88" s="1"/>
  <c r="N27" i="88"/>
  <c r="M27" i="88" s="1"/>
  <c r="N26" i="88"/>
  <c r="M26" i="88" s="1"/>
  <c r="N24" i="88"/>
  <c r="M24" i="88" s="1"/>
  <c r="N23" i="88"/>
  <c r="M23" i="88" s="1"/>
  <c r="N22" i="88"/>
  <c r="M22" i="88" s="1"/>
  <c r="N21" i="88"/>
  <c r="M21" i="88" s="1"/>
  <c r="N20" i="88"/>
  <c r="M20" i="88"/>
  <c r="N19" i="88"/>
  <c r="M19" i="88" s="1"/>
  <c r="N18" i="88"/>
  <c r="M18" i="88"/>
  <c r="N17" i="88"/>
  <c r="M17" i="88" s="1"/>
  <c r="N16" i="88"/>
  <c r="M16" i="88" s="1"/>
  <c r="N15" i="88"/>
  <c r="M15" i="88" s="1"/>
  <c r="I96" i="88"/>
  <c r="H96" i="88" s="1"/>
  <c r="I95" i="88"/>
  <c r="H95" i="88"/>
  <c r="I94" i="88"/>
  <c r="H94" i="88"/>
  <c r="I93" i="88"/>
  <c r="H93" i="88" s="1"/>
  <c r="I92" i="88"/>
  <c r="H92" i="88" s="1"/>
  <c r="I91" i="88"/>
  <c r="H91" i="88" s="1"/>
  <c r="I90" i="88"/>
  <c r="H90" i="88" s="1"/>
  <c r="I88" i="88"/>
  <c r="H88" i="88"/>
  <c r="I87" i="88"/>
  <c r="H87" i="88" s="1"/>
  <c r="I86" i="88"/>
  <c r="H86" i="88" s="1"/>
  <c r="I85" i="88"/>
  <c r="H85" i="88" s="1"/>
  <c r="I84" i="88"/>
  <c r="H84" i="88" s="1"/>
  <c r="I83" i="88"/>
  <c r="H83" i="88" s="1"/>
  <c r="I82" i="88"/>
  <c r="H82" i="88" s="1"/>
  <c r="I81" i="88"/>
  <c r="H81" i="88" s="1"/>
  <c r="I80" i="88"/>
  <c r="H80" i="88" s="1"/>
  <c r="I78" i="88"/>
  <c r="H78" i="88" s="1"/>
  <c r="I77" i="88"/>
  <c r="H77" i="88"/>
  <c r="I76" i="88"/>
  <c r="H76" i="88" s="1"/>
  <c r="I75" i="88"/>
  <c r="H75" i="88"/>
  <c r="I74" i="88"/>
  <c r="H74" i="88"/>
  <c r="I73" i="88"/>
  <c r="H73" i="88"/>
  <c r="I72" i="88"/>
  <c r="H72" i="88" s="1"/>
  <c r="I71" i="88"/>
  <c r="H71" i="88" s="1"/>
  <c r="I70" i="88"/>
  <c r="H70" i="88" s="1"/>
  <c r="I68" i="88"/>
  <c r="H68" i="88"/>
  <c r="I67" i="88"/>
  <c r="H67" i="88"/>
  <c r="I66" i="88"/>
  <c r="H66" i="88" s="1"/>
  <c r="I65" i="88"/>
  <c r="H65" i="88" s="1"/>
  <c r="I64" i="88"/>
  <c r="H64" i="88" s="1"/>
  <c r="I63" i="88"/>
  <c r="H63" i="88" s="1"/>
  <c r="I62" i="88"/>
  <c r="H62" i="88"/>
  <c r="I61" i="88"/>
  <c r="H61" i="88" s="1"/>
  <c r="I60" i="88"/>
  <c r="H60" i="88" s="1"/>
  <c r="I59" i="88"/>
  <c r="H59" i="88" s="1"/>
  <c r="I58" i="88"/>
  <c r="H58" i="88" s="1"/>
  <c r="I57" i="88"/>
  <c r="H57" i="88" s="1"/>
  <c r="I56" i="88"/>
  <c r="H56" i="88" s="1"/>
  <c r="I55" i="88"/>
  <c r="H55" i="88" s="1"/>
  <c r="I54" i="88"/>
  <c r="H54" i="88" s="1"/>
  <c r="I53" i="88"/>
  <c r="H53" i="88" s="1"/>
  <c r="I52" i="88"/>
  <c r="H52" i="88" s="1"/>
  <c r="I51" i="88"/>
  <c r="H51" i="88" s="1"/>
  <c r="I50" i="88"/>
  <c r="H50" i="88"/>
  <c r="I47" i="88"/>
  <c r="H47" i="88"/>
  <c r="I46" i="88"/>
  <c r="H46" i="88" s="1"/>
  <c r="I45" i="88"/>
  <c r="H45" i="88" s="1"/>
  <c r="I43" i="88"/>
  <c r="H43" i="88" s="1"/>
  <c r="I42" i="88"/>
  <c r="H42" i="88" s="1"/>
  <c r="I41" i="88"/>
  <c r="H41" i="88"/>
  <c r="I40" i="88"/>
  <c r="H40" i="88"/>
  <c r="I39" i="88"/>
  <c r="H39" i="88" s="1"/>
  <c r="I38" i="88"/>
  <c r="H38" i="88" s="1"/>
  <c r="I37" i="88"/>
  <c r="H37" i="88" s="1"/>
  <c r="I36" i="88"/>
  <c r="H36" i="88" s="1"/>
  <c r="I34" i="88"/>
  <c r="H34" i="88" s="1"/>
  <c r="I33" i="88"/>
  <c r="H33" i="88" s="1"/>
  <c r="I32" i="88"/>
  <c r="H32" i="88" s="1"/>
  <c r="I31" i="88"/>
  <c r="H31" i="88" s="1"/>
  <c r="I29" i="88"/>
  <c r="H29" i="88" s="1"/>
  <c r="I28" i="88"/>
  <c r="H28" i="88" s="1"/>
  <c r="I27" i="88"/>
  <c r="H27" i="88"/>
  <c r="I26" i="88"/>
  <c r="H26" i="88"/>
  <c r="I24" i="88"/>
  <c r="H24" i="88" s="1"/>
  <c r="H97" i="88" s="1"/>
  <c r="I23" i="88"/>
  <c r="H23" i="88" s="1"/>
  <c r="I22" i="88"/>
  <c r="H22" i="88" s="1"/>
  <c r="I21" i="88"/>
  <c r="H21" i="88" s="1"/>
  <c r="I20" i="88"/>
  <c r="H20" i="88"/>
  <c r="I19" i="88"/>
  <c r="H19" i="88"/>
  <c r="I18" i="88"/>
  <c r="H18" i="88" s="1"/>
  <c r="I17" i="88"/>
  <c r="H17" i="88" s="1"/>
  <c r="I16" i="88"/>
  <c r="H16" i="88" s="1"/>
  <c r="I15" i="88"/>
  <c r="H15" i="88" s="1"/>
  <c r="S46" i="87"/>
  <c r="R46" i="87" s="1"/>
  <c r="S45" i="87"/>
  <c r="R45" i="87" s="1"/>
  <c r="S44" i="87"/>
  <c r="R44" i="87" s="1"/>
  <c r="N46" i="87"/>
  <c r="M46" i="87" s="1"/>
  <c r="N45" i="87"/>
  <c r="M45" i="87" s="1"/>
  <c r="N44" i="87"/>
  <c r="M44" i="87" s="1"/>
  <c r="S42" i="87"/>
  <c r="R42" i="87"/>
  <c r="S41" i="87"/>
  <c r="R41" i="87"/>
  <c r="S40" i="87"/>
  <c r="R40" i="87" s="1"/>
  <c r="S39" i="87"/>
  <c r="R39" i="87" s="1"/>
  <c r="S38" i="87"/>
  <c r="R38" i="87" s="1"/>
  <c r="S37" i="87"/>
  <c r="R37" i="87" s="1"/>
  <c r="S36" i="87"/>
  <c r="R36" i="87" s="1"/>
  <c r="S35" i="87"/>
  <c r="R35" i="87" s="1"/>
  <c r="S34" i="87"/>
  <c r="R34" i="87" s="1"/>
  <c r="S33" i="87"/>
  <c r="R33" i="87" s="1"/>
  <c r="S32" i="87"/>
  <c r="R32" i="87" s="1"/>
  <c r="S31" i="87"/>
  <c r="R31" i="87" s="1"/>
  <c r="S30" i="87"/>
  <c r="R30" i="87" s="1"/>
  <c r="S27" i="87"/>
  <c r="R27" i="87" s="1"/>
  <c r="S25" i="87"/>
  <c r="R25" i="87" s="1"/>
  <c r="S24" i="87"/>
  <c r="R24" i="87" s="1"/>
  <c r="S23" i="87"/>
  <c r="R23" i="87" s="1"/>
  <c r="S22" i="87"/>
  <c r="R22" i="87" s="1"/>
  <c r="S21" i="87"/>
  <c r="R21" i="87" s="1"/>
  <c r="S20" i="87"/>
  <c r="R20" i="87"/>
  <c r="S19" i="87"/>
  <c r="R19" i="87" s="1"/>
  <c r="S18" i="87"/>
  <c r="R18" i="87" s="1"/>
  <c r="S17" i="87"/>
  <c r="R17" i="87" s="1"/>
  <c r="S16" i="87"/>
  <c r="R16" i="87" s="1"/>
  <c r="S15" i="87"/>
  <c r="R15" i="87" s="1"/>
  <c r="N42" i="87"/>
  <c r="M42" i="87" s="1"/>
  <c r="N41" i="87"/>
  <c r="M41" i="87" s="1"/>
  <c r="N40" i="87"/>
  <c r="M40" i="87" s="1"/>
  <c r="N39" i="87"/>
  <c r="M39" i="87"/>
  <c r="N38" i="87"/>
  <c r="M38" i="87" s="1"/>
  <c r="N37" i="87"/>
  <c r="M37" i="87"/>
  <c r="N36" i="87"/>
  <c r="M36" i="87" s="1"/>
  <c r="N35" i="87"/>
  <c r="M35" i="87" s="1"/>
  <c r="N34" i="87"/>
  <c r="M34" i="87" s="1"/>
  <c r="N33" i="87"/>
  <c r="M33" i="87" s="1"/>
  <c r="N32" i="87"/>
  <c r="M32" i="87" s="1"/>
  <c r="N31" i="87"/>
  <c r="M31" i="87" s="1"/>
  <c r="N30" i="87"/>
  <c r="M30" i="87" s="1"/>
  <c r="N27" i="87"/>
  <c r="M27" i="87" s="1"/>
  <c r="N25" i="87"/>
  <c r="M25" i="87"/>
  <c r="N24" i="87"/>
  <c r="M24" i="87" s="1"/>
  <c r="N23" i="87"/>
  <c r="M23" i="87" s="1"/>
  <c r="N22" i="87"/>
  <c r="M22" i="87" s="1"/>
  <c r="N21" i="87"/>
  <c r="M21" i="87" s="1"/>
  <c r="N20" i="87"/>
  <c r="M20" i="87" s="1"/>
  <c r="N19" i="87"/>
  <c r="M19" i="87"/>
  <c r="N18" i="87"/>
  <c r="M18" i="87"/>
  <c r="N17" i="87"/>
  <c r="M17" i="87" s="1"/>
  <c r="N16" i="87"/>
  <c r="M16" i="87" s="1"/>
  <c r="N15" i="87"/>
  <c r="M15" i="87" s="1"/>
  <c r="S67" i="87"/>
  <c r="R67" i="87" s="1"/>
  <c r="S66" i="87"/>
  <c r="R66" i="87" s="1"/>
  <c r="S65" i="87"/>
  <c r="R65" i="87" s="1"/>
  <c r="S64" i="87"/>
  <c r="R64" i="87" s="1"/>
  <c r="S63" i="87"/>
  <c r="R63" i="87"/>
  <c r="S62" i="87"/>
  <c r="R62" i="87" s="1"/>
  <c r="S61" i="87"/>
  <c r="R61" i="87" s="1"/>
  <c r="S60" i="87"/>
  <c r="R60" i="87"/>
  <c r="S59" i="87"/>
  <c r="R59" i="87" s="1"/>
  <c r="S58" i="87"/>
  <c r="R58" i="87" s="1"/>
  <c r="S57" i="87"/>
  <c r="R57" i="87" s="1"/>
  <c r="S56" i="87"/>
  <c r="R56" i="87" s="1"/>
  <c r="S55" i="87"/>
  <c r="R55" i="87" s="1"/>
  <c r="S54" i="87"/>
  <c r="R54" i="87"/>
  <c r="S53" i="87"/>
  <c r="R53" i="87" s="1"/>
  <c r="S52" i="87"/>
  <c r="R52" i="87" s="1"/>
  <c r="S51" i="87"/>
  <c r="R51" i="87"/>
  <c r="S50" i="87"/>
  <c r="R50" i="87" s="1"/>
  <c r="S49" i="87"/>
  <c r="R49" i="87" s="1"/>
  <c r="N67" i="87"/>
  <c r="M67" i="87"/>
  <c r="N66" i="87"/>
  <c r="M66" i="87"/>
  <c r="N65" i="87"/>
  <c r="M65" i="87" s="1"/>
  <c r="N64" i="87"/>
  <c r="M64" i="87"/>
  <c r="N63" i="87"/>
  <c r="M63" i="87" s="1"/>
  <c r="N62" i="87"/>
  <c r="M62" i="87" s="1"/>
  <c r="N61" i="87"/>
  <c r="M61" i="87"/>
  <c r="N60" i="87"/>
  <c r="M60" i="87" s="1"/>
  <c r="N59" i="87"/>
  <c r="M59" i="87" s="1"/>
  <c r="N58" i="87"/>
  <c r="M58" i="87"/>
  <c r="N57" i="87"/>
  <c r="M57" i="87" s="1"/>
  <c r="N56" i="87"/>
  <c r="M56" i="87" s="1"/>
  <c r="N55" i="87"/>
  <c r="M55" i="87" s="1"/>
  <c r="N54" i="87"/>
  <c r="M54" i="87" s="1"/>
  <c r="N53" i="87"/>
  <c r="M53" i="87" s="1"/>
  <c r="N52" i="87"/>
  <c r="M52" i="87" s="1"/>
  <c r="N51" i="87"/>
  <c r="M51" i="87" s="1"/>
  <c r="N50" i="87"/>
  <c r="M50" i="87" s="1"/>
  <c r="N49" i="87"/>
  <c r="M49" i="87"/>
  <c r="S77" i="87"/>
  <c r="R77" i="87" s="1"/>
  <c r="S76" i="87"/>
  <c r="R76" i="87" s="1"/>
  <c r="S75" i="87"/>
  <c r="R75" i="87" s="1"/>
  <c r="S74" i="87"/>
  <c r="R74" i="87" s="1"/>
  <c r="S73" i="87"/>
  <c r="R73" i="87" s="1"/>
  <c r="S72" i="87"/>
  <c r="R72" i="87"/>
  <c r="S71" i="87"/>
  <c r="R71" i="87"/>
  <c r="S70" i="87"/>
  <c r="R70" i="87" s="1"/>
  <c r="S69" i="87"/>
  <c r="R69" i="87" s="1"/>
  <c r="N77" i="87"/>
  <c r="M77" i="87" s="1"/>
  <c r="N76" i="87"/>
  <c r="M76" i="87" s="1"/>
  <c r="N75" i="87"/>
  <c r="M75" i="87" s="1"/>
  <c r="N74" i="87"/>
  <c r="M74" i="87" s="1"/>
  <c r="N73" i="87"/>
  <c r="M73" i="87" s="1"/>
  <c r="N72" i="87"/>
  <c r="M72" i="87"/>
  <c r="N71" i="87"/>
  <c r="M71" i="87" s="1"/>
  <c r="N70" i="87"/>
  <c r="M70" i="87" s="1"/>
  <c r="N69" i="87"/>
  <c r="M69" i="87" s="1"/>
  <c r="S87" i="87"/>
  <c r="R87" i="87" s="1"/>
  <c r="S86" i="87"/>
  <c r="R86" i="87" s="1"/>
  <c r="S85" i="87"/>
  <c r="R85" i="87"/>
  <c r="S84" i="87"/>
  <c r="R84" i="87" s="1"/>
  <c r="S83" i="87"/>
  <c r="R83" i="87" s="1"/>
  <c r="S82" i="87"/>
  <c r="R82" i="87" s="1"/>
  <c r="S81" i="87"/>
  <c r="R81" i="87" s="1"/>
  <c r="S80" i="87"/>
  <c r="R80" i="87" s="1"/>
  <c r="S79" i="87"/>
  <c r="R79" i="87"/>
  <c r="N87" i="87"/>
  <c r="M87" i="87" s="1"/>
  <c r="N86" i="87"/>
  <c r="M86" i="87" s="1"/>
  <c r="N85" i="87"/>
  <c r="M85" i="87"/>
  <c r="N84" i="87"/>
  <c r="M84" i="87" s="1"/>
  <c r="N83" i="87"/>
  <c r="M83" i="87" s="1"/>
  <c r="N82" i="87"/>
  <c r="M82" i="87" s="1"/>
  <c r="N81" i="87"/>
  <c r="M81" i="87" s="1"/>
  <c r="N80" i="87"/>
  <c r="M80" i="87" s="1"/>
  <c r="N79" i="87"/>
  <c r="M79" i="87" s="1"/>
  <c r="S95" i="87"/>
  <c r="R95" i="87" s="1"/>
  <c r="S94" i="87"/>
  <c r="R94" i="87" s="1"/>
  <c r="S93" i="87"/>
  <c r="R93" i="87"/>
  <c r="S92" i="87"/>
  <c r="R92" i="87" s="1"/>
  <c r="S91" i="87"/>
  <c r="R91" i="87" s="1"/>
  <c r="S90" i="87"/>
  <c r="R90" i="87" s="1"/>
  <c r="S89" i="87"/>
  <c r="R89" i="87" s="1"/>
  <c r="N95" i="87"/>
  <c r="M95" i="87" s="1"/>
  <c r="N94" i="87"/>
  <c r="M94" i="87" s="1"/>
  <c r="N93" i="87"/>
  <c r="M93" i="87" s="1"/>
  <c r="N92" i="87"/>
  <c r="M92" i="87" s="1"/>
  <c r="N91" i="87"/>
  <c r="M91" i="87"/>
  <c r="N90" i="87"/>
  <c r="M90" i="87" s="1"/>
  <c r="N89" i="87"/>
  <c r="M89" i="87" s="1"/>
  <c r="S100" i="87"/>
  <c r="R100" i="87" s="1"/>
  <c r="S99" i="87"/>
  <c r="R99" i="87" s="1"/>
  <c r="S98" i="87"/>
  <c r="R98" i="87" s="1"/>
  <c r="S97" i="87"/>
  <c r="R97" i="87" s="1"/>
  <c r="N100" i="87"/>
  <c r="M100" i="87" s="1"/>
  <c r="N99" i="87"/>
  <c r="M99" i="87" s="1"/>
  <c r="N98" i="87"/>
  <c r="M98" i="87"/>
  <c r="N97" i="87"/>
  <c r="M97" i="87" s="1"/>
  <c r="I100" i="87"/>
  <c r="H100" i="87" s="1"/>
  <c r="I99" i="87"/>
  <c r="H99" i="87" s="1"/>
  <c r="I98" i="87"/>
  <c r="H98" i="87" s="1"/>
  <c r="I97" i="87"/>
  <c r="H97" i="87" s="1"/>
  <c r="I95" i="87"/>
  <c r="H95" i="87" s="1"/>
  <c r="I94" i="87"/>
  <c r="H94" i="87" s="1"/>
  <c r="I93" i="87"/>
  <c r="H93" i="87" s="1"/>
  <c r="I92" i="87"/>
  <c r="H92" i="87"/>
  <c r="I91" i="87"/>
  <c r="H91" i="87" s="1"/>
  <c r="I90" i="87"/>
  <c r="H90" i="87" s="1"/>
  <c r="I89" i="87"/>
  <c r="H89" i="87" s="1"/>
  <c r="I87" i="87"/>
  <c r="H87" i="87" s="1"/>
  <c r="I86" i="87"/>
  <c r="H86" i="87" s="1"/>
  <c r="I85" i="87"/>
  <c r="H85" i="87" s="1"/>
  <c r="I84" i="87"/>
  <c r="H84" i="87" s="1"/>
  <c r="I83" i="87"/>
  <c r="H83" i="87" s="1"/>
  <c r="I82" i="87"/>
  <c r="H82" i="87"/>
  <c r="I81" i="87"/>
  <c r="H81" i="87" s="1"/>
  <c r="I80" i="87"/>
  <c r="H80" i="87" s="1"/>
  <c r="I79" i="87"/>
  <c r="H79" i="87" s="1"/>
  <c r="I77" i="87"/>
  <c r="H77" i="87" s="1"/>
  <c r="I76" i="87"/>
  <c r="H76" i="87" s="1"/>
  <c r="I75" i="87"/>
  <c r="H75" i="87" s="1"/>
  <c r="I74" i="87"/>
  <c r="H74" i="87" s="1"/>
  <c r="I73" i="87"/>
  <c r="H73" i="87" s="1"/>
  <c r="I72" i="87"/>
  <c r="H72" i="87"/>
  <c r="I71" i="87"/>
  <c r="H71" i="87" s="1"/>
  <c r="I70" i="87"/>
  <c r="H70" i="87" s="1"/>
  <c r="I69" i="87"/>
  <c r="H69" i="87" s="1"/>
  <c r="I67" i="87"/>
  <c r="H67" i="87" s="1"/>
  <c r="I66" i="87"/>
  <c r="H66" i="87" s="1"/>
  <c r="I65" i="87"/>
  <c r="H65" i="87"/>
  <c r="I64" i="87"/>
  <c r="H64" i="87" s="1"/>
  <c r="I63" i="87"/>
  <c r="H63" i="87" s="1"/>
  <c r="I62" i="87"/>
  <c r="H62" i="87"/>
  <c r="I61" i="87"/>
  <c r="H61" i="87" s="1"/>
  <c r="I60" i="87"/>
  <c r="H60" i="87" s="1"/>
  <c r="I59" i="87"/>
  <c r="H59" i="87" s="1"/>
  <c r="I58" i="87"/>
  <c r="H58" i="87" s="1"/>
  <c r="I57" i="87"/>
  <c r="H57" i="87" s="1"/>
  <c r="I56" i="87"/>
  <c r="H56" i="87"/>
  <c r="I55" i="87"/>
  <c r="H55" i="87" s="1"/>
  <c r="I54" i="87"/>
  <c r="H54" i="87" s="1"/>
  <c r="I53" i="87"/>
  <c r="H53" i="87"/>
  <c r="I52" i="87"/>
  <c r="I51" i="87"/>
  <c r="H51" i="87"/>
  <c r="I50" i="87"/>
  <c r="H50" i="87"/>
  <c r="I49" i="87"/>
  <c r="H49" i="87" s="1"/>
  <c r="I46" i="87"/>
  <c r="H46" i="87"/>
  <c r="I45" i="87"/>
  <c r="H45" i="87"/>
  <c r="I44" i="87"/>
  <c r="H44" i="87" s="1"/>
  <c r="I42" i="87"/>
  <c r="H42" i="87" s="1"/>
  <c r="I41" i="87"/>
  <c r="H41" i="87"/>
  <c r="I40" i="87"/>
  <c r="H40" i="87" s="1"/>
  <c r="I39" i="87"/>
  <c r="H39" i="87"/>
  <c r="I38" i="87"/>
  <c r="H38" i="87" s="1"/>
  <c r="I37" i="87"/>
  <c r="H37" i="87" s="1"/>
  <c r="I36" i="87"/>
  <c r="H36" i="87" s="1"/>
  <c r="I35" i="87"/>
  <c r="H35" i="87" s="1"/>
  <c r="I34" i="87"/>
  <c r="H34" i="87"/>
  <c r="I33" i="87"/>
  <c r="H33" i="87"/>
  <c r="I32" i="87"/>
  <c r="H32" i="87" s="1"/>
  <c r="I31" i="87"/>
  <c r="H31" i="87" s="1"/>
  <c r="I30" i="87"/>
  <c r="H30" i="87"/>
  <c r="I27" i="87"/>
  <c r="H27" i="87"/>
  <c r="I25" i="87"/>
  <c r="H25" i="87" s="1"/>
  <c r="I24" i="87"/>
  <c r="H24" i="87" s="1"/>
  <c r="I23" i="87"/>
  <c r="H23" i="87"/>
  <c r="I22" i="87"/>
  <c r="H22" i="87" s="1"/>
  <c r="I21" i="87"/>
  <c r="H21" i="87"/>
  <c r="I20" i="87"/>
  <c r="H20" i="87" s="1"/>
  <c r="I19" i="87"/>
  <c r="H19" i="87" s="1"/>
  <c r="I18" i="87"/>
  <c r="H18" i="87"/>
  <c r="I17" i="87"/>
  <c r="H17" i="87" s="1"/>
  <c r="I16" i="87"/>
  <c r="H16" i="87" s="1"/>
  <c r="I15" i="87"/>
  <c r="H15" i="87" s="1"/>
  <c r="A35" i="87"/>
  <c r="A33" i="87"/>
  <c r="A31" i="87"/>
  <c r="A27" i="87"/>
  <c r="A24" i="87"/>
  <c r="A16" i="87"/>
  <c r="S100" i="86"/>
  <c r="R100" i="86"/>
  <c r="S99" i="86"/>
  <c r="R99" i="86" s="1"/>
  <c r="S98" i="86"/>
  <c r="R98" i="86" s="1"/>
  <c r="S97" i="86"/>
  <c r="R97" i="86"/>
  <c r="S96" i="86"/>
  <c r="R96" i="86" s="1"/>
  <c r="S95" i="86"/>
  <c r="R95" i="86" s="1"/>
  <c r="S94" i="86"/>
  <c r="R94" i="86"/>
  <c r="S93" i="86"/>
  <c r="R93" i="86" s="1"/>
  <c r="S92" i="86"/>
  <c r="R92" i="86" s="1"/>
  <c r="S90" i="86"/>
  <c r="R90" i="86"/>
  <c r="S89" i="86"/>
  <c r="R89" i="86" s="1"/>
  <c r="S88" i="86"/>
  <c r="R88" i="86" s="1"/>
  <c r="S87" i="86"/>
  <c r="R87" i="86"/>
  <c r="S86" i="86"/>
  <c r="R86" i="86" s="1"/>
  <c r="S85" i="86"/>
  <c r="R85" i="86" s="1"/>
  <c r="S84" i="86"/>
  <c r="R84" i="86"/>
  <c r="S83" i="86"/>
  <c r="R83" i="86" s="1"/>
  <c r="S82" i="86"/>
  <c r="R82" i="86" s="1"/>
  <c r="N100" i="86"/>
  <c r="M100" i="86"/>
  <c r="N99" i="86"/>
  <c r="M99" i="86" s="1"/>
  <c r="N98" i="86"/>
  <c r="M98" i="86" s="1"/>
  <c r="N97" i="86"/>
  <c r="M97" i="86"/>
  <c r="N96" i="86"/>
  <c r="M96" i="86" s="1"/>
  <c r="N95" i="86"/>
  <c r="M95" i="86" s="1"/>
  <c r="N94" i="86"/>
  <c r="M94" i="86"/>
  <c r="N93" i="86"/>
  <c r="M93" i="86" s="1"/>
  <c r="N92" i="86"/>
  <c r="M92" i="86" s="1"/>
  <c r="N90" i="86"/>
  <c r="M90" i="86"/>
  <c r="N89" i="86"/>
  <c r="M89" i="86" s="1"/>
  <c r="N88" i="86"/>
  <c r="M88" i="86" s="1"/>
  <c r="N87" i="86"/>
  <c r="M87" i="86"/>
  <c r="N86" i="86"/>
  <c r="M86" i="86" s="1"/>
  <c r="N85" i="86"/>
  <c r="M85" i="86" s="1"/>
  <c r="N84" i="86"/>
  <c r="M84" i="86"/>
  <c r="N83" i="86"/>
  <c r="M83" i="86" s="1"/>
  <c r="N82" i="86"/>
  <c r="M82" i="86" s="1"/>
  <c r="I100" i="86"/>
  <c r="H100" i="86"/>
  <c r="I99" i="86"/>
  <c r="H99" i="86" s="1"/>
  <c r="I98" i="86"/>
  <c r="H98" i="86" s="1"/>
  <c r="I97" i="86"/>
  <c r="H97" i="86" s="1"/>
  <c r="I96" i="86"/>
  <c r="H96" i="86" s="1"/>
  <c r="I95" i="86"/>
  <c r="H95" i="86" s="1"/>
  <c r="I94" i="86"/>
  <c r="H94" i="86" s="1"/>
  <c r="I93" i="86"/>
  <c r="H93" i="86" s="1"/>
  <c r="I92" i="86"/>
  <c r="H92" i="86" s="1"/>
  <c r="I90" i="86"/>
  <c r="H90" i="86" s="1"/>
  <c r="I89" i="86"/>
  <c r="H89" i="86" s="1"/>
  <c r="I88" i="86"/>
  <c r="H88" i="86" s="1"/>
  <c r="I87" i="86"/>
  <c r="H87" i="86"/>
  <c r="I86" i="86"/>
  <c r="H86" i="86" s="1"/>
  <c r="I85" i="86"/>
  <c r="H85" i="86" s="1"/>
  <c r="I84" i="86"/>
  <c r="H84" i="86" s="1"/>
  <c r="I83" i="86"/>
  <c r="H83" i="86" s="1"/>
  <c r="I82" i="86"/>
  <c r="H82" i="86" s="1"/>
  <c r="S80" i="86"/>
  <c r="R80" i="86"/>
  <c r="S79" i="86"/>
  <c r="R79" i="86" s="1"/>
  <c r="S78" i="86"/>
  <c r="R78" i="86" s="1"/>
  <c r="S77" i="86"/>
  <c r="R77" i="86" s="1"/>
  <c r="S76" i="86"/>
  <c r="R76" i="86" s="1"/>
  <c r="S75" i="86"/>
  <c r="R75" i="86" s="1"/>
  <c r="S74" i="86"/>
  <c r="R74" i="86" s="1"/>
  <c r="S73" i="86"/>
  <c r="R73" i="86" s="1"/>
  <c r="S72" i="86"/>
  <c r="R72" i="86" s="1"/>
  <c r="N80" i="86"/>
  <c r="M80" i="86" s="1"/>
  <c r="N79" i="86"/>
  <c r="M79" i="86" s="1"/>
  <c r="N78" i="86"/>
  <c r="M78" i="86" s="1"/>
  <c r="N77" i="86"/>
  <c r="M77" i="86" s="1"/>
  <c r="N76" i="86"/>
  <c r="M76" i="86" s="1"/>
  <c r="N75" i="86"/>
  <c r="M75" i="86" s="1"/>
  <c r="N74" i="86"/>
  <c r="M74" i="86" s="1"/>
  <c r="N73" i="86"/>
  <c r="M73" i="86" s="1"/>
  <c r="N72" i="86"/>
  <c r="M72" i="86" s="1"/>
  <c r="I80" i="86"/>
  <c r="H80" i="86" s="1"/>
  <c r="I79" i="86"/>
  <c r="H79" i="86" s="1"/>
  <c r="I78" i="86"/>
  <c r="H78" i="86" s="1"/>
  <c r="I77" i="86"/>
  <c r="H77" i="86" s="1"/>
  <c r="I76" i="86"/>
  <c r="H76" i="86" s="1"/>
  <c r="I75" i="86"/>
  <c r="H75" i="86" s="1"/>
  <c r="I74" i="86"/>
  <c r="H74" i="86" s="1"/>
  <c r="I73" i="86"/>
  <c r="H73" i="86" s="1"/>
  <c r="I72" i="86"/>
  <c r="H72" i="86" s="1"/>
  <c r="S70" i="86"/>
  <c r="R70" i="86" s="1"/>
  <c r="S69" i="86"/>
  <c r="R69" i="86" s="1"/>
  <c r="S68" i="86"/>
  <c r="R68" i="86" s="1"/>
  <c r="S67" i="86"/>
  <c r="R67" i="86" s="1"/>
  <c r="S66" i="86"/>
  <c r="R66" i="86" s="1"/>
  <c r="S65" i="86"/>
  <c r="R65" i="86"/>
  <c r="S64" i="86"/>
  <c r="R64" i="86"/>
  <c r="S63" i="86"/>
  <c r="R63" i="86" s="1"/>
  <c r="S62" i="86"/>
  <c r="R62" i="86" s="1"/>
  <c r="S61" i="86"/>
  <c r="R61" i="86" s="1"/>
  <c r="S60" i="86"/>
  <c r="R60" i="86" s="1"/>
  <c r="S59" i="86"/>
  <c r="R59" i="86" s="1"/>
  <c r="S58" i="86"/>
  <c r="R58" i="86" s="1"/>
  <c r="S57" i="86"/>
  <c r="R57" i="86" s="1"/>
  <c r="S56" i="86"/>
  <c r="R56" i="86" s="1"/>
  <c r="S55" i="86"/>
  <c r="R55" i="86" s="1"/>
  <c r="S54" i="86"/>
  <c r="R54" i="86" s="1"/>
  <c r="S53" i="86"/>
  <c r="R53" i="86" s="1"/>
  <c r="S52" i="86"/>
  <c r="R52" i="86" s="1"/>
  <c r="N70" i="86"/>
  <c r="M70" i="86" s="1"/>
  <c r="N69" i="86"/>
  <c r="M69" i="86" s="1"/>
  <c r="N68" i="86"/>
  <c r="M68" i="86" s="1"/>
  <c r="N67" i="86"/>
  <c r="M67" i="86" s="1"/>
  <c r="N66" i="86"/>
  <c r="M66" i="86" s="1"/>
  <c r="N65" i="86"/>
  <c r="M65" i="86"/>
  <c r="N64" i="86"/>
  <c r="M64" i="86" s="1"/>
  <c r="N63" i="86"/>
  <c r="M63" i="86"/>
  <c r="N62" i="86"/>
  <c r="M62" i="86" s="1"/>
  <c r="N61" i="86"/>
  <c r="M61" i="86" s="1"/>
  <c r="N60" i="86"/>
  <c r="M60" i="86" s="1"/>
  <c r="N59" i="86"/>
  <c r="M59" i="86" s="1"/>
  <c r="N58" i="86"/>
  <c r="M58" i="86" s="1"/>
  <c r="N57" i="86"/>
  <c r="M57" i="86"/>
  <c r="N56" i="86"/>
  <c r="M56" i="86" s="1"/>
  <c r="N55" i="86"/>
  <c r="M55" i="86"/>
  <c r="N54" i="86"/>
  <c r="M54" i="86" s="1"/>
  <c r="N53" i="86"/>
  <c r="M53" i="86"/>
  <c r="N52" i="86"/>
  <c r="M52" i="86" s="1"/>
  <c r="I70" i="86"/>
  <c r="H70" i="86" s="1"/>
  <c r="I69" i="86"/>
  <c r="H69" i="86" s="1"/>
  <c r="I68" i="86"/>
  <c r="H68" i="86"/>
  <c r="I67" i="86"/>
  <c r="H67" i="86" s="1"/>
  <c r="I66" i="86"/>
  <c r="H66" i="86"/>
  <c r="I65" i="86"/>
  <c r="H65" i="86" s="1"/>
  <c r="I64" i="86"/>
  <c r="H64" i="86"/>
  <c r="I63" i="86"/>
  <c r="H63" i="86" s="1"/>
  <c r="I62" i="86"/>
  <c r="H62" i="86" s="1"/>
  <c r="I61" i="86"/>
  <c r="H61" i="86" s="1"/>
  <c r="I60" i="86"/>
  <c r="H60" i="86"/>
  <c r="I59" i="86"/>
  <c r="H59" i="86" s="1"/>
  <c r="I58" i="86"/>
  <c r="H58" i="86"/>
  <c r="I57" i="86"/>
  <c r="H57" i="86" s="1"/>
  <c r="I56" i="86"/>
  <c r="H56" i="86" s="1"/>
  <c r="I55" i="86"/>
  <c r="H55" i="86" s="1"/>
  <c r="I54" i="86"/>
  <c r="H54" i="86" s="1"/>
  <c r="I53" i="86"/>
  <c r="H53" i="86" s="1"/>
  <c r="I52" i="86"/>
  <c r="H52" i="86"/>
  <c r="S49" i="86"/>
  <c r="R49" i="86" s="1"/>
  <c r="S48" i="86"/>
  <c r="R48" i="86"/>
  <c r="S47" i="86"/>
  <c r="R47" i="86" s="1"/>
  <c r="N49" i="86"/>
  <c r="M49" i="86" s="1"/>
  <c r="N48" i="86"/>
  <c r="M48" i="86" s="1"/>
  <c r="N47" i="86"/>
  <c r="M47" i="86" s="1"/>
  <c r="I49" i="86"/>
  <c r="H49" i="86" s="1"/>
  <c r="I48" i="86"/>
  <c r="H48" i="86"/>
  <c r="I47" i="86"/>
  <c r="H47" i="86" s="1"/>
  <c r="S45" i="86"/>
  <c r="R45" i="86"/>
  <c r="S44" i="86"/>
  <c r="R44" i="86" s="1"/>
  <c r="S43" i="86"/>
  <c r="R43" i="86" s="1"/>
  <c r="S42" i="86"/>
  <c r="R42" i="86" s="1"/>
  <c r="S41" i="86"/>
  <c r="R41" i="86" s="1"/>
  <c r="S40" i="86"/>
  <c r="R40" i="86" s="1"/>
  <c r="S39" i="86"/>
  <c r="R39" i="86" s="1"/>
  <c r="S38" i="86"/>
  <c r="R38" i="86" s="1"/>
  <c r="S37" i="86"/>
  <c r="R37" i="86"/>
  <c r="S36" i="86"/>
  <c r="R36" i="86" s="1"/>
  <c r="S35" i="86"/>
  <c r="R35" i="86" s="1"/>
  <c r="S34" i="86"/>
  <c r="R34" i="86" s="1"/>
  <c r="S33" i="86"/>
  <c r="R33" i="86" s="1"/>
  <c r="S32" i="86"/>
  <c r="R32" i="86" s="1"/>
  <c r="S31" i="86"/>
  <c r="R31" i="86" s="1"/>
  <c r="S30" i="86"/>
  <c r="R30" i="86" s="1"/>
  <c r="S29" i="86"/>
  <c r="R29" i="86" s="1"/>
  <c r="S28" i="86"/>
  <c r="R28" i="86" s="1"/>
  <c r="S27" i="86"/>
  <c r="R27" i="86"/>
  <c r="S26" i="86"/>
  <c r="R26" i="86" s="1"/>
  <c r="S25" i="86"/>
  <c r="R25" i="86" s="1"/>
  <c r="S24" i="86"/>
  <c r="R24" i="86" s="1"/>
  <c r="S23" i="86"/>
  <c r="R23" i="86" s="1"/>
  <c r="S22" i="86"/>
  <c r="R22" i="86" s="1"/>
  <c r="S21" i="86"/>
  <c r="R21" i="86" s="1"/>
  <c r="S20" i="86"/>
  <c r="R20" i="86" s="1"/>
  <c r="S19" i="86"/>
  <c r="R19" i="86" s="1"/>
  <c r="S18" i="86"/>
  <c r="R18" i="86" s="1"/>
  <c r="S17" i="86"/>
  <c r="R17" i="86" s="1"/>
  <c r="S16" i="86"/>
  <c r="R16" i="86" s="1"/>
  <c r="S15" i="86"/>
  <c r="R15" i="86" s="1"/>
  <c r="N45" i="86"/>
  <c r="M45" i="86" s="1"/>
  <c r="N44" i="86"/>
  <c r="M44" i="86" s="1"/>
  <c r="N43" i="86"/>
  <c r="M43" i="86" s="1"/>
  <c r="N42" i="86"/>
  <c r="M42" i="86" s="1"/>
  <c r="N41" i="86"/>
  <c r="M41" i="86" s="1"/>
  <c r="N40" i="86"/>
  <c r="M40" i="86"/>
  <c r="N39" i="86"/>
  <c r="M39" i="86" s="1"/>
  <c r="N38" i="86"/>
  <c r="M38" i="86" s="1"/>
  <c r="N37" i="86"/>
  <c r="M37" i="86" s="1"/>
  <c r="N36" i="86"/>
  <c r="M36" i="86" s="1"/>
  <c r="N35" i="86"/>
  <c r="M35" i="86" s="1"/>
  <c r="N34" i="86"/>
  <c r="M34" i="86" s="1"/>
  <c r="N33" i="86"/>
  <c r="M33" i="86" s="1"/>
  <c r="N32" i="86"/>
  <c r="M32" i="86" s="1"/>
  <c r="N31" i="86"/>
  <c r="M31" i="86" s="1"/>
  <c r="N30" i="86"/>
  <c r="M30" i="86" s="1"/>
  <c r="N29" i="86"/>
  <c r="M29" i="86" s="1"/>
  <c r="N28" i="86"/>
  <c r="M28" i="86" s="1"/>
  <c r="N27" i="86"/>
  <c r="M27" i="86" s="1"/>
  <c r="N26" i="86"/>
  <c r="M26" i="86" s="1"/>
  <c r="N25" i="86"/>
  <c r="M25" i="86" s="1"/>
  <c r="N24" i="86"/>
  <c r="M24" i="86"/>
  <c r="N23" i="86"/>
  <c r="M23" i="86"/>
  <c r="N22" i="86"/>
  <c r="M22" i="86" s="1"/>
  <c r="N21" i="86"/>
  <c r="M21" i="86"/>
  <c r="N20" i="86"/>
  <c r="M20" i="86" s="1"/>
  <c r="N19" i="86"/>
  <c r="M19" i="86" s="1"/>
  <c r="N18" i="86"/>
  <c r="M18" i="86" s="1"/>
  <c r="N17" i="86"/>
  <c r="M17" i="86" s="1"/>
  <c r="N16" i="86"/>
  <c r="M16" i="86" s="1"/>
  <c r="N15" i="86"/>
  <c r="I45" i="86"/>
  <c r="H45" i="86"/>
  <c r="I44" i="86"/>
  <c r="H44" i="86" s="1"/>
  <c r="I43" i="86"/>
  <c r="H43" i="86" s="1"/>
  <c r="I42" i="86"/>
  <c r="H42" i="86" s="1"/>
  <c r="I41" i="86"/>
  <c r="H41" i="86" s="1"/>
  <c r="I40" i="86"/>
  <c r="H40" i="86" s="1"/>
  <c r="I39" i="86"/>
  <c r="H39" i="86"/>
  <c r="I38" i="86"/>
  <c r="H38" i="86" s="1"/>
  <c r="I37" i="86"/>
  <c r="H37" i="86" s="1"/>
  <c r="I36" i="86"/>
  <c r="H36" i="86" s="1"/>
  <c r="I35" i="86"/>
  <c r="H35" i="86" s="1"/>
  <c r="I34" i="86"/>
  <c r="H34" i="86" s="1"/>
  <c r="I33" i="86"/>
  <c r="H33" i="86" s="1"/>
  <c r="I32" i="86"/>
  <c r="H32" i="86" s="1"/>
  <c r="I31" i="86"/>
  <c r="H31" i="86" s="1"/>
  <c r="I30" i="86"/>
  <c r="H30" i="86" s="1"/>
  <c r="I29" i="86"/>
  <c r="H29" i="86"/>
  <c r="I28" i="86"/>
  <c r="H28" i="86" s="1"/>
  <c r="I27" i="86"/>
  <c r="H27" i="86"/>
  <c r="I26" i="86"/>
  <c r="H26" i="86" s="1"/>
  <c r="I25" i="86"/>
  <c r="H25" i="86" s="1"/>
  <c r="I24" i="86"/>
  <c r="H24" i="86" s="1"/>
  <c r="I23" i="86"/>
  <c r="H23" i="86"/>
  <c r="I22" i="86"/>
  <c r="H22" i="86" s="1"/>
  <c r="I21" i="86"/>
  <c r="H21" i="86"/>
  <c r="I20" i="86"/>
  <c r="H20" i="86" s="1"/>
  <c r="I19" i="86"/>
  <c r="H19" i="86" s="1"/>
  <c r="I18" i="86"/>
  <c r="H18" i="86" s="1"/>
  <c r="I17" i="86"/>
  <c r="H17" i="86" s="1"/>
  <c r="I16" i="86"/>
  <c r="H16" i="86" s="1"/>
  <c r="I15" i="86"/>
  <c r="S91" i="85"/>
  <c r="R91" i="85" s="1"/>
  <c r="S90" i="85"/>
  <c r="R90" i="85" s="1"/>
  <c r="S89" i="85"/>
  <c r="R89" i="85"/>
  <c r="S88" i="85"/>
  <c r="R88" i="85" s="1"/>
  <c r="S87" i="85"/>
  <c r="R87" i="85"/>
  <c r="S86" i="85"/>
  <c r="R86" i="85" s="1"/>
  <c r="S85" i="85"/>
  <c r="R85" i="85" s="1"/>
  <c r="S83" i="85"/>
  <c r="R83" i="85" s="1"/>
  <c r="S82" i="85"/>
  <c r="R82" i="85" s="1"/>
  <c r="S81" i="85"/>
  <c r="R81" i="85" s="1"/>
  <c r="S80" i="85"/>
  <c r="R80" i="85"/>
  <c r="S79" i="85"/>
  <c r="R79" i="85" s="1"/>
  <c r="S78" i="85"/>
  <c r="R78" i="85"/>
  <c r="S77" i="85"/>
  <c r="R77" i="85" s="1"/>
  <c r="S76" i="85"/>
  <c r="R76" i="85" s="1"/>
  <c r="S75" i="85"/>
  <c r="R75" i="85" s="1"/>
  <c r="S73" i="85"/>
  <c r="R73" i="85" s="1"/>
  <c r="S72" i="85"/>
  <c r="R72" i="85" s="1"/>
  <c r="S71" i="85"/>
  <c r="R71" i="85"/>
  <c r="S70" i="85"/>
  <c r="R70" i="85" s="1"/>
  <c r="S69" i="85"/>
  <c r="R69" i="85"/>
  <c r="S68" i="85"/>
  <c r="R68" i="85" s="1"/>
  <c r="S67" i="85"/>
  <c r="R67" i="85" s="1"/>
  <c r="S66" i="85"/>
  <c r="R66" i="85" s="1"/>
  <c r="S65" i="85"/>
  <c r="R65" i="85" s="1"/>
  <c r="S63" i="85"/>
  <c r="R63" i="85" s="1"/>
  <c r="S62" i="85"/>
  <c r="R62" i="85"/>
  <c r="S61" i="85"/>
  <c r="R61" i="85" s="1"/>
  <c r="S60" i="85"/>
  <c r="R60" i="85"/>
  <c r="S59" i="85"/>
  <c r="R59" i="85" s="1"/>
  <c r="S58" i="85"/>
  <c r="R58" i="85"/>
  <c r="S57" i="85"/>
  <c r="R57" i="85" s="1"/>
  <c r="S56" i="85"/>
  <c r="R56" i="85" s="1"/>
  <c r="S55" i="85"/>
  <c r="R55" i="85" s="1"/>
  <c r="S54" i="85"/>
  <c r="R54" i="85"/>
  <c r="S53" i="85"/>
  <c r="R53" i="85" s="1"/>
  <c r="S52" i="85"/>
  <c r="R52" i="85"/>
  <c r="S51" i="85"/>
  <c r="R51" i="85" s="1"/>
  <c r="S50" i="85"/>
  <c r="R50" i="85" s="1"/>
  <c r="S49" i="85"/>
  <c r="R49" i="85" s="1"/>
  <c r="S48" i="85"/>
  <c r="R48" i="85" s="1"/>
  <c r="S47" i="85"/>
  <c r="R47" i="85" s="1"/>
  <c r="S46" i="85"/>
  <c r="R46" i="85"/>
  <c r="S45" i="85"/>
  <c r="R45" i="85" s="1"/>
  <c r="N91" i="85"/>
  <c r="M91" i="85"/>
  <c r="N90" i="85"/>
  <c r="M90" i="85" s="1"/>
  <c r="N89" i="85"/>
  <c r="M89" i="85" s="1"/>
  <c r="N88" i="85"/>
  <c r="M88" i="85" s="1"/>
  <c r="N87" i="85"/>
  <c r="M87" i="85" s="1"/>
  <c r="N86" i="85"/>
  <c r="M86" i="85" s="1"/>
  <c r="N85" i="85"/>
  <c r="M85" i="85"/>
  <c r="N83" i="85"/>
  <c r="M83" i="85" s="1"/>
  <c r="N82" i="85"/>
  <c r="M82" i="85"/>
  <c r="N81" i="85"/>
  <c r="M81" i="85" s="1"/>
  <c r="N80" i="85"/>
  <c r="M80" i="85" s="1"/>
  <c r="N79" i="85"/>
  <c r="M79" i="85" s="1"/>
  <c r="N78" i="85"/>
  <c r="M78" i="85" s="1"/>
  <c r="N77" i="85"/>
  <c r="M77" i="85" s="1"/>
  <c r="N76" i="85"/>
  <c r="M76" i="85"/>
  <c r="N75" i="85"/>
  <c r="M75" i="85" s="1"/>
  <c r="N73" i="85"/>
  <c r="M73" i="85"/>
  <c r="N72" i="85"/>
  <c r="M72" i="85" s="1"/>
  <c r="N71" i="85"/>
  <c r="M71" i="85" s="1"/>
  <c r="N70" i="85"/>
  <c r="M70" i="85" s="1"/>
  <c r="N69" i="85"/>
  <c r="M69" i="85" s="1"/>
  <c r="N68" i="85"/>
  <c r="M68" i="85" s="1"/>
  <c r="N67" i="85"/>
  <c r="M67" i="85"/>
  <c r="N66" i="85"/>
  <c r="M66" i="85" s="1"/>
  <c r="N65" i="85"/>
  <c r="M65" i="85"/>
  <c r="N63" i="85"/>
  <c r="M63" i="85" s="1"/>
  <c r="N62" i="85"/>
  <c r="M62" i="85" s="1"/>
  <c r="N61" i="85"/>
  <c r="M61" i="85" s="1"/>
  <c r="N60" i="85"/>
  <c r="M60" i="85" s="1"/>
  <c r="N59" i="85"/>
  <c r="M59" i="85" s="1"/>
  <c r="N58" i="85"/>
  <c r="M58" i="85"/>
  <c r="N57" i="85"/>
  <c r="M57" i="85" s="1"/>
  <c r="N56" i="85"/>
  <c r="M56" i="85"/>
  <c r="N55" i="85"/>
  <c r="M55" i="85" s="1"/>
  <c r="N54" i="85"/>
  <c r="M54" i="85" s="1"/>
  <c r="N53" i="85"/>
  <c r="M53" i="85" s="1"/>
  <c r="N52" i="85"/>
  <c r="M52" i="85" s="1"/>
  <c r="N51" i="85"/>
  <c r="M51" i="85" s="1"/>
  <c r="N50" i="85"/>
  <c r="M50" i="85"/>
  <c r="N49" i="85"/>
  <c r="M49" i="85" s="1"/>
  <c r="N48" i="85"/>
  <c r="M48" i="85"/>
  <c r="N47" i="85"/>
  <c r="M47" i="85" s="1"/>
  <c r="N46" i="85"/>
  <c r="M46" i="85" s="1"/>
  <c r="N45" i="85"/>
  <c r="M45" i="85" s="1"/>
  <c r="I91" i="85"/>
  <c r="H91" i="85" s="1"/>
  <c r="I90" i="85"/>
  <c r="H90" i="85" s="1"/>
  <c r="I89" i="85"/>
  <c r="H89" i="85"/>
  <c r="I88" i="85"/>
  <c r="H88" i="85" s="1"/>
  <c r="I87" i="85"/>
  <c r="H87" i="85"/>
  <c r="I86" i="85"/>
  <c r="H86" i="85" s="1"/>
  <c r="I85" i="85"/>
  <c r="H85" i="85" s="1"/>
  <c r="I83" i="85"/>
  <c r="H83" i="85" s="1"/>
  <c r="I82" i="85"/>
  <c r="H82" i="85" s="1"/>
  <c r="I81" i="85"/>
  <c r="H81" i="85" s="1"/>
  <c r="I80" i="85"/>
  <c r="H80" i="85"/>
  <c r="I79" i="85"/>
  <c r="H79" i="85" s="1"/>
  <c r="I78" i="85"/>
  <c r="H78" i="85"/>
  <c r="I77" i="85"/>
  <c r="H77" i="85" s="1"/>
  <c r="I76" i="85"/>
  <c r="H76" i="85" s="1"/>
  <c r="I75" i="85"/>
  <c r="H75" i="85" s="1"/>
  <c r="I73" i="85"/>
  <c r="H73" i="85" s="1"/>
  <c r="I72" i="85"/>
  <c r="H72" i="85" s="1"/>
  <c r="I71" i="85"/>
  <c r="H71" i="85"/>
  <c r="I70" i="85"/>
  <c r="H70" i="85" s="1"/>
  <c r="I69" i="85"/>
  <c r="H69" i="85"/>
  <c r="I68" i="85"/>
  <c r="H68" i="85" s="1"/>
  <c r="I67" i="85"/>
  <c r="H67" i="85" s="1"/>
  <c r="I66" i="85"/>
  <c r="H66" i="85" s="1"/>
  <c r="I65" i="85"/>
  <c r="H65" i="85" s="1"/>
  <c r="I63" i="85"/>
  <c r="H63" i="85" s="1"/>
  <c r="I62" i="85"/>
  <c r="H62" i="85"/>
  <c r="I61" i="85"/>
  <c r="H61" i="85" s="1"/>
  <c r="I60" i="85"/>
  <c r="H60" i="85"/>
  <c r="I59" i="85"/>
  <c r="H59" i="85" s="1"/>
  <c r="I58" i="85"/>
  <c r="H58" i="85" s="1"/>
  <c r="I57" i="85"/>
  <c r="H57" i="85" s="1"/>
  <c r="I56" i="85"/>
  <c r="H56" i="85" s="1"/>
  <c r="I55" i="85"/>
  <c r="H55" i="85" s="1"/>
  <c r="I54" i="85"/>
  <c r="H54" i="85"/>
  <c r="I53" i="85"/>
  <c r="H53" i="85" s="1"/>
  <c r="I52" i="85"/>
  <c r="H52" i="85"/>
  <c r="I51" i="85"/>
  <c r="H51" i="85" s="1"/>
  <c r="I50" i="85"/>
  <c r="H50" i="85" s="1"/>
  <c r="I49" i="85"/>
  <c r="H49" i="85" s="1"/>
  <c r="I48" i="85"/>
  <c r="H48" i="85" s="1"/>
  <c r="I47" i="85"/>
  <c r="H47" i="85" s="1"/>
  <c r="I46" i="85"/>
  <c r="H46" i="85"/>
  <c r="I45" i="85"/>
  <c r="H45" i="85" s="1"/>
  <c r="S42" i="85"/>
  <c r="R42" i="85"/>
  <c r="S41" i="85"/>
  <c r="R41" i="85" s="1"/>
  <c r="S40" i="85"/>
  <c r="R40" i="85" s="1"/>
  <c r="N42" i="85"/>
  <c r="M42" i="85" s="1"/>
  <c r="N41" i="85"/>
  <c r="M41" i="85" s="1"/>
  <c r="N40" i="85"/>
  <c r="M40" i="85" s="1"/>
  <c r="I42" i="85"/>
  <c r="H42" i="85"/>
  <c r="I41" i="85"/>
  <c r="H41" i="85" s="1"/>
  <c r="I40" i="85"/>
  <c r="H40" i="85"/>
  <c r="S38" i="85"/>
  <c r="R38" i="85" s="1"/>
  <c r="S37" i="85"/>
  <c r="R37" i="85" s="1"/>
  <c r="S36" i="85"/>
  <c r="R36" i="85" s="1"/>
  <c r="S35" i="85"/>
  <c r="R35" i="85" s="1"/>
  <c r="S34" i="85"/>
  <c r="R34" i="85" s="1"/>
  <c r="S33" i="85"/>
  <c r="R33" i="85"/>
  <c r="S32" i="85"/>
  <c r="R32" i="85" s="1"/>
  <c r="S31" i="85"/>
  <c r="R31" i="85"/>
  <c r="S30" i="85"/>
  <c r="R30" i="85" s="1"/>
  <c r="S29" i="85"/>
  <c r="R29" i="85" s="1"/>
  <c r="S28" i="85"/>
  <c r="R28" i="85" s="1"/>
  <c r="S26" i="85"/>
  <c r="R26" i="85" s="1"/>
  <c r="S25" i="85"/>
  <c r="R25" i="85" s="1"/>
  <c r="S24" i="85"/>
  <c r="R24" i="85"/>
  <c r="S23" i="85"/>
  <c r="R23" i="85" s="1"/>
  <c r="S22" i="85"/>
  <c r="R22" i="85"/>
  <c r="S21" i="85"/>
  <c r="R21" i="85" s="1"/>
  <c r="S20" i="85"/>
  <c r="R20" i="85" s="1"/>
  <c r="S19" i="85"/>
  <c r="R19" i="85" s="1"/>
  <c r="S18" i="85"/>
  <c r="R18" i="85" s="1"/>
  <c r="S17" i="85"/>
  <c r="R17" i="85" s="1"/>
  <c r="S16" i="85"/>
  <c r="R16" i="85"/>
  <c r="S15" i="85"/>
  <c r="R15" i="85" s="1"/>
  <c r="N38" i="85"/>
  <c r="M38" i="85" s="1"/>
  <c r="N37" i="85"/>
  <c r="M37" i="85" s="1"/>
  <c r="N36" i="85"/>
  <c r="M36" i="85" s="1"/>
  <c r="N35" i="85"/>
  <c r="M35" i="85"/>
  <c r="N34" i="85"/>
  <c r="M34" i="85" s="1"/>
  <c r="N33" i="85"/>
  <c r="M33" i="85"/>
  <c r="N32" i="85"/>
  <c r="M32" i="85" s="1"/>
  <c r="N31" i="85"/>
  <c r="M31" i="85" s="1"/>
  <c r="N30" i="85"/>
  <c r="M30" i="85"/>
  <c r="N29" i="85"/>
  <c r="M29" i="85" s="1"/>
  <c r="N28" i="85"/>
  <c r="M28" i="85" s="1"/>
  <c r="N26" i="85"/>
  <c r="M26" i="85" s="1"/>
  <c r="N25" i="85"/>
  <c r="M25" i="85" s="1"/>
  <c r="N24" i="85"/>
  <c r="M24" i="85" s="1"/>
  <c r="N23" i="85"/>
  <c r="M23" i="85" s="1"/>
  <c r="N22" i="85"/>
  <c r="M22" i="85" s="1"/>
  <c r="N21" i="85"/>
  <c r="M21" i="85" s="1"/>
  <c r="N20" i="85"/>
  <c r="M20" i="85" s="1"/>
  <c r="N19" i="85"/>
  <c r="M19" i="85" s="1"/>
  <c r="N18" i="85"/>
  <c r="M18" i="85" s="1"/>
  <c r="N17" i="85"/>
  <c r="M17" i="85" s="1"/>
  <c r="N16" i="85"/>
  <c r="M16" i="85"/>
  <c r="N15" i="85"/>
  <c r="M15" i="85" s="1"/>
  <c r="I38" i="85"/>
  <c r="H38" i="85" s="1"/>
  <c r="I37" i="85"/>
  <c r="H37" i="85" s="1"/>
  <c r="I36" i="85"/>
  <c r="H36" i="85" s="1"/>
  <c r="I35" i="85"/>
  <c r="H35" i="85" s="1"/>
  <c r="I34" i="85"/>
  <c r="H34" i="85"/>
  <c r="I33" i="85"/>
  <c r="H33" i="85" s="1"/>
  <c r="I32" i="85"/>
  <c r="H32" i="85"/>
  <c r="I31" i="85"/>
  <c r="H31" i="85" s="1"/>
  <c r="I30" i="85"/>
  <c r="H30" i="85" s="1"/>
  <c r="I29" i="85"/>
  <c r="H29" i="85"/>
  <c r="I28" i="85"/>
  <c r="H28" i="85" s="1"/>
  <c r="I26" i="85"/>
  <c r="H26" i="85" s="1"/>
  <c r="I25" i="85"/>
  <c r="H25" i="85"/>
  <c r="I24" i="85"/>
  <c r="H24" i="85" s="1"/>
  <c r="I23" i="85"/>
  <c r="H23" i="85" s="1"/>
  <c r="I22" i="85"/>
  <c r="H22" i="85" s="1"/>
  <c r="I21" i="85"/>
  <c r="H21" i="85" s="1"/>
  <c r="I20" i="85"/>
  <c r="H20" i="85" s="1"/>
  <c r="I19" i="85"/>
  <c r="H19" i="85" s="1"/>
  <c r="I18" i="85"/>
  <c r="H18" i="85" s="1"/>
  <c r="I17" i="85"/>
  <c r="H17" i="85" s="1"/>
  <c r="I16" i="85"/>
  <c r="H16" i="85" s="1"/>
  <c r="I15" i="85"/>
  <c r="H15" i="85"/>
  <c r="S86" i="84"/>
  <c r="R86" i="84" s="1"/>
  <c r="S85" i="84"/>
  <c r="R85" i="84" s="1"/>
  <c r="S84" i="84"/>
  <c r="R84" i="84" s="1"/>
  <c r="S83" i="84"/>
  <c r="R83" i="84" s="1"/>
  <c r="S82" i="84"/>
  <c r="R82" i="84" s="1"/>
  <c r="S81" i="84"/>
  <c r="R81" i="84"/>
  <c r="S80" i="84"/>
  <c r="R80" i="84" s="1"/>
  <c r="N86" i="84"/>
  <c r="M86" i="84"/>
  <c r="N85" i="84"/>
  <c r="M85" i="84" s="1"/>
  <c r="N84" i="84"/>
  <c r="M84" i="84" s="1"/>
  <c r="N83" i="84"/>
  <c r="M83" i="84"/>
  <c r="N82" i="84"/>
  <c r="M82" i="84" s="1"/>
  <c r="N81" i="84"/>
  <c r="M81" i="84" s="1"/>
  <c r="N80" i="84"/>
  <c r="M80" i="84"/>
  <c r="I86" i="84"/>
  <c r="H86" i="84" s="1"/>
  <c r="I85" i="84"/>
  <c r="H85" i="84" s="1"/>
  <c r="I84" i="84"/>
  <c r="H84" i="84" s="1"/>
  <c r="I83" i="84"/>
  <c r="H83" i="84" s="1"/>
  <c r="I82" i="84"/>
  <c r="H82" i="84" s="1"/>
  <c r="I81" i="84"/>
  <c r="H81" i="84" s="1"/>
  <c r="I80" i="84"/>
  <c r="H80" i="84" s="1"/>
  <c r="S78" i="84"/>
  <c r="R78" i="84" s="1"/>
  <c r="S77" i="84"/>
  <c r="R77" i="84" s="1"/>
  <c r="S76" i="84"/>
  <c r="R76" i="84"/>
  <c r="S75" i="84"/>
  <c r="R75" i="84" s="1"/>
  <c r="S74" i="84"/>
  <c r="R74" i="84" s="1"/>
  <c r="S73" i="84"/>
  <c r="R73" i="84" s="1"/>
  <c r="S72" i="84"/>
  <c r="R72" i="84" s="1"/>
  <c r="S71" i="84"/>
  <c r="R71" i="84" s="1"/>
  <c r="S70" i="84"/>
  <c r="R70" i="84"/>
  <c r="N78" i="84"/>
  <c r="M78" i="84" s="1"/>
  <c r="N77" i="84"/>
  <c r="M77" i="84"/>
  <c r="N76" i="84"/>
  <c r="M76" i="84" s="1"/>
  <c r="N75" i="84"/>
  <c r="M75" i="84" s="1"/>
  <c r="N74" i="84"/>
  <c r="M74" i="84"/>
  <c r="N73" i="84"/>
  <c r="M73" i="84" s="1"/>
  <c r="N72" i="84"/>
  <c r="M72" i="84" s="1"/>
  <c r="N71" i="84"/>
  <c r="M71" i="84"/>
  <c r="N70" i="84"/>
  <c r="M70" i="84" s="1"/>
  <c r="I78" i="84"/>
  <c r="H78" i="84" s="1"/>
  <c r="I77" i="84"/>
  <c r="H77" i="84" s="1"/>
  <c r="I76" i="84"/>
  <c r="H76" i="84" s="1"/>
  <c r="I75" i="84"/>
  <c r="H75" i="84" s="1"/>
  <c r="I74" i="84"/>
  <c r="H74" i="84" s="1"/>
  <c r="I73" i="84"/>
  <c r="H73" i="84" s="1"/>
  <c r="I72" i="84"/>
  <c r="H72" i="84" s="1"/>
  <c r="I71" i="84"/>
  <c r="H71" i="84" s="1"/>
  <c r="I70" i="84"/>
  <c r="H70" i="84"/>
  <c r="S68" i="84"/>
  <c r="R68" i="84" s="1"/>
  <c r="S67" i="84"/>
  <c r="R67" i="84" s="1"/>
  <c r="S66" i="84"/>
  <c r="R66" i="84" s="1"/>
  <c r="S65" i="84"/>
  <c r="R65" i="84" s="1"/>
  <c r="S64" i="84"/>
  <c r="R64" i="84" s="1"/>
  <c r="S63" i="84"/>
  <c r="R63" i="84"/>
  <c r="S62" i="84"/>
  <c r="R62" i="84" s="1"/>
  <c r="S61" i="84"/>
  <c r="R61" i="84"/>
  <c r="S60" i="84"/>
  <c r="R60" i="84" s="1"/>
  <c r="N68" i="84"/>
  <c r="M68" i="84" s="1"/>
  <c r="N67" i="84"/>
  <c r="M67" i="84"/>
  <c r="N66" i="84"/>
  <c r="M66" i="84" s="1"/>
  <c r="N65" i="84"/>
  <c r="M65" i="84" s="1"/>
  <c r="N64" i="84"/>
  <c r="M64" i="84"/>
  <c r="N63" i="84"/>
  <c r="M63" i="84" s="1"/>
  <c r="N62" i="84"/>
  <c r="M62" i="84" s="1"/>
  <c r="N61" i="84"/>
  <c r="M61" i="84" s="1"/>
  <c r="N60" i="84"/>
  <c r="M60" i="84" s="1"/>
  <c r="I68" i="84"/>
  <c r="H68" i="84" s="1"/>
  <c r="I67" i="84"/>
  <c r="H67" i="84" s="1"/>
  <c r="I66" i="84"/>
  <c r="H66" i="84" s="1"/>
  <c r="I65" i="84"/>
  <c r="H65" i="84" s="1"/>
  <c r="I64" i="84"/>
  <c r="H64" i="84" s="1"/>
  <c r="I63" i="84"/>
  <c r="H63" i="84"/>
  <c r="I62" i="84"/>
  <c r="H62" i="84" s="1"/>
  <c r="I61" i="84"/>
  <c r="H61" i="84" s="1"/>
  <c r="I60" i="84"/>
  <c r="H60" i="84" s="1"/>
  <c r="S58" i="84"/>
  <c r="R58" i="84" s="1"/>
  <c r="S57" i="84"/>
  <c r="R57" i="84" s="1"/>
  <c r="S56" i="84"/>
  <c r="R56" i="84"/>
  <c r="S55" i="84"/>
  <c r="R55" i="84" s="1"/>
  <c r="S54" i="84"/>
  <c r="R54" i="84"/>
  <c r="S53" i="84"/>
  <c r="R53" i="84" s="1"/>
  <c r="S52" i="84"/>
  <c r="R52" i="84" s="1"/>
  <c r="S51" i="84"/>
  <c r="R51" i="84"/>
  <c r="S50" i="84"/>
  <c r="R50" i="84" s="1"/>
  <c r="S49" i="84"/>
  <c r="R49" i="84" s="1"/>
  <c r="S48" i="84"/>
  <c r="R48" i="84" s="1"/>
  <c r="S47" i="84"/>
  <c r="R47" i="84" s="1"/>
  <c r="S46" i="84"/>
  <c r="R46" i="84" s="1"/>
  <c r="S45" i="84"/>
  <c r="R45" i="84"/>
  <c r="S44" i="84"/>
  <c r="R44" i="84"/>
  <c r="S43" i="84"/>
  <c r="R43" i="84" s="1"/>
  <c r="S42" i="84"/>
  <c r="R42" i="84" s="1"/>
  <c r="S41" i="84"/>
  <c r="R41" i="84" s="1"/>
  <c r="S40" i="84"/>
  <c r="R40" i="84" s="1"/>
  <c r="N58" i="84"/>
  <c r="M58" i="84"/>
  <c r="N57" i="84"/>
  <c r="M57" i="84" s="1"/>
  <c r="N56" i="84"/>
  <c r="M56" i="84" s="1"/>
  <c r="N55" i="84"/>
  <c r="M55" i="84" s="1"/>
  <c r="N54" i="84"/>
  <c r="M54" i="84" s="1"/>
  <c r="N53" i="84"/>
  <c r="M53" i="84" s="1"/>
  <c r="N52" i="84"/>
  <c r="M52" i="84"/>
  <c r="N51" i="84"/>
  <c r="M51" i="84" s="1"/>
  <c r="N50" i="84"/>
  <c r="M50" i="84" s="1"/>
  <c r="N49" i="84"/>
  <c r="M49" i="84" s="1"/>
  <c r="N48" i="84"/>
  <c r="M48" i="84" s="1"/>
  <c r="N47" i="84"/>
  <c r="M47" i="84" s="1"/>
  <c r="N46" i="84"/>
  <c r="M46" i="84"/>
  <c r="N45" i="84"/>
  <c r="M45" i="84"/>
  <c r="N44" i="84"/>
  <c r="M44" i="84" s="1"/>
  <c r="N43" i="84"/>
  <c r="M43" i="84" s="1"/>
  <c r="N42" i="84"/>
  <c r="M42" i="84" s="1"/>
  <c r="N41" i="84"/>
  <c r="M41" i="84" s="1"/>
  <c r="N40" i="84"/>
  <c r="M40" i="84" s="1"/>
  <c r="I58" i="84"/>
  <c r="H58" i="84" s="1"/>
  <c r="I57" i="84"/>
  <c r="H57" i="84" s="1"/>
  <c r="I56" i="84"/>
  <c r="H56" i="84" s="1"/>
  <c r="I55" i="84"/>
  <c r="H55" i="84" s="1"/>
  <c r="I54" i="84"/>
  <c r="H54" i="84" s="1"/>
  <c r="I53" i="84"/>
  <c r="H53" i="84"/>
  <c r="I52" i="84"/>
  <c r="H52" i="84" s="1"/>
  <c r="I51" i="84"/>
  <c r="H51" i="84" s="1"/>
  <c r="I50" i="84"/>
  <c r="H50" i="84" s="1"/>
  <c r="I49" i="84"/>
  <c r="H49" i="84" s="1"/>
  <c r="I48" i="84"/>
  <c r="H48" i="84" s="1"/>
  <c r="I47" i="84"/>
  <c r="H47" i="84"/>
  <c r="I46" i="84"/>
  <c r="H46" i="84"/>
  <c r="I45" i="84"/>
  <c r="H45" i="84" s="1"/>
  <c r="I44" i="84"/>
  <c r="H44" i="84" s="1"/>
  <c r="I43" i="84"/>
  <c r="H43" i="84" s="1"/>
  <c r="I42" i="84"/>
  <c r="H42" i="84" s="1"/>
  <c r="I41" i="84"/>
  <c r="H41" i="84"/>
  <c r="I40" i="84"/>
  <c r="H40" i="84" s="1"/>
  <c r="S37" i="84"/>
  <c r="R37" i="84" s="1"/>
  <c r="S36" i="84"/>
  <c r="R36" i="84"/>
  <c r="S35" i="84"/>
  <c r="R35" i="84" s="1"/>
  <c r="N37" i="84"/>
  <c r="M37" i="84" s="1"/>
  <c r="N36" i="84"/>
  <c r="M36" i="84"/>
  <c r="N35" i="84"/>
  <c r="M35" i="84" s="1"/>
  <c r="I37" i="84"/>
  <c r="H37" i="84" s="1"/>
  <c r="I36" i="84"/>
  <c r="H36" i="84" s="1"/>
  <c r="I35" i="84"/>
  <c r="H35" i="84" s="1"/>
  <c r="S33" i="84"/>
  <c r="R33" i="84" s="1"/>
  <c r="S32" i="84"/>
  <c r="R32" i="84"/>
  <c r="S31" i="84"/>
  <c r="R31" i="84" s="1"/>
  <c r="S30" i="84"/>
  <c r="R30" i="84" s="1"/>
  <c r="S29" i="84"/>
  <c r="R29" i="84" s="1"/>
  <c r="S28" i="84"/>
  <c r="R28" i="84" s="1"/>
  <c r="S27" i="84"/>
  <c r="R27" i="84" s="1"/>
  <c r="S26" i="84"/>
  <c r="R26" i="84"/>
  <c r="S25" i="84"/>
  <c r="R25" i="84"/>
  <c r="S24" i="84"/>
  <c r="R24" i="84" s="1"/>
  <c r="S23" i="84"/>
  <c r="R23" i="84" s="1"/>
  <c r="S22" i="84"/>
  <c r="R22" i="84" s="1"/>
  <c r="S21" i="84"/>
  <c r="R21" i="84" s="1"/>
  <c r="S20" i="84"/>
  <c r="R20" i="84"/>
  <c r="S19" i="84"/>
  <c r="R19" i="84" s="1"/>
  <c r="S17" i="84"/>
  <c r="R17" i="84" s="1"/>
  <c r="N33" i="84"/>
  <c r="M33" i="84"/>
  <c r="N32" i="84"/>
  <c r="M32" i="84" s="1"/>
  <c r="N31" i="84"/>
  <c r="M31" i="84" s="1"/>
  <c r="N30" i="84"/>
  <c r="M30" i="84"/>
  <c r="N29" i="84"/>
  <c r="M29" i="84" s="1"/>
  <c r="N28" i="84"/>
  <c r="M28" i="84" s="1"/>
  <c r="N27" i="84"/>
  <c r="M27" i="84" s="1"/>
  <c r="N26" i="84"/>
  <c r="M26" i="84" s="1"/>
  <c r="N25" i="84"/>
  <c r="M25" i="84" s="1"/>
  <c r="N24" i="84"/>
  <c r="M24" i="84"/>
  <c r="N23" i="84"/>
  <c r="M23" i="84" s="1"/>
  <c r="N22" i="84"/>
  <c r="M22" i="84" s="1"/>
  <c r="N21" i="84"/>
  <c r="M21" i="84" s="1"/>
  <c r="N20" i="84"/>
  <c r="M20" i="84" s="1"/>
  <c r="N19" i="84"/>
  <c r="M19" i="84" s="1"/>
  <c r="N17" i="84"/>
  <c r="M17" i="84"/>
  <c r="S15" i="84"/>
  <c r="R15" i="84" s="1"/>
  <c r="N15" i="84"/>
  <c r="I33" i="84"/>
  <c r="H33" i="84" s="1"/>
  <c r="I32" i="84"/>
  <c r="H32" i="84"/>
  <c r="I31" i="84"/>
  <c r="H31" i="84" s="1"/>
  <c r="I30" i="84"/>
  <c r="H30" i="84"/>
  <c r="I29" i="84"/>
  <c r="H29" i="84" s="1"/>
  <c r="I28" i="84"/>
  <c r="H28" i="84"/>
  <c r="I27" i="84"/>
  <c r="H27" i="84" s="1"/>
  <c r="I26" i="84"/>
  <c r="H26" i="84"/>
  <c r="I25" i="84"/>
  <c r="H25" i="84" s="1"/>
  <c r="I24" i="84"/>
  <c r="H24" i="84" s="1"/>
  <c r="I23" i="84"/>
  <c r="H23" i="84" s="1"/>
  <c r="I22" i="84"/>
  <c r="H22" i="84" s="1"/>
  <c r="I21" i="84"/>
  <c r="H21" i="84" s="1"/>
  <c r="I20" i="84"/>
  <c r="H20" i="84" s="1"/>
  <c r="I19" i="84"/>
  <c r="H19" i="84" s="1"/>
  <c r="I17" i="84"/>
  <c r="H17" i="84"/>
  <c r="I15" i="84"/>
  <c r="H15" i="84" s="1"/>
  <c r="S97" i="82"/>
  <c r="R97" i="82" s="1"/>
  <c r="S96" i="82"/>
  <c r="R96" i="82" s="1"/>
  <c r="S95" i="82"/>
  <c r="R95" i="82" s="1"/>
  <c r="S94" i="82"/>
  <c r="R94" i="82" s="1"/>
  <c r="S93" i="82"/>
  <c r="R93" i="82" s="1"/>
  <c r="S92" i="82"/>
  <c r="R92" i="82" s="1"/>
  <c r="S91" i="82"/>
  <c r="R91" i="82" s="1"/>
  <c r="N97" i="82"/>
  <c r="M97" i="82" s="1"/>
  <c r="N96" i="82"/>
  <c r="M96" i="82" s="1"/>
  <c r="N95" i="82"/>
  <c r="M95" i="82"/>
  <c r="N94" i="82"/>
  <c r="M94" i="82" s="1"/>
  <c r="N93" i="82"/>
  <c r="M93" i="82" s="1"/>
  <c r="N92" i="82"/>
  <c r="M92" i="82" s="1"/>
  <c r="N91" i="82"/>
  <c r="M91" i="82" s="1"/>
  <c r="I97" i="82"/>
  <c r="H97" i="82"/>
  <c r="I96" i="82"/>
  <c r="H96" i="82"/>
  <c r="I95" i="82"/>
  <c r="H95" i="82" s="1"/>
  <c r="I94" i="82"/>
  <c r="H94" i="82" s="1"/>
  <c r="I93" i="82"/>
  <c r="H93" i="82" s="1"/>
  <c r="I92" i="82"/>
  <c r="H92" i="82" s="1"/>
  <c r="I91" i="82"/>
  <c r="H91" i="82" s="1"/>
  <c r="S89" i="82"/>
  <c r="R89" i="82" s="1"/>
  <c r="S88" i="82"/>
  <c r="R88" i="82" s="1"/>
  <c r="S87" i="82"/>
  <c r="R87" i="82" s="1"/>
  <c r="S86" i="82"/>
  <c r="R86" i="82" s="1"/>
  <c r="S85" i="82"/>
  <c r="R85" i="82" s="1"/>
  <c r="S84" i="82"/>
  <c r="R84" i="82" s="1"/>
  <c r="S83" i="82"/>
  <c r="R83" i="82"/>
  <c r="S82" i="82"/>
  <c r="R82" i="82" s="1"/>
  <c r="S81" i="82"/>
  <c r="R81" i="82" s="1"/>
  <c r="N89" i="82"/>
  <c r="M89" i="82" s="1"/>
  <c r="N88" i="82"/>
  <c r="M88" i="82" s="1"/>
  <c r="N87" i="82"/>
  <c r="M87" i="82"/>
  <c r="N86" i="82"/>
  <c r="M86" i="82"/>
  <c r="N85" i="82"/>
  <c r="M85" i="82" s="1"/>
  <c r="N84" i="82"/>
  <c r="M84" i="82" s="1"/>
  <c r="N83" i="82"/>
  <c r="M83" i="82" s="1"/>
  <c r="N82" i="82"/>
  <c r="M82" i="82" s="1"/>
  <c r="N81" i="82"/>
  <c r="M81" i="82"/>
  <c r="I89" i="82"/>
  <c r="H89" i="82" s="1"/>
  <c r="I88" i="82"/>
  <c r="H88" i="82" s="1"/>
  <c r="I87" i="82"/>
  <c r="H87" i="82" s="1"/>
  <c r="I86" i="82"/>
  <c r="H86" i="82" s="1"/>
  <c r="I85" i="82"/>
  <c r="H85" i="82" s="1"/>
  <c r="I84" i="82"/>
  <c r="H84" i="82" s="1"/>
  <c r="I83" i="82"/>
  <c r="H83" i="82" s="1"/>
  <c r="I82" i="82"/>
  <c r="H82" i="82" s="1"/>
  <c r="I81" i="82"/>
  <c r="H81" i="82" s="1"/>
  <c r="S69" i="82"/>
  <c r="R69" i="82" s="1"/>
  <c r="N69" i="82"/>
  <c r="M69" i="82" s="1"/>
  <c r="S79" i="82"/>
  <c r="R79" i="82"/>
  <c r="S78" i="82"/>
  <c r="R78" i="82"/>
  <c r="S77" i="82"/>
  <c r="R77" i="82" s="1"/>
  <c r="S76" i="82"/>
  <c r="R76" i="82" s="1"/>
  <c r="S75" i="82"/>
  <c r="R75" i="82" s="1"/>
  <c r="S74" i="82"/>
  <c r="R74" i="82" s="1"/>
  <c r="S73" i="82"/>
  <c r="R73" i="82"/>
  <c r="S72" i="82"/>
  <c r="R72" i="82" s="1"/>
  <c r="S71" i="82"/>
  <c r="R71" i="82" s="1"/>
  <c r="N79" i="82"/>
  <c r="M79" i="82" s="1"/>
  <c r="N78" i="82"/>
  <c r="M78" i="82" s="1"/>
  <c r="N77" i="82"/>
  <c r="M77" i="82" s="1"/>
  <c r="N76" i="82"/>
  <c r="M76" i="82" s="1"/>
  <c r="N75" i="82"/>
  <c r="M75" i="82" s="1"/>
  <c r="N74" i="82"/>
  <c r="M74" i="82" s="1"/>
  <c r="N73" i="82"/>
  <c r="M73" i="82" s="1"/>
  <c r="N72" i="82"/>
  <c r="M72" i="82" s="1"/>
  <c r="N71" i="82"/>
  <c r="M71" i="82" s="1"/>
  <c r="I79" i="82"/>
  <c r="H79" i="82"/>
  <c r="I78" i="82"/>
  <c r="H78" i="82"/>
  <c r="I77" i="82"/>
  <c r="H77" i="82" s="1"/>
  <c r="I76" i="82"/>
  <c r="H76" i="82" s="1"/>
  <c r="I75" i="82"/>
  <c r="H75" i="82" s="1"/>
  <c r="I74" i="82"/>
  <c r="H74" i="82" s="1"/>
  <c r="I73" i="82"/>
  <c r="H73" i="82"/>
  <c r="I72" i="82"/>
  <c r="H72" i="82" s="1"/>
  <c r="I71" i="82"/>
  <c r="H71" i="82" s="1"/>
  <c r="S68" i="82"/>
  <c r="R68" i="82" s="1"/>
  <c r="S67" i="82"/>
  <c r="R67" i="82" s="1"/>
  <c r="S66" i="82"/>
  <c r="R66" i="82" s="1"/>
  <c r="S65" i="82"/>
  <c r="R65" i="82" s="1"/>
  <c r="S64" i="82"/>
  <c r="R64" i="82" s="1"/>
  <c r="S63" i="82"/>
  <c r="R63" i="82" s="1"/>
  <c r="S62" i="82"/>
  <c r="R62" i="82" s="1"/>
  <c r="S61" i="82"/>
  <c r="R61" i="82" s="1"/>
  <c r="S60" i="82"/>
  <c r="R60" i="82" s="1"/>
  <c r="S59" i="82"/>
  <c r="R59" i="82"/>
  <c r="S58" i="82"/>
  <c r="R58" i="82"/>
  <c r="S57" i="82"/>
  <c r="R57" i="82" s="1"/>
  <c r="S56" i="82"/>
  <c r="R56" i="82" s="1"/>
  <c r="S55" i="82"/>
  <c r="R55" i="82" s="1"/>
  <c r="S54" i="82"/>
  <c r="R54" i="82" s="1"/>
  <c r="S53" i="82"/>
  <c r="R53" i="82"/>
  <c r="S52" i="82"/>
  <c r="R52" i="82" s="1"/>
  <c r="S51" i="82"/>
  <c r="R51" i="82" s="1"/>
  <c r="N68" i="82"/>
  <c r="M68" i="82" s="1"/>
  <c r="N67" i="82"/>
  <c r="M67" i="82" s="1"/>
  <c r="N66" i="82"/>
  <c r="M66" i="82" s="1"/>
  <c r="N65" i="82"/>
  <c r="M65" i="82" s="1"/>
  <c r="N64" i="82"/>
  <c r="M64" i="82" s="1"/>
  <c r="N63" i="82"/>
  <c r="M63" i="82"/>
  <c r="N62" i="82"/>
  <c r="M62" i="82" s="1"/>
  <c r="N61" i="82"/>
  <c r="M61" i="82" s="1"/>
  <c r="N60" i="82"/>
  <c r="M60" i="82" s="1"/>
  <c r="N59" i="82"/>
  <c r="M59" i="82" s="1"/>
  <c r="N58" i="82"/>
  <c r="M58" i="82"/>
  <c r="N57" i="82"/>
  <c r="M57" i="82"/>
  <c r="N56" i="82"/>
  <c r="M56" i="82" s="1"/>
  <c r="N55" i="82"/>
  <c r="M55" i="82" s="1"/>
  <c r="N54" i="82"/>
  <c r="M54" i="82" s="1"/>
  <c r="N53" i="82"/>
  <c r="M53" i="82" s="1"/>
  <c r="N52" i="82"/>
  <c r="M52" i="82"/>
  <c r="N51" i="82"/>
  <c r="M51" i="82" s="1"/>
  <c r="I69" i="82"/>
  <c r="H69" i="82" s="1"/>
  <c r="I68" i="82"/>
  <c r="H68" i="82" s="1"/>
  <c r="I67" i="82"/>
  <c r="H67" i="82" s="1"/>
  <c r="I66" i="82"/>
  <c r="H66" i="82" s="1"/>
  <c r="I65" i="82"/>
  <c r="H65" i="82" s="1"/>
  <c r="I64" i="82"/>
  <c r="H64" i="82" s="1"/>
  <c r="I63" i="82"/>
  <c r="H63" i="82" s="1"/>
  <c r="I62" i="82"/>
  <c r="H62" i="82" s="1"/>
  <c r="I61" i="82"/>
  <c r="H61" i="82" s="1"/>
  <c r="I60" i="82"/>
  <c r="H60" i="82"/>
  <c r="I59" i="82"/>
  <c r="H59" i="82" s="1"/>
  <c r="I58" i="82"/>
  <c r="H58" i="82" s="1"/>
  <c r="I57" i="82"/>
  <c r="H57" i="82" s="1"/>
  <c r="I56" i="82"/>
  <c r="H56" i="82" s="1"/>
  <c r="I55" i="82"/>
  <c r="H55" i="82" s="1"/>
  <c r="I54" i="82"/>
  <c r="H54" i="82" s="1"/>
  <c r="I53" i="82"/>
  <c r="H53" i="82" s="1"/>
  <c r="I52" i="82"/>
  <c r="H52" i="82"/>
  <c r="I51" i="82"/>
  <c r="H51" i="82" s="1"/>
  <c r="S48" i="82"/>
  <c r="R48" i="82" s="1"/>
  <c r="S47" i="82"/>
  <c r="R47" i="82" s="1"/>
  <c r="S46" i="82"/>
  <c r="R46" i="82" s="1"/>
  <c r="N48" i="82"/>
  <c r="M48" i="82" s="1"/>
  <c r="N47" i="82"/>
  <c r="N46" i="82"/>
  <c r="M46" i="82" s="1"/>
  <c r="I48" i="82"/>
  <c r="H48" i="82" s="1"/>
  <c r="I47" i="82"/>
  <c r="H47" i="82" s="1"/>
  <c r="I46" i="82"/>
  <c r="H46" i="82" s="1"/>
  <c r="S44" i="82"/>
  <c r="R44" i="82" s="1"/>
  <c r="N44" i="82"/>
  <c r="M44" i="82" s="1"/>
  <c r="I44" i="82"/>
  <c r="H44" i="82" s="1"/>
  <c r="S43" i="82"/>
  <c r="R43" i="82" s="1"/>
  <c r="N43" i="82"/>
  <c r="M43" i="82" s="1"/>
  <c r="I43" i="82"/>
  <c r="H43" i="82"/>
  <c r="S42" i="82"/>
  <c r="R42" i="82"/>
  <c r="N42" i="82"/>
  <c r="M42" i="82" s="1"/>
  <c r="I42" i="82"/>
  <c r="H42" i="82" s="1"/>
  <c r="S41" i="82"/>
  <c r="R41" i="82" s="1"/>
  <c r="N41" i="82"/>
  <c r="M41" i="82" s="1"/>
  <c r="I41" i="82"/>
  <c r="H41" i="82" s="1"/>
  <c r="S40" i="82"/>
  <c r="R40" i="82"/>
  <c r="N40" i="82"/>
  <c r="M40" i="82" s="1"/>
  <c r="I40" i="82"/>
  <c r="H40" i="82" s="1"/>
  <c r="S39" i="82"/>
  <c r="R39" i="82" s="1"/>
  <c r="N39" i="82"/>
  <c r="M39" i="82" s="1"/>
  <c r="I39" i="82"/>
  <c r="H39" i="82" s="1"/>
  <c r="S38" i="82"/>
  <c r="R38" i="82" s="1"/>
  <c r="N38" i="82"/>
  <c r="M38" i="82"/>
  <c r="I38" i="82"/>
  <c r="H38" i="82" s="1"/>
  <c r="S37" i="82"/>
  <c r="R37" i="82" s="1"/>
  <c r="N37" i="82"/>
  <c r="M37" i="82" s="1"/>
  <c r="I37" i="82"/>
  <c r="H37" i="82"/>
  <c r="S35" i="82"/>
  <c r="R35" i="82"/>
  <c r="N35" i="82"/>
  <c r="M35" i="82" s="1"/>
  <c r="I35" i="82"/>
  <c r="H35" i="82" s="1"/>
  <c r="S34" i="82"/>
  <c r="R34" i="82" s="1"/>
  <c r="N34" i="82"/>
  <c r="M34" i="82" s="1"/>
  <c r="I34" i="82"/>
  <c r="H34" i="82"/>
  <c r="S32" i="82"/>
  <c r="R32" i="82" s="1"/>
  <c r="N32" i="82"/>
  <c r="M32" i="82"/>
  <c r="I32" i="82"/>
  <c r="H32" i="82" s="1"/>
  <c r="S30" i="82"/>
  <c r="R30" i="82" s="1"/>
  <c r="N30" i="82"/>
  <c r="M30" i="82" s="1"/>
  <c r="I30" i="82"/>
  <c r="H30" i="82" s="1"/>
  <c r="S29" i="82"/>
  <c r="R29" i="82" s="1"/>
  <c r="N29" i="82"/>
  <c r="M29" i="82"/>
  <c r="I29" i="82"/>
  <c r="H29" i="82" s="1"/>
  <c r="S28" i="82"/>
  <c r="R28" i="82" s="1"/>
  <c r="N28" i="82"/>
  <c r="M28" i="82" s="1"/>
  <c r="I28" i="82"/>
  <c r="H28" i="82"/>
  <c r="S27" i="82"/>
  <c r="R27" i="82" s="1"/>
  <c r="N27" i="82"/>
  <c r="M27" i="82" s="1"/>
  <c r="I27" i="82"/>
  <c r="H27" i="82" s="1"/>
  <c r="S26" i="82"/>
  <c r="R26" i="82" s="1"/>
  <c r="N26" i="82"/>
  <c r="M26" i="82" s="1"/>
  <c r="I26" i="82"/>
  <c r="H26" i="82"/>
  <c r="S25" i="82"/>
  <c r="R25" i="82" s="1"/>
  <c r="N25" i="82"/>
  <c r="M25" i="82" s="1"/>
  <c r="I25" i="82"/>
  <c r="H25" i="82" s="1"/>
  <c r="S24" i="82"/>
  <c r="R24" i="82" s="1"/>
  <c r="N24" i="82"/>
  <c r="M24" i="82" s="1"/>
  <c r="I24" i="82"/>
  <c r="H24" i="82"/>
  <c r="S23" i="82"/>
  <c r="R23" i="82"/>
  <c r="N23" i="82"/>
  <c r="M23" i="82"/>
  <c r="I23" i="82"/>
  <c r="H23" i="82" s="1"/>
  <c r="S22" i="82"/>
  <c r="R22" i="82" s="1"/>
  <c r="N22" i="82"/>
  <c r="M22" i="82" s="1"/>
  <c r="I22" i="82"/>
  <c r="H22" i="82" s="1"/>
  <c r="S21" i="82"/>
  <c r="R21" i="82" s="1"/>
  <c r="N21" i="82"/>
  <c r="M21" i="82"/>
  <c r="I21" i="82"/>
  <c r="H21" i="82" s="1"/>
  <c r="S20" i="82"/>
  <c r="R20" i="82" s="1"/>
  <c r="N20" i="82"/>
  <c r="M20" i="82" s="1"/>
  <c r="I20" i="82"/>
  <c r="H20" i="82" s="1"/>
  <c r="S19" i="82"/>
  <c r="R19" i="82" s="1"/>
  <c r="N19" i="82"/>
  <c r="M19" i="82"/>
  <c r="I19" i="82"/>
  <c r="H19" i="82" s="1"/>
  <c r="S18" i="82"/>
  <c r="R18" i="82" s="1"/>
  <c r="N18" i="82"/>
  <c r="M18" i="82" s="1"/>
  <c r="I18" i="82"/>
  <c r="H18" i="82" s="1"/>
  <c r="S17" i="82"/>
  <c r="R17" i="82"/>
  <c r="N17" i="82"/>
  <c r="M17" i="82" s="1"/>
  <c r="I17" i="82"/>
  <c r="H17" i="82" s="1"/>
  <c r="S16" i="82"/>
  <c r="R16" i="82" s="1"/>
  <c r="N16" i="82"/>
  <c r="M16" i="82"/>
  <c r="I16" i="82"/>
  <c r="H16" i="82" s="1"/>
  <c r="N95" i="79"/>
  <c r="M95" i="79" s="1"/>
  <c r="N94" i="79"/>
  <c r="M94" i="79" s="1"/>
  <c r="N93" i="79"/>
  <c r="M93" i="79" s="1"/>
  <c r="N92" i="79"/>
  <c r="M92" i="79"/>
  <c r="N91" i="79"/>
  <c r="M91" i="79" s="1"/>
  <c r="N90" i="79"/>
  <c r="M90" i="79" s="1"/>
  <c r="N89" i="79"/>
  <c r="M89" i="79" s="1"/>
  <c r="N88" i="79"/>
  <c r="M88" i="79" s="1"/>
  <c r="N87" i="79"/>
  <c r="M87" i="79"/>
  <c r="N85" i="79"/>
  <c r="M85" i="79" s="1"/>
  <c r="N84" i="79"/>
  <c r="M84" i="79" s="1"/>
  <c r="N83" i="79"/>
  <c r="M83" i="79" s="1"/>
  <c r="N82" i="79"/>
  <c r="M82" i="79" s="1"/>
  <c r="N81" i="79"/>
  <c r="M81" i="79" s="1"/>
  <c r="N80" i="79"/>
  <c r="M80" i="79" s="1"/>
  <c r="N79" i="79"/>
  <c r="M79" i="79" s="1"/>
  <c r="N78" i="79"/>
  <c r="M78" i="79" s="1"/>
  <c r="N77" i="79"/>
  <c r="M77" i="79" s="1"/>
  <c r="S15" i="78"/>
  <c r="R15" i="78" s="1"/>
  <c r="N15" i="78"/>
  <c r="M15" i="78" s="1"/>
  <c r="I15" i="78"/>
  <c r="H15" i="78"/>
  <c r="S15" i="51"/>
  <c r="R15" i="51" s="1"/>
  <c r="N15" i="51"/>
  <c r="M15" i="51" s="1"/>
  <c r="C68" i="51"/>
  <c r="T67" i="51"/>
  <c r="Q67" i="51"/>
  <c r="I12" i="51" s="1"/>
  <c r="I18" i="100" s="1"/>
  <c r="O67" i="51"/>
  <c r="L67" i="51"/>
  <c r="F12" i="51" s="1"/>
  <c r="F18" i="100" s="1"/>
  <c r="J67" i="51"/>
  <c r="G67" i="51"/>
  <c r="C12" i="51" s="1"/>
  <c r="C18" i="100" s="1"/>
  <c r="S66" i="51"/>
  <c r="R66" i="51" s="1"/>
  <c r="N66" i="51"/>
  <c r="M66" i="51" s="1"/>
  <c r="I66" i="51"/>
  <c r="H66" i="51"/>
  <c r="S65" i="51"/>
  <c r="R65" i="51" s="1"/>
  <c r="N65" i="51"/>
  <c r="M65" i="51" s="1"/>
  <c r="I65" i="51"/>
  <c r="H65" i="51" s="1"/>
  <c r="S64" i="51"/>
  <c r="R64" i="51"/>
  <c r="N64" i="51"/>
  <c r="M64" i="51" s="1"/>
  <c r="I64" i="51"/>
  <c r="H64" i="51"/>
  <c r="S62" i="51"/>
  <c r="R62" i="51" s="1"/>
  <c r="N62" i="51"/>
  <c r="M62" i="51" s="1"/>
  <c r="I62" i="51"/>
  <c r="H62" i="51" s="1"/>
  <c r="S61" i="51"/>
  <c r="R61" i="51" s="1"/>
  <c r="N61" i="51"/>
  <c r="M61" i="51" s="1"/>
  <c r="I61" i="51"/>
  <c r="H61" i="51" s="1"/>
  <c r="S60" i="51"/>
  <c r="R60" i="51" s="1"/>
  <c r="N60" i="51"/>
  <c r="M60" i="51"/>
  <c r="I60" i="51"/>
  <c r="H60" i="51" s="1"/>
  <c r="S59" i="51"/>
  <c r="R59" i="51" s="1"/>
  <c r="N59" i="51"/>
  <c r="M59" i="51"/>
  <c r="I59" i="51"/>
  <c r="H59" i="51" s="1"/>
  <c r="S58" i="51"/>
  <c r="R58" i="51" s="1"/>
  <c r="N58" i="51"/>
  <c r="M58" i="51"/>
  <c r="I58" i="51"/>
  <c r="H58" i="51" s="1"/>
  <c r="S57" i="51"/>
  <c r="R57" i="51" s="1"/>
  <c r="N57" i="51"/>
  <c r="M57" i="51" s="1"/>
  <c r="I57" i="51"/>
  <c r="H57" i="51" s="1"/>
  <c r="S56" i="51"/>
  <c r="R56" i="51" s="1"/>
  <c r="N56" i="51"/>
  <c r="M56" i="51"/>
  <c r="I56" i="51"/>
  <c r="H56" i="51" s="1"/>
  <c r="S55" i="51"/>
  <c r="R55" i="51" s="1"/>
  <c r="N55" i="51"/>
  <c r="M55" i="51"/>
  <c r="I55" i="51"/>
  <c r="H55" i="51" s="1"/>
  <c r="S54" i="51"/>
  <c r="R54" i="51" s="1"/>
  <c r="N54" i="51"/>
  <c r="M54" i="51" s="1"/>
  <c r="I54" i="51"/>
  <c r="H54" i="51"/>
  <c r="S53" i="51"/>
  <c r="R53" i="51" s="1"/>
  <c r="N53" i="51"/>
  <c r="M53" i="51" s="1"/>
  <c r="I53" i="51"/>
  <c r="H53" i="51" s="1"/>
  <c r="S52" i="51"/>
  <c r="R52" i="51" s="1"/>
  <c r="N52" i="51"/>
  <c r="M52" i="51"/>
  <c r="I52" i="51"/>
  <c r="H52" i="51"/>
  <c r="S51" i="51"/>
  <c r="R51" i="51" s="1"/>
  <c r="N51" i="51"/>
  <c r="M51" i="51"/>
  <c r="I51" i="51"/>
  <c r="H51" i="51" s="1"/>
  <c r="S50" i="51"/>
  <c r="R50" i="51" s="1"/>
  <c r="N50" i="51"/>
  <c r="M50" i="51" s="1"/>
  <c r="I50" i="51"/>
  <c r="H50" i="51"/>
  <c r="S49" i="51"/>
  <c r="R49" i="51" s="1"/>
  <c r="N49" i="51"/>
  <c r="M49" i="51" s="1"/>
  <c r="I49" i="51"/>
  <c r="H49" i="51" s="1"/>
  <c r="S48" i="51"/>
  <c r="R48" i="51" s="1"/>
  <c r="N48" i="51"/>
  <c r="M48" i="51"/>
  <c r="I48" i="51"/>
  <c r="H48" i="51"/>
  <c r="S47" i="51"/>
  <c r="R47" i="51" s="1"/>
  <c r="N47" i="51"/>
  <c r="M47" i="51" s="1"/>
  <c r="I47" i="51"/>
  <c r="H47" i="51" s="1"/>
  <c r="S46" i="51"/>
  <c r="R46" i="51" s="1"/>
  <c r="N46" i="51"/>
  <c r="M46" i="51"/>
  <c r="I46" i="51"/>
  <c r="H46" i="51" s="1"/>
  <c r="S45" i="51"/>
  <c r="R45" i="51" s="1"/>
  <c r="N45" i="51"/>
  <c r="M45" i="51" s="1"/>
  <c r="I45" i="51"/>
  <c r="H45" i="51" s="1"/>
  <c r="S44" i="51"/>
  <c r="R44" i="51" s="1"/>
  <c r="N44" i="51"/>
  <c r="M44" i="51" s="1"/>
  <c r="I44" i="51"/>
  <c r="H44" i="51"/>
  <c r="S43" i="51"/>
  <c r="R43" i="51" s="1"/>
  <c r="N43" i="51"/>
  <c r="M43" i="51" s="1"/>
  <c r="I43" i="51"/>
  <c r="H43" i="51" s="1"/>
  <c r="S42" i="51"/>
  <c r="R42" i="51" s="1"/>
  <c r="N42" i="51"/>
  <c r="M42" i="51"/>
  <c r="I42" i="51"/>
  <c r="H42" i="51" s="1"/>
  <c r="S41" i="51"/>
  <c r="R41" i="51" s="1"/>
  <c r="N41" i="51"/>
  <c r="M41" i="51" s="1"/>
  <c r="I41" i="51"/>
  <c r="H41" i="51" s="1"/>
  <c r="S40" i="51"/>
  <c r="R40" i="51" s="1"/>
  <c r="N40" i="51"/>
  <c r="M40" i="51"/>
  <c r="I40" i="51"/>
  <c r="H40" i="51"/>
  <c r="S39" i="51"/>
  <c r="R39" i="51" s="1"/>
  <c r="N39" i="51"/>
  <c r="M39" i="51" s="1"/>
  <c r="I39" i="51"/>
  <c r="H39" i="51" s="1"/>
  <c r="S38" i="51"/>
  <c r="R38" i="51" s="1"/>
  <c r="N38" i="51"/>
  <c r="M38" i="51"/>
  <c r="I38" i="51"/>
  <c r="H38" i="51"/>
  <c r="S37" i="51"/>
  <c r="R37" i="51" s="1"/>
  <c r="N37" i="51"/>
  <c r="M37" i="51" s="1"/>
  <c r="I37" i="51"/>
  <c r="H37" i="51" s="1"/>
  <c r="S36" i="51"/>
  <c r="R36" i="51" s="1"/>
  <c r="N36" i="51"/>
  <c r="M36" i="51" s="1"/>
  <c r="I36" i="51"/>
  <c r="H36" i="51" s="1"/>
  <c r="S35" i="51"/>
  <c r="R35" i="51" s="1"/>
  <c r="N35" i="51"/>
  <c r="M35" i="51" s="1"/>
  <c r="I35" i="51"/>
  <c r="H35" i="51" s="1"/>
  <c r="S34" i="51"/>
  <c r="R34" i="51" s="1"/>
  <c r="N34" i="51"/>
  <c r="M34" i="51" s="1"/>
  <c r="I34" i="51"/>
  <c r="H34" i="51"/>
  <c r="S33" i="51"/>
  <c r="R33" i="51" s="1"/>
  <c r="N33" i="51"/>
  <c r="M33" i="51" s="1"/>
  <c r="I33" i="51"/>
  <c r="H33" i="51" s="1"/>
  <c r="S32" i="51"/>
  <c r="R32" i="51" s="1"/>
  <c r="N32" i="51"/>
  <c r="M32" i="51" s="1"/>
  <c r="I32" i="51"/>
  <c r="H32" i="51"/>
  <c r="S31" i="51"/>
  <c r="R31" i="51" s="1"/>
  <c r="N31" i="51"/>
  <c r="M31" i="51"/>
  <c r="I31" i="51"/>
  <c r="H31" i="51" s="1"/>
  <c r="S30" i="51"/>
  <c r="R30" i="51" s="1"/>
  <c r="N30" i="51"/>
  <c r="M30" i="51"/>
  <c r="I30" i="51"/>
  <c r="H30" i="51"/>
  <c r="S29" i="51"/>
  <c r="R29" i="51" s="1"/>
  <c r="N29" i="51"/>
  <c r="M29" i="51" s="1"/>
  <c r="I29" i="51"/>
  <c r="H29" i="51" s="1"/>
  <c r="S28" i="51"/>
  <c r="R28" i="51" s="1"/>
  <c r="N28" i="51"/>
  <c r="M28" i="51"/>
  <c r="I28" i="51"/>
  <c r="H28" i="51" s="1"/>
  <c r="S27" i="51"/>
  <c r="R27" i="51" s="1"/>
  <c r="N27" i="51"/>
  <c r="M27" i="51" s="1"/>
  <c r="I27" i="51"/>
  <c r="H27" i="51" s="1"/>
  <c r="S26" i="51"/>
  <c r="R26" i="51" s="1"/>
  <c r="N26" i="51"/>
  <c r="M26" i="51" s="1"/>
  <c r="I26" i="51"/>
  <c r="H26" i="51" s="1"/>
  <c r="S25" i="51"/>
  <c r="R25" i="51" s="1"/>
  <c r="N25" i="51"/>
  <c r="M25" i="51" s="1"/>
  <c r="I25" i="51"/>
  <c r="H25" i="51" s="1"/>
  <c r="S24" i="51"/>
  <c r="R24" i="51" s="1"/>
  <c r="N24" i="51"/>
  <c r="M24" i="51" s="1"/>
  <c r="I24" i="51"/>
  <c r="H24" i="51" s="1"/>
  <c r="S23" i="51"/>
  <c r="R23" i="51" s="1"/>
  <c r="N23" i="51"/>
  <c r="M23" i="51" s="1"/>
  <c r="I23" i="51"/>
  <c r="H23" i="51" s="1"/>
  <c r="S22" i="51"/>
  <c r="R22" i="51" s="1"/>
  <c r="N22" i="51"/>
  <c r="M22" i="51" s="1"/>
  <c r="I22" i="51"/>
  <c r="H22" i="51"/>
  <c r="S21" i="51"/>
  <c r="R21" i="51" s="1"/>
  <c r="N21" i="51"/>
  <c r="M21" i="51" s="1"/>
  <c r="I21" i="51"/>
  <c r="H21" i="51" s="1"/>
  <c r="S20" i="51"/>
  <c r="R20" i="51" s="1"/>
  <c r="N20" i="51"/>
  <c r="M20" i="51" s="1"/>
  <c r="I20" i="51"/>
  <c r="H20" i="51" s="1"/>
  <c r="S19" i="51"/>
  <c r="R19" i="51" s="1"/>
  <c r="N19" i="51"/>
  <c r="M19" i="51" s="1"/>
  <c r="I19" i="51"/>
  <c r="H19" i="51" s="1"/>
  <c r="S18" i="51"/>
  <c r="R18" i="51" s="1"/>
  <c r="N18" i="51"/>
  <c r="M18" i="51" s="1"/>
  <c r="I18" i="51"/>
  <c r="H18" i="51" s="1"/>
  <c r="S17" i="51"/>
  <c r="R17" i="51" s="1"/>
  <c r="N17" i="51"/>
  <c r="M17" i="51" s="1"/>
  <c r="I17" i="51"/>
  <c r="H17" i="51" s="1"/>
  <c r="S16" i="51"/>
  <c r="R16" i="51"/>
  <c r="N16" i="51"/>
  <c r="M16" i="51" s="1"/>
  <c r="I16" i="51"/>
  <c r="H16" i="51" s="1"/>
  <c r="I15" i="51"/>
  <c r="H15" i="51"/>
  <c r="Q5" i="51"/>
  <c r="A5" i="51"/>
  <c r="C35" i="78"/>
  <c r="T34" i="78"/>
  <c r="Q34" i="78"/>
  <c r="I12" i="78" s="1"/>
  <c r="I19" i="100" s="1"/>
  <c r="O34" i="78"/>
  <c r="L34" i="78"/>
  <c r="F12" i="78" s="1"/>
  <c r="F19" i="100" s="1"/>
  <c r="J34" i="78"/>
  <c r="G34" i="78"/>
  <c r="C12" i="78" s="1"/>
  <c r="C19" i="100" s="1"/>
  <c r="S33" i="78"/>
  <c r="R33" i="78" s="1"/>
  <c r="N33" i="78"/>
  <c r="M33" i="78" s="1"/>
  <c r="I33" i="78"/>
  <c r="H33" i="78"/>
  <c r="S32" i="78"/>
  <c r="R32" i="78" s="1"/>
  <c r="N32" i="78"/>
  <c r="M32" i="78" s="1"/>
  <c r="I32" i="78"/>
  <c r="H32" i="78" s="1"/>
  <c r="S31" i="78"/>
  <c r="R31" i="78" s="1"/>
  <c r="N31" i="78"/>
  <c r="M31" i="78" s="1"/>
  <c r="I31" i="78"/>
  <c r="H31" i="78"/>
  <c r="S30" i="78"/>
  <c r="R30" i="78" s="1"/>
  <c r="N30" i="78"/>
  <c r="M30" i="78"/>
  <c r="I30" i="78"/>
  <c r="H30" i="78"/>
  <c r="S29" i="78"/>
  <c r="R29" i="78" s="1"/>
  <c r="N29" i="78"/>
  <c r="M29" i="78" s="1"/>
  <c r="I29" i="78"/>
  <c r="H29" i="78"/>
  <c r="S28" i="78"/>
  <c r="R28" i="78" s="1"/>
  <c r="N28" i="78"/>
  <c r="M28" i="78"/>
  <c r="I28" i="78"/>
  <c r="H28" i="78"/>
  <c r="S27" i="78"/>
  <c r="R27" i="78" s="1"/>
  <c r="N27" i="78"/>
  <c r="M27" i="78" s="1"/>
  <c r="I27" i="78"/>
  <c r="H27" i="78" s="1"/>
  <c r="S26" i="78"/>
  <c r="R26" i="78" s="1"/>
  <c r="N26" i="78"/>
  <c r="M26" i="78"/>
  <c r="I26" i="78"/>
  <c r="H26" i="78" s="1"/>
  <c r="S25" i="78"/>
  <c r="R25" i="78" s="1"/>
  <c r="N25" i="78"/>
  <c r="M25" i="78" s="1"/>
  <c r="I25" i="78"/>
  <c r="I34" i="78" s="1"/>
  <c r="B12" i="78" s="1"/>
  <c r="B19" i="100" s="1"/>
  <c r="D19" i="100" s="1"/>
  <c r="S24" i="78"/>
  <c r="R24" i="78" s="1"/>
  <c r="N24" i="78"/>
  <c r="M24" i="78" s="1"/>
  <c r="I24" i="78"/>
  <c r="H24" i="78" s="1"/>
  <c r="S23" i="78"/>
  <c r="R23" i="78" s="1"/>
  <c r="N23" i="78"/>
  <c r="M23" i="78" s="1"/>
  <c r="I23" i="78"/>
  <c r="H23" i="78"/>
  <c r="S22" i="78"/>
  <c r="R22" i="78" s="1"/>
  <c r="N22" i="78"/>
  <c r="M22" i="78" s="1"/>
  <c r="I22" i="78"/>
  <c r="H22" i="78" s="1"/>
  <c r="S21" i="78"/>
  <c r="R21" i="78" s="1"/>
  <c r="N21" i="78"/>
  <c r="M21" i="78" s="1"/>
  <c r="I21" i="78"/>
  <c r="H21" i="78"/>
  <c r="S20" i="78"/>
  <c r="R20" i="78" s="1"/>
  <c r="N20" i="78"/>
  <c r="M20" i="78"/>
  <c r="I20" i="78"/>
  <c r="H20" i="78"/>
  <c r="S19" i="78"/>
  <c r="R19" i="78" s="1"/>
  <c r="N19" i="78"/>
  <c r="M19" i="78" s="1"/>
  <c r="I19" i="78"/>
  <c r="H19" i="78" s="1"/>
  <c r="S18" i="78"/>
  <c r="R18" i="78" s="1"/>
  <c r="N18" i="78"/>
  <c r="M18" i="78" s="1"/>
  <c r="I18" i="78"/>
  <c r="H18" i="78"/>
  <c r="S17" i="78"/>
  <c r="R17" i="78"/>
  <c r="N17" i="78"/>
  <c r="M17" i="78" s="1"/>
  <c r="I17" i="78"/>
  <c r="H17" i="78" s="1"/>
  <c r="S16" i="78"/>
  <c r="R16" i="78" s="1"/>
  <c r="N16" i="78"/>
  <c r="M16" i="78" s="1"/>
  <c r="I16" i="78"/>
  <c r="H16" i="78"/>
  <c r="Q5" i="78"/>
  <c r="A5" i="78"/>
  <c r="C64" i="77"/>
  <c r="T63" i="77"/>
  <c r="Q63" i="77"/>
  <c r="I12" i="77" s="1"/>
  <c r="I20" i="100" s="1"/>
  <c r="O63" i="77"/>
  <c r="L63" i="77"/>
  <c r="F12" i="77" s="1"/>
  <c r="F20" i="100" s="1"/>
  <c r="J63" i="77"/>
  <c r="G63" i="77"/>
  <c r="C12" i="77" s="1"/>
  <c r="C20" i="100" s="1"/>
  <c r="S62" i="77"/>
  <c r="R62" i="77" s="1"/>
  <c r="N62" i="77"/>
  <c r="M62" i="77" s="1"/>
  <c r="I62" i="77"/>
  <c r="H62" i="77"/>
  <c r="S60" i="77"/>
  <c r="R60" i="77" s="1"/>
  <c r="N60" i="77"/>
  <c r="M60" i="77" s="1"/>
  <c r="I60" i="77"/>
  <c r="H60" i="77" s="1"/>
  <c r="S59" i="77"/>
  <c r="R59" i="77" s="1"/>
  <c r="N59" i="77"/>
  <c r="M59" i="77" s="1"/>
  <c r="I59" i="77"/>
  <c r="H59" i="77" s="1"/>
  <c r="S58" i="77"/>
  <c r="R58" i="77"/>
  <c r="N58" i="77"/>
  <c r="M58" i="77" s="1"/>
  <c r="I58" i="77"/>
  <c r="H58" i="77"/>
  <c r="S57" i="77"/>
  <c r="R57" i="77"/>
  <c r="N57" i="77"/>
  <c r="M57" i="77" s="1"/>
  <c r="I57" i="77"/>
  <c r="H57" i="77" s="1"/>
  <c r="S56" i="77"/>
  <c r="R56" i="77" s="1"/>
  <c r="N56" i="77"/>
  <c r="M56" i="77" s="1"/>
  <c r="I56" i="77"/>
  <c r="H56" i="77"/>
  <c r="S54" i="77"/>
  <c r="R54" i="77"/>
  <c r="N54" i="77"/>
  <c r="M54" i="77" s="1"/>
  <c r="I54" i="77"/>
  <c r="H54" i="77"/>
  <c r="S53" i="77"/>
  <c r="R53" i="77"/>
  <c r="N53" i="77"/>
  <c r="M53" i="77" s="1"/>
  <c r="I53" i="77"/>
  <c r="H53" i="77"/>
  <c r="S52" i="77"/>
  <c r="R52" i="77"/>
  <c r="N52" i="77"/>
  <c r="M52" i="77" s="1"/>
  <c r="I52" i="77"/>
  <c r="H52" i="77" s="1"/>
  <c r="S51" i="77"/>
  <c r="R51" i="77" s="1"/>
  <c r="N51" i="77"/>
  <c r="M51" i="77" s="1"/>
  <c r="I51" i="77"/>
  <c r="H51" i="77"/>
  <c r="S50" i="77"/>
  <c r="R50" i="77"/>
  <c r="N50" i="77"/>
  <c r="M50" i="77" s="1"/>
  <c r="I50" i="77"/>
  <c r="H50" i="77" s="1"/>
  <c r="S49" i="77"/>
  <c r="R49" i="77" s="1"/>
  <c r="N49" i="77"/>
  <c r="M49" i="77" s="1"/>
  <c r="I49" i="77"/>
  <c r="H49" i="77" s="1"/>
  <c r="S48" i="77"/>
  <c r="R48" i="77"/>
  <c r="N48" i="77"/>
  <c r="M48" i="77" s="1"/>
  <c r="I48" i="77"/>
  <c r="H48" i="77" s="1"/>
  <c r="S47" i="77"/>
  <c r="R47" i="77" s="1"/>
  <c r="N47" i="77"/>
  <c r="M47" i="77" s="1"/>
  <c r="I47" i="77"/>
  <c r="H47" i="77"/>
  <c r="S46" i="77"/>
  <c r="R46" i="77" s="1"/>
  <c r="N46" i="77"/>
  <c r="M46" i="77" s="1"/>
  <c r="I46" i="77"/>
  <c r="H46" i="77" s="1"/>
  <c r="S45" i="77"/>
  <c r="R45" i="77" s="1"/>
  <c r="N45" i="77"/>
  <c r="M45" i="77" s="1"/>
  <c r="I45" i="77"/>
  <c r="H45" i="77"/>
  <c r="S44" i="77"/>
  <c r="R44" i="77"/>
  <c r="N44" i="77"/>
  <c r="M44" i="77" s="1"/>
  <c r="I44" i="77"/>
  <c r="H44" i="77"/>
  <c r="S43" i="77"/>
  <c r="R43" i="77" s="1"/>
  <c r="N43" i="77"/>
  <c r="M43" i="77" s="1"/>
  <c r="I43" i="77"/>
  <c r="H43" i="77"/>
  <c r="S42" i="77"/>
  <c r="R42" i="77"/>
  <c r="N42" i="77"/>
  <c r="M42" i="77" s="1"/>
  <c r="I42" i="77"/>
  <c r="H42" i="77"/>
  <c r="S41" i="77"/>
  <c r="R41" i="77"/>
  <c r="N41" i="77"/>
  <c r="M41" i="77" s="1"/>
  <c r="I41" i="77"/>
  <c r="H41" i="77"/>
  <c r="S40" i="77"/>
  <c r="R40" i="77"/>
  <c r="N40" i="77"/>
  <c r="M40" i="77" s="1"/>
  <c r="I40" i="77"/>
  <c r="H40" i="77" s="1"/>
  <c r="S39" i="77"/>
  <c r="R39" i="77" s="1"/>
  <c r="N39" i="77"/>
  <c r="M39" i="77" s="1"/>
  <c r="I39" i="77"/>
  <c r="H39" i="77"/>
  <c r="S37" i="77"/>
  <c r="R37" i="77"/>
  <c r="N37" i="77"/>
  <c r="M37" i="77" s="1"/>
  <c r="I37" i="77"/>
  <c r="H37" i="77" s="1"/>
  <c r="S36" i="77"/>
  <c r="R36" i="77" s="1"/>
  <c r="N36" i="77"/>
  <c r="M36" i="77" s="1"/>
  <c r="I36" i="77"/>
  <c r="H36" i="77" s="1"/>
  <c r="S35" i="77"/>
  <c r="R35" i="77"/>
  <c r="N35" i="77"/>
  <c r="M35" i="77" s="1"/>
  <c r="I35" i="77"/>
  <c r="H35" i="77" s="1"/>
  <c r="S34" i="77"/>
  <c r="R34" i="77" s="1"/>
  <c r="N34" i="77"/>
  <c r="M34" i="77" s="1"/>
  <c r="I34" i="77"/>
  <c r="H34" i="77"/>
  <c r="S33" i="77"/>
  <c r="R33" i="77" s="1"/>
  <c r="N33" i="77"/>
  <c r="M33" i="77" s="1"/>
  <c r="I33" i="77"/>
  <c r="H33" i="77" s="1"/>
  <c r="S32" i="77"/>
  <c r="R32" i="77" s="1"/>
  <c r="N32" i="77"/>
  <c r="M32" i="77" s="1"/>
  <c r="I32" i="77"/>
  <c r="H32" i="77"/>
  <c r="S31" i="77"/>
  <c r="R31" i="77"/>
  <c r="N31" i="77"/>
  <c r="M31" i="77" s="1"/>
  <c r="I31" i="77"/>
  <c r="H31" i="77"/>
  <c r="S29" i="77"/>
  <c r="R29" i="77" s="1"/>
  <c r="N29" i="77"/>
  <c r="M29" i="77" s="1"/>
  <c r="I29" i="77"/>
  <c r="H29" i="77" s="1"/>
  <c r="S28" i="77"/>
  <c r="R28" i="77"/>
  <c r="N28" i="77"/>
  <c r="M28" i="77" s="1"/>
  <c r="I28" i="77"/>
  <c r="H28" i="77"/>
  <c r="S27" i="77"/>
  <c r="R27" i="77"/>
  <c r="N27" i="77"/>
  <c r="M27" i="77" s="1"/>
  <c r="I27" i="77"/>
  <c r="H27" i="77"/>
  <c r="S26" i="77"/>
  <c r="R26" i="77" s="1"/>
  <c r="N26" i="77"/>
  <c r="M26" i="77" s="1"/>
  <c r="I26" i="77"/>
  <c r="H26" i="77" s="1"/>
  <c r="S25" i="77"/>
  <c r="R25" i="77"/>
  <c r="N25" i="77"/>
  <c r="M25" i="77" s="1"/>
  <c r="I25" i="77"/>
  <c r="H25" i="77"/>
  <c r="S24" i="77"/>
  <c r="R24" i="77"/>
  <c r="N24" i="77"/>
  <c r="M24" i="77" s="1"/>
  <c r="I24" i="77"/>
  <c r="H24" i="77" s="1"/>
  <c r="S23" i="77"/>
  <c r="R23" i="77" s="1"/>
  <c r="N23" i="77"/>
  <c r="M23" i="77" s="1"/>
  <c r="I23" i="77"/>
  <c r="H23" i="77" s="1"/>
  <c r="S22" i="77"/>
  <c r="R22" i="77" s="1"/>
  <c r="N22" i="77"/>
  <c r="M22" i="77" s="1"/>
  <c r="I22" i="77"/>
  <c r="H22" i="77"/>
  <c r="S21" i="77"/>
  <c r="R21" i="77" s="1"/>
  <c r="N21" i="77"/>
  <c r="M21" i="77" s="1"/>
  <c r="I21" i="77"/>
  <c r="H21" i="77"/>
  <c r="S20" i="77"/>
  <c r="R20" i="77" s="1"/>
  <c r="N20" i="77"/>
  <c r="M20" i="77" s="1"/>
  <c r="I20" i="77"/>
  <c r="H20" i="77"/>
  <c r="S19" i="77"/>
  <c r="R19" i="77"/>
  <c r="N19" i="77"/>
  <c r="M19" i="77" s="1"/>
  <c r="I19" i="77"/>
  <c r="H19" i="77"/>
  <c r="S18" i="77"/>
  <c r="R18" i="77"/>
  <c r="N18" i="77"/>
  <c r="M18" i="77" s="1"/>
  <c r="I18" i="77"/>
  <c r="H18" i="77"/>
  <c r="S17" i="77"/>
  <c r="R17" i="77"/>
  <c r="N17" i="77"/>
  <c r="M17" i="77" s="1"/>
  <c r="I17" i="77"/>
  <c r="H17" i="77" s="1"/>
  <c r="S16" i="77"/>
  <c r="R16" i="77"/>
  <c r="N16" i="77"/>
  <c r="M16" i="77" s="1"/>
  <c r="I16" i="77"/>
  <c r="H16" i="77" s="1"/>
  <c r="S15" i="77"/>
  <c r="R15" i="77" s="1"/>
  <c r="N15" i="77"/>
  <c r="M15" i="77" s="1"/>
  <c r="I15" i="77"/>
  <c r="H15" i="77"/>
  <c r="Q5" i="77"/>
  <c r="A5" i="77"/>
  <c r="C108" i="79"/>
  <c r="T107" i="79"/>
  <c r="Q107" i="79"/>
  <c r="I12" i="79"/>
  <c r="I21" i="100" s="1"/>
  <c r="O107" i="79"/>
  <c r="L107" i="79"/>
  <c r="F12" i="79" s="1"/>
  <c r="F21" i="100" s="1"/>
  <c r="J107" i="79"/>
  <c r="G107" i="79"/>
  <c r="C12" i="79" s="1"/>
  <c r="C21" i="100" s="1"/>
  <c r="S106" i="79"/>
  <c r="R106" i="79" s="1"/>
  <c r="N106" i="79"/>
  <c r="M106" i="79" s="1"/>
  <c r="I106" i="79"/>
  <c r="H106" i="79" s="1"/>
  <c r="S105" i="79"/>
  <c r="R105" i="79" s="1"/>
  <c r="N105" i="79"/>
  <c r="M105" i="79" s="1"/>
  <c r="I105" i="79"/>
  <c r="H105" i="79"/>
  <c r="S104" i="79"/>
  <c r="R104" i="79" s="1"/>
  <c r="N104" i="79"/>
  <c r="M104" i="79" s="1"/>
  <c r="I104" i="79"/>
  <c r="H104" i="79" s="1"/>
  <c r="S103" i="79"/>
  <c r="R103" i="79" s="1"/>
  <c r="N103" i="79"/>
  <c r="M103" i="79"/>
  <c r="I103" i="79"/>
  <c r="H103" i="79" s="1"/>
  <c r="S102" i="79"/>
  <c r="R102" i="79" s="1"/>
  <c r="N102" i="79"/>
  <c r="M102" i="79" s="1"/>
  <c r="I102" i="79"/>
  <c r="H102" i="79" s="1"/>
  <c r="S101" i="79"/>
  <c r="R101" i="79" s="1"/>
  <c r="N101" i="79"/>
  <c r="M101" i="79"/>
  <c r="I101" i="79"/>
  <c r="H101" i="79"/>
  <c r="S100" i="79"/>
  <c r="R100" i="79" s="1"/>
  <c r="N100" i="79"/>
  <c r="M100" i="79"/>
  <c r="I100" i="79"/>
  <c r="H100" i="79" s="1"/>
  <c r="S99" i="79"/>
  <c r="R99" i="79" s="1"/>
  <c r="N99" i="79"/>
  <c r="M99" i="79" s="1"/>
  <c r="I99" i="79"/>
  <c r="H99" i="79"/>
  <c r="S98" i="79"/>
  <c r="R98" i="79" s="1"/>
  <c r="N98" i="79"/>
  <c r="M98" i="79" s="1"/>
  <c r="I98" i="79"/>
  <c r="H98" i="79"/>
  <c r="S97" i="79"/>
  <c r="R97" i="79" s="1"/>
  <c r="N97" i="79"/>
  <c r="M97" i="79" s="1"/>
  <c r="I97" i="79"/>
  <c r="H97" i="79" s="1"/>
  <c r="S95" i="79"/>
  <c r="R95" i="79" s="1"/>
  <c r="I95" i="79"/>
  <c r="H95" i="79"/>
  <c r="S94" i="79"/>
  <c r="R94" i="79"/>
  <c r="I94" i="79"/>
  <c r="H94" i="79" s="1"/>
  <c r="S93" i="79"/>
  <c r="R93" i="79" s="1"/>
  <c r="I93" i="79"/>
  <c r="H93" i="79"/>
  <c r="S92" i="79"/>
  <c r="R92" i="79" s="1"/>
  <c r="I92" i="79"/>
  <c r="H92" i="79" s="1"/>
  <c r="S91" i="79"/>
  <c r="R91" i="79" s="1"/>
  <c r="I91" i="79"/>
  <c r="H91" i="79" s="1"/>
  <c r="S90" i="79"/>
  <c r="R90" i="79" s="1"/>
  <c r="I90" i="79"/>
  <c r="H90" i="79" s="1"/>
  <c r="S89" i="79"/>
  <c r="R89" i="79" s="1"/>
  <c r="I89" i="79"/>
  <c r="H89" i="79"/>
  <c r="S88" i="79"/>
  <c r="R88" i="79"/>
  <c r="I88" i="79"/>
  <c r="H88" i="79" s="1"/>
  <c r="S87" i="79"/>
  <c r="R87" i="79" s="1"/>
  <c r="I87" i="79"/>
  <c r="H87" i="79"/>
  <c r="S85" i="79"/>
  <c r="R85" i="79" s="1"/>
  <c r="I85" i="79"/>
  <c r="H85" i="79" s="1"/>
  <c r="S84" i="79"/>
  <c r="R84" i="79"/>
  <c r="I84" i="79"/>
  <c r="H84" i="79" s="1"/>
  <c r="S83" i="79"/>
  <c r="R83" i="79" s="1"/>
  <c r="I83" i="79"/>
  <c r="H83" i="79"/>
  <c r="S82" i="79"/>
  <c r="R82" i="79" s="1"/>
  <c r="I82" i="79"/>
  <c r="H82" i="79"/>
  <c r="S81" i="79"/>
  <c r="R81" i="79"/>
  <c r="I81" i="79"/>
  <c r="H81" i="79" s="1"/>
  <c r="S80" i="79"/>
  <c r="R80" i="79" s="1"/>
  <c r="I80" i="79"/>
  <c r="H80" i="79"/>
  <c r="S79" i="79"/>
  <c r="R79" i="79" s="1"/>
  <c r="I79" i="79"/>
  <c r="H79" i="79"/>
  <c r="S78" i="79"/>
  <c r="R78" i="79" s="1"/>
  <c r="I78" i="79"/>
  <c r="H78" i="79" s="1"/>
  <c r="S77" i="79"/>
  <c r="R77" i="79" s="1"/>
  <c r="I77" i="79"/>
  <c r="H77" i="79"/>
  <c r="S75" i="79"/>
  <c r="R75" i="79" s="1"/>
  <c r="N75" i="79"/>
  <c r="M75" i="79"/>
  <c r="I75" i="79"/>
  <c r="H75" i="79"/>
  <c r="S74" i="79"/>
  <c r="R74" i="79" s="1"/>
  <c r="N74" i="79"/>
  <c r="M74" i="79" s="1"/>
  <c r="I74" i="79"/>
  <c r="H74" i="79"/>
  <c r="S73" i="79"/>
  <c r="R73" i="79" s="1"/>
  <c r="N73" i="79"/>
  <c r="M73" i="79"/>
  <c r="I73" i="79"/>
  <c r="H73" i="79" s="1"/>
  <c r="S72" i="79"/>
  <c r="R72" i="79" s="1"/>
  <c r="N72" i="79"/>
  <c r="M72" i="79" s="1"/>
  <c r="I72" i="79"/>
  <c r="H72" i="79" s="1"/>
  <c r="S71" i="79"/>
  <c r="R71" i="79" s="1"/>
  <c r="N71" i="79"/>
  <c r="M71" i="79"/>
  <c r="I71" i="79"/>
  <c r="H71" i="79"/>
  <c r="S70" i="79"/>
  <c r="R70" i="79" s="1"/>
  <c r="N70" i="79"/>
  <c r="M70" i="79" s="1"/>
  <c r="I70" i="79"/>
  <c r="H70" i="79"/>
  <c r="S69" i="79"/>
  <c r="R69" i="79" s="1"/>
  <c r="N69" i="79"/>
  <c r="M69" i="79"/>
  <c r="I69" i="79"/>
  <c r="H69" i="79"/>
  <c r="S68" i="79"/>
  <c r="R68" i="79" s="1"/>
  <c r="N68" i="79"/>
  <c r="M68" i="79"/>
  <c r="I68" i="79"/>
  <c r="H68" i="79" s="1"/>
  <c r="S67" i="79"/>
  <c r="R67" i="79" s="1"/>
  <c r="N67" i="79"/>
  <c r="M67" i="79" s="1"/>
  <c r="I67" i="79"/>
  <c r="H67" i="79"/>
  <c r="S66" i="79"/>
  <c r="R66" i="79" s="1"/>
  <c r="N66" i="79"/>
  <c r="M66" i="79"/>
  <c r="I66" i="79"/>
  <c r="H66" i="79"/>
  <c r="S65" i="79"/>
  <c r="R65" i="79" s="1"/>
  <c r="N65" i="79"/>
  <c r="M65" i="79"/>
  <c r="I65" i="79"/>
  <c r="H65" i="79" s="1"/>
  <c r="S64" i="79"/>
  <c r="R64" i="79" s="1"/>
  <c r="N64" i="79"/>
  <c r="M64" i="79" s="1"/>
  <c r="I64" i="79"/>
  <c r="H64" i="79"/>
  <c r="S63" i="79"/>
  <c r="R63" i="79" s="1"/>
  <c r="N63" i="79"/>
  <c r="M63" i="79"/>
  <c r="I63" i="79"/>
  <c r="H63" i="79"/>
  <c r="S62" i="79"/>
  <c r="R62" i="79" s="1"/>
  <c r="N62" i="79"/>
  <c r="M62" i="79"/>
  <c r="I62" i="79"/>
  <c r="H62" i="79" s="1"/>
  <c r="S61" i="79"/>
  <c r="R61" i="79" s="1"/>
  <c r="N61" i="79"/>
  <c r="M61" i="79" s="1"/>
  <c r="I61" i="79"/>
  <c r="H61" i="79" s="1"/>
  <c r="S60" i="79"/>
  <c r="R60" i="79" s="1"/>
  <c r="N60" i="79"/>
  <c r="M60" i="79"/>
  <c r="I60" i="79"/>
  <c r="H60" i="79"/>
  <c r="S59" i="79"/>
  <c r="R59" i="79" s="1"/>
  <c r="N59" i="79"/>
  <c r="M59" i="79"/>
  <c r="I59" i="79"/>
  <c r="H59" i="79" s="1"/>
  <c r="S58" i="79"/>
  <c r="R58" i="79" s="1"/>
  <c r="N58" i="79"/>
  <c r="M58" i="79" s="1"/>
  <c r="I58" i="79"/>
  <c r="H58" i="79"/>
  <c r="S57" i="79"/>
  <c r="R57" i="79" s="1"/>
  <c r="N57" i="79"/>
  <c r="M57" i="79" s="1"/>
  <c r="I57" i="79"/>
  <c r="H57" i="79" s="1"/>
  <c r="S54" i="79"/>
  <c r="R54" i="79" s="1"/>
  <c r="N54" i="79"/>
  <c r="M54" i="79"/>
  <c r="I54" i="79"/>
  <c r="H54" i="79" s="1"/>
  <c r="S53" i="79"/>
  <c r="R53" i="79" s="1"/>
  <c r="N53" i="79"/>
  <c r="M53" i="79" s="1"/>
  <c r="I53" i="79"/>
  <c r="H53" i="79" s="1"/>
  <c r="S52" i="79"/>
  <c r="R52" i="79" s="1"/>
  <c r="N52" i="79"/>
  <c r="M52" i="79"/>
  <c r="I52" i="79"/>
  <c r="H52" i="79"/>
  <c r="S50" i="79"/>
  <c r="R50" i="79" s="1"/>
  <c r="N50" i="79"/>
  <c r="M50" i="79"/>
  <c r="I50" i="79"/>
  <c r="H50" i="79" s="1"/>
  <c r="S49" i="79"/>
  <c r="R49" i="79" s="1"/>
  <c r="N49" i="79"/>
  <c r="M49" i="79" s="1"/>
  <c r="I49" i="79"/>
  <c r="H49" i="79"/>
  <c r="S48" i="79"/>
  <c r="R48" i="79" s="1"/>
  <c r="N48" i="79"/>
  <c r="M48" i="79" s="1"/>
  <c r="I48" i="79"/>
  <c r="H48" i="79" s="1"/>
  <c r="S47" i="79"/>
  <c r="R47" i="79" s="1"/>
  <c r="N47" i="79"/>
  <c r="M47" i="79" s="1"/>
  <c r="I47" i="79"/>
  <c r="H47" i="79" s="1"/>
  <c r="S46" i="79"/>
  <c r="R46" i="79" s="1"/>
  <c r="N46" i="79"/>
  <c r="M46" i="79" s="1"/>
  <c r="I46" i="79"/>
  <c r="H46" i="79"/>
  <c r="S45" i="79"/>
  <c r="R45" i="79" s="1"/>
  <c r="N45" i="79"/>
  <c r="M45" i="79"/>
  <c r="I45" i="79"/>
  <c r="H45" i="79"/>
  <c r="S44" i="79"/>
  <c r="R44" i="79" s="1"/>
  <c r="N44" i="79"/>
  <c r="M44" i="79" s="1"/>
  <c r="I44" i="79"/>
  <c r="H44" i="79" s="1"/>
  <c r="S43" i="79"/>
  <c r="R43" i="79" s="1"/>
  <c r="N43" i="79"/>
  <c r="M43" i="79" s="1"/>
  <c r="I43" i="79"/>
  <c r="H43" i="79"/>
  <c r="S42" i="79"/>
  <c r="R42" i="79" s="1"/>
  <c r="N42" i="79"/>
  <c r="M42" i="79" s="1"/>
  <c r="I42" i="79"/>
  <c r="H42" i="79" s="1"/>
  <c r="S41" i="79"/>
  <c r="R41" i="79" s="1"/>
  <c r="N41" i="79"/>
  <c r="M41" i="79"/>
  <c r="I41" i="79"/>
  <c r="H41" i="79" s="1"/>
  <c r="S40" i="79"/>
  <c r="R40" i="79" s="1"/>
  <c r="N40" i="79"/>
  <c r="M40" i="79" s="1"/>
  <c r="I40" i="79"/>
  <c r="H40" i="79" s="1"/>
  <c r="S39" i="79"/>
  <c r="R39" i="79" s="1"/>
  <c r="N39" i="79"/>
  <c r="M39" i="79" s="1"/>
  <c r="I39" i="79"/>
  <c r="H39" i="79"/>
  <c r="S38" i="79"/>
  <c r="R38" i="79" s="1"/>
  <c r="N38" i="79"/>
  <c r="M38" i="79" s="1"/>
  <c r="I38" i="79"/>
  <c r="H38" i="79" s="1"/>
  <c r="S37" i="79"/>
  <c r="R37" i="79" s="1"/>
  <c r="N37" i="79"/>
  <c r="M37" i="79" s="1"/>
  <c r="I37" i="79"/>
  <c r="H37" i="79"/>
  <c r="S36" i="79"/>
  <c r="R36" i="79" s="1"/>
  <c r="N36" i="79"/>
  <c r="M36" i="79"/>
  <c r="I36" i="79"/>
  <c r="H36" i="79"/>
  <c r="S35" i="79"/>
  <c r="R35" i="79" s="1"/>
  <c r="N35" i="79"/>
  <c r="M35" i="79"/>
  <c r="I35" i="79"/>
  <c r="H35" i="79" s="1"/>
  <c r="S34" i="79"/>
  <c r="R34" i="79" s="1"/>
  <c r="N34" i="79"/>
  <c r="M34" i="79" s="1"/>
  <c r="I34" i="79"/>
  <c r="H34" i="79" s="1"/>
  <c r="S33" i="79"/>
  <c r="R33" i="79" s="1"/>
  <c r="N33" i="79"/>
  <c r="M33" i="79"/>
  <c r="I33" i="79"/>
  <c r="H33" i="79" s="1"/>
  <c r="S32" i="79"/>
  <c r="R32" i="79" s="1"/>
  <c r="N32" i="79"/>
  <c r="M32" i="79" s="1"/>
  <c r="I32" i="79"/>
  <c r="H32" i="79"/>
  <c r="S31" i="79"/>
  <c r="R31" i="79" s="1"/>
  <c r="N31" i="79"/>
  <c r="M31" i="79" s="1"/>
  <c r="I31" i="79"/>
  <c r="H31" i="79" s="1"/>
  <c r="S30" i="79"/>
  <c r="R30" i="79" s="1"/>
  <c r="N30" i="79"/>
  <c r="M30" i="79" s="1"/>
  <c r="I30" i="79"/>
  <c r="H30" i="79"/>
  <c r="S29" i="79"/>
  <c r="R29" i="79" s="1"/>
  <c r="N29" i="79"/>
  <c r="M29" i="79"/>
  <c r="I29" i="79"/>
  <c r="H29" i="79" s="1"/>
  <c r="S28" i="79"/>
  <c r="R28" i="79" s="1"/>
  <c r="N28" i="79"/>
  <c r="M28" i="79" s="1"/>
  <c r="I28" i="79"/>
  <c r="H28" i="79" s="1"/>
  <c r="S27" i="79"/>
  <c r="R27" i="79" s="1"/>
  <c r="N27" i="79"/>
  <c r="M27" i="79"/>
  <c r="I27" i="79"/>
  <c r="H27" i="79"/>
  <c r="S26" i="79"/>
  <c r="R26" i="79" s="1"/>
  <c r="N26" i="79"/>
  <c r="M26" i="79" s="1"/>
  <c r="I26" i="79"/>
  <c r="H26" i="79"/>
  <c r="S25" i="79"/>
  <c r="R25" i="79" s="1"/>
  <c r="N25" i="79"/>
  <c r="M25" i="79" s="1"/>
  <c r="I25" i="79"/>
  <c r="H25" i="79" s="1"/>
  <c r="S24" i="79"/>
  <c r="R24" i="79" s="1"/>
  <c r="N24" i="79"/>
  <c r="M24" i="79"/>
  <c r="I24" i="79"/>
  <c r="H24" i="79" s="1"/>
  <c r="S23" i="79"/>
  <c r="R23" i="79" s="1"/>
  <c r="N23" i="79"/>
  <c r="M23" i="79" s="1"/>
  <c r="I23" i="79"/>
  <c r="H23" i="79" s="1"/>
  <c r="S22" i="79"/>
  <c r="R22" i="79" s="1"/>
  <c r="N22" i="79"/>
  <c r="M22" i="79" s="1"/>
  <c r="I22" i="79"/>
  <c r="H22" i="79" s="1"/>
  <c r="S21" i="79"/>
  <c r="R21" i="79" s="1"/>
  <c r="N21" i="79"/>
  <c r="M21" i="79" s="1"/>
  <c r="I21" i="79"/>
  <c r="H21" i="79" s="1"/>
  <c r="S20" i="79"/>
  <c r="R20" i="79" s="1"/>
  <c r="N20" i="79"/>
  <c r="M20" i="79" s="1"/>
  <c r="I20" i="79"/>
  <c r="H20" i="79" s="1"/>
  <c r="S19" i="79"/>
  <c r="R19" i="79" s="1"/>
  <c r="N19" i="79"/>
  <c r="M19" i="79"/>
  <c r="I19" i="79"/>
  <c r="H19" i="79"/>
  <c r="S18" i="79"/>
  <c r="R18" i="79" s="1"/>
  <c r="N18" i="79"/>
  <c r="M18" i="79" s="1"/>
  <c r="I18" i="79"/>
  <c r="H18" i="79"/>
  <c r="S17" i="79"/>
  <c r="R17" i="79" s="1"/>
  <c r="N17" i="79"/>
  <c r="M17" i="79" s="1"/>
  <c r="I17" i="79"/>
  <c r="H17" i="79"/>
  <c r="S16" i="79"/>
  <c r="R16" i="79" s="1"/>
  <c r="N16" i="79"/>
  <c r="M16" i="79"/>
  <c r="I16" i="79"/>
  <c r="H16" i="79" s="1"/>
  <c r="S15" i="79"/>
  <c r="R15" i="79" s="1"/>
  <c r="N15" i="79"/>
  <c r="M15" i="79" s="1"/>
  <c r="I15" i="79"/>
  <c r="H15" i="79" s="1"/>
  <c r="Q5" i="79"/>
  <c r="A5" i="79"/>
  <c r="C33" i="81"/>
  <c r="T32" i="81"/>
  <c r="Q32" i="81"/>
  <c r="I12" i="81" s="1"/>
  <c r="I22" i="100" s="1"/>
  <c r="O32" i="81"/>
  <c r="L32" i="81"/>
  <c r="F12" i="81"/>
  <c r="F22" i="100" s="1"/>
  <c r="J32" i="81"/>
  <c r="G32" i="81"/>
  <c r="C12" i="81" s="1"/>
  <c r="C22" i="100" s="1"/>
  <c r="S31" i="81"/>
  <c r="R31" i="81" s="1"/>
  <c r="N31" i="81"/>
  <c r="M31" i="81" s="1"/>
  <c r="I31" i="81"/>
  <c r="H31" i="81"/>
  <c r="S30" i="81"/>
  <c r="R30" i="81" s="1"/>
  <c r="N30" i="81"/>
  <c r="M30" i="81" s="1"/>
  <c r="I30" i="81"/>
  <c r="H30" i="81"/>
  <c r="S29" i="81"/>
  <c r="R29" i="81" s="1"/>
  <c r="N29" i="81"/>
  <c r="M29" i="81" s="1"/>
  <c r="I29" i="81"/>
  <c r="H29" i="81" s="1"/>
  <c r="S28" i="81"/>
  <c r="R28" i="81" s="1"/>
  <c r="N28" i="81"/>
  <c r="M28" i="81" s="1"/>
  <c r="I28" i="81"/>
  <c r="H28" i="81" s="1"/>
  <c r="S27" i="81"/>
  <c r="R27" i="81" s="1"/>
  <c r="N27" i="81"/>
  <c r="M27" i="81" s="1"/>
  <c r="I27" i="81"/>
  <c r="H27" i="81"/>
  <c r="S26" i="81"/>
  <c r="R26" i="81" s="1"/>
  <c r="N26" i="81"/>
  <c r="M26" i="81" s="1"/>
  <c r="I26" i="81"/>
  <c r="H26" i="81" s="1"/>
  <c r="S25" i="81"/>
  <c r="R25" i="81" s="1"/>
  <c r="N25" i="81"/>
  <c r="M25" i="81" s="1"/>
  <c r="I25" i="81"/>
  <c r="H25" i="81"/>
  <c r="S24" i="81"/>
  <c r="R24" i="81" s="1"/>
  <c r="N24" i="81"/>
  <c r="M24" i="81"/>
  <c r="I24" i="81"/>
  <c r="H24" i="81" s="1"/>
  <c r="S23" i="81"/>
  <c r="R23" i="81" s="1"/>
  <c r="N23" i="81"/>
  <c r="M23" i="81" s="1"/>
  <c r="I23" i="81"/>
  <c r="H23" i="81" s="1"/>
  <c r="S22" i="81"/>
  <c r="R22" i="81" s="1"/>
  <c r="N22" i="81"/>
  <c r="M22" i="81" s="1"/>
  <c r="I22" i="81"/>
  <c r="H22" i="81" s="1"/>
  <c r="S21" i="81"/>
  <c r="R21" i="81" s="1"/>
  <c r="N21" i="81"/>
  <c r="M21" i="81"/>
  <c r="I21" i="81"/>
  <c r="H21" i="81"/>
  <c r="S20" i="81"/>
  <c r="R20" i="81" s="1"/>
  <c r="N20" i="81"/>
  <c r="M20" i="81" s="1"/>
  <c r="I20" i="81"/>
  <c r="H20" i="81" s="1"/>
  <c r="S19" i="81"/>
  <c r="R19" i="81" s="1"/>
  <c r="N19" i="81"/>
  <c r="M19" i="81"/>
  <c r="I19" i="81"/>
  <c r="H19" i="81" s="1"/>
  <c r="S18" i="81"/>
  <c r="R18" i="81" s="1"/>
  <c r="N18" i="81"/>
  <c r="M18" i="81" s="1"/>
  <c r="I18" i="81"/>
  <c r="H18" i="81" s="1"/>
  <c r="S17" i="81"/>
  <c r="N17" i="81"/>
  <c r="M17" i="81"/>
  <c r="I17" i="81"/>
  <c r="H17" i="81" s="1"/>
  <c r="S16" i="81"/>
  <c r="N16" i="81"/>
  <c r="M16" i="81" s="1"/>
  <c r="I16" i="81"/>
  <c r="H16" i="81" s="1"/>
  <c r="S15" i="81"/>
  <c r="R15" i="81" s="1"/>
  <c r="N15" i="81"/>
  <c r="M15" i="81" s="1"/>
  <c r="I15" i="81"/>
  <c r="H15" i="81" s="1"/>
  <c r="Q5" i="81"/>
  <c r="A5" i="81"/>
  <c r="C99" i="82"/>
  <c r="T98" i="82"/>
  <c r="Q98" i="82"/>
  <c r="I12" i="82" s="1"/>
  <c r="I23" i="100" s="1"/>
  <c r="O98" i="82"/>
  <c r="L98" i="82"/>
  <c r="F12" i="82" s="1"/>
  <c r="F23" i="100" s="1"/>
  <c r="J98" i="82"/>
  <c r="G98" i="82"/>
  <c r="C12" i="82" s="1"/>
  <c r="C23" i="100" s="1"/>
  <c r="Q5" i="82"/>
  <c r="A5" i="82"/>
  <c r="C88" i="84"/>
  <c r="T87" i="84"/>
  <c r="Q87" i="84"/>
  <c r="I12" i="84" s="1"/>
  <c r="I24" i="100" s="1"/>
  <c r="O87" i="84"/>
  <c r="L87" i="84"/>
  <c r="F12" i="84" s="1"/>
  <c r="F24" i="100" s="1"/>
  <c r="J87" i="84"/>
  <c r="G87" i="84"/>
  <c r="C12" i="84" s="1"/>
  <c r="C24" i="100" s="1"/>
  <c r="Q5" i="84"/>
  <c r="A5" i="84"/>
  <c r="C93" i="85"/>
  <c r="T92" i="85"/>
  <c r="Q92" i="85"/>
  <c r="I12" i="85" s="1"/>
  <c r="I25" i="100" s="1"/>
  <c r="O92" i="85"/>
  <c r="L92" i="85"/>
  <c r="F12" i="85" s="1"/>
  <c r="F25" i="100" s="1"/>
  <c r="J92" i="85"/>
  <c r="G92" i="85"/>
  <c r="C12" i="85" s="1"/>
  <c r="C25" i="100" s="1"/>
  <c r="Q5" i="85"/>
  <c r="A5" i="85"/>
  <c r="C102" i="86"/>
  <c r="T101" i="86"/>
  <c r="Q101" i="86"/>
  <c r="I12" i="86" s="1"/>
  <c r="I26" i="100" s="1"/>
  <c r="O101" i="86"/>
  <c r="L101" i="86"/>
  <c r="F12" i="86"/>
  <c r="F26" i="100" s="1"/>
  <c r="J101" i="86"/>
  <c r="G101" i="86"/>
  <c r="C12" i="86" s="1"/>
  <c r="C26" i="100" s="1"/>
  <c r="Q5" i="86"/>
  <c r="A5" i="86"/>
  <c r="C102" i="87"/>
  <c r="T101" i="87"/>
  <c r="Q101" i="87"/>
  <c r="I12" i="87" s="1"/>
  <c r="I27" i="100" s="1"/>
  <c r="O101" i="87"/>
  <c r="L101" i="87"/>
  <c r="F12" i="87" s="1"/>
  <c r="F27" i="100" s="1"/>
  <c r="J101" i="87"/>
  <c r="G101" i="87"/>
  <c r="C12" i="87" s="1"/>
  <c r="C27" i="100" s="1"/>
  <c r="Q5" i="87"/>
  <c r="A5" i="87"/>
  <c r="C98" i="88"/>
  <c r="T97" i="88"/>
  <c r="Q97" i="88"/>
  <c r="I12" i="88" s="1"/>
  <c r="I28" i="100" s="1"/>
  <c r="O97" i="88"/>
  <c r="L97" i="88"/>
  <c r="F12" i="88" s="1"/>
  <c r="F28" i="100" s="1"/>
  <c r="J97" i="88"/>
  <c r="G97" i="88"/>
  <c r="C12" i="88" s="1"/>
  <c r="C28" i="100" s="1"/>
  <c r="Q5" i="88"/>
  <c r="A5" i="88"/>
  <c r="C26" i="89"/>
  <c r="T25" i="89"/>
  <c r="O25" i="89"/>
  <c r="J25" i="89"/>
  <c r="Q5" i="89"/>
  <c r="A5" i="89"/>
  <c r="C27" i="90"/>
  <c r="T26" i="90"/>
  <c r="Q26" i="90"/>
  <c r="I12" i="90"/>
  <c r="I30" i="100" s="1"/>
  <c r="O26" i="90"/>
  <c r="L26" i="90"/>
  <c r="F12" i="90" s="1"/>
  <c r="F30" i="100" s="1"/>
  <c r="J26" i="90"/>
  <c r="G26" i="90"/>
  <c r="C12" i="90" s="1"/>
  <c r="C30" i="100" s="1"/>
  <c r="Q5" i="90"/>
  <c r="A5" i="90"/>
  <c r="C23" i="91"/>
  <c r="T22" i="91"/>
  <c r="Q22" i="91"/>
  <c r="I12" i="91" s="1"/>
  <c r="I31" i="100" s="1"/>
  <c r="O22" i="91"/>
  <c r="L22" i="91"/>
  <c r="F12" i="91"/>
  <c r="F31" i="100" s="1"/>
  <c r="J22" i="91"/>
  <c r="G22" i="91"/>
  <c r="C12" i="91"/>
  <c r="C31" i="100" s="1"/>
  <c r="Q5" i="91"/>
  <c r="A5" i="91"/>
  <c r="C26" i="93"/>
  <c r="T25" i="93"/>
  <c r="Q25" i="93"/>
  <c r="I12" i="93" s="1"/>
  <c r="I33" i="100" s="1"/>
  <c r="O25" i="93"/>
  <c r="L25" i="93"/>
  <c r="F12" i="93" s="1"/>
  <c r="F33" i="100" s="1"/>
  <c r="J25" i="93"/>
  <c r="G25" i="93"/>
  <c r="C12" i="93" s="1"/>
  <c r="C33" i="100" s="1"/>
  <c r="Q5" i="93"/>
  <c r="A5" i="93"/>
  <c r="A28" i="100"/>
  <c r="K6" i="100"/>
  <c r="E9" i="100"/>
  <c r="E10" i="100"/>
  <c r="E11" i="100"/>
  <c r="E12" i="100"/>
  <c r="E13" i="100"/>
  <c r="A18" i="100"/>
  <c r="A19" i="100"/>
  <c r="A20" i="100"/>
  <c r="A21" i="100"/>
  <c r="A22" i="100"/>
  <c r="A23" i="100"/>
  <c r="A24" i="100"/>
  <c r="A25" i="100"/>
  <c r="A26" i="100"/>
  <c r="A27" i="100"/>
  <c r="A29" i="100"/>
  <c r="A30" i="100"/>
  <c r="A31" i="100"/>
  <c r="A32" i="100"/>
  <c r="A33" i="100"/>
  <c r="I26" i="90"/>
  <c r="B12" i="90" s="1"/>
  <c r="B30" i="100" s="1"/>
  <c r="R16" i="81"/>
  <c r="N34" i="78"/>
  <c r="E12" i="78" s="1"/>
  <c r="E19" i="100" s="1"/>
  <c r="S67" i="51"/>
  <c r="H12" i="51" s="1"/>
  <c r="H18" i="100" s="1"/>
  <c r="H15" i="86"/>
  <c r="I92" i="85"/>
  <c r="B12" i="85" s="1"/>
  <c r="B25" i="100" s="1"/>
  <c r="M18" i="91"/>
  <c r="M22" i="91"/>
  <c r="I22" i="91"/>
  <c r="B12" i="91"/>
  <c r="B31" i="100" s="1"/>
  <c r="R18" i="91"/>
  <c r="H17" i="91"/>
  <c r="M18" i="90"/>
  <c r="N25" i="89"/>
  <c r="E12" i="89" s="1"/>
  <c r="E29" i="100" s="1"/>
  <c r="G29" i="100" s="1"/>
  <c r="S25" i="89"/>
  <c r="H12" i="89"/>
  <c r="H29" i="100" s="1"/>
  <c r="G25" i="89"/>
  <c r="C12" i="89" s="1"/>
  <c r="C29" i="100" s="1"/>
  <c r="I97" i="88"/>
  <c r="B12" i="88" s="1"/>
  <c r="B28" i="100" s="1"/>
  <c r="H52" i="87"/>
  <c r="Q25" i="89"/>
  <c r="I12" i="89" s="1"/>
  <c r="I29" i="100" s="1"/>
  <c r="R101" i="86"/>
  <c r="S97" i="88"/>
  <c r="H12" i="88" s="1"/>
  <c r="H28" i="100" s="1"/>
  <c r="S92" i="85"/>
  <c r="H12" i="85" s="1"/>
  <c r="H25" i="100" s="1"/>
  <c r="S98" i="82"/>
  <c r="H12" i="82" s="1"/>
  <c r="H23" i="100" s="1"/>
  <c r="S26" i="90"/>
  <c r="H12" i="90"/>
  <c r="H30" i="100" s="1"/>
  <c r="I25" i="93"/>
  <c r="B12" i="93" s="1"/>
  <c r="B33" i="100" s="1"/>
  <c r="I67" i="51"/>
  <c r="B12" i="51" s="1"/>
  <c r="B18" i="100" s="1"/>
  <c r="N107" i="79"/>
  <c r="E12" i="79" s="1"/>
  <c r="E21" i="100" s="1"/>
  <c r="N25" i="93"/>
  <c r="E12" i="93" s="1"/>
  <c r="E33" i="100" s="1"/>
  <c r="N26" i="90"/>
  <c r="E12" i="90" s="1"/>
  <c r="E30" i="100" s="1"/>
  <c r="L18" i="100" l="1"/>
  <c r="H63" i="77"/>
  <c r="R87" i="84"/>
  <c r="M92" i="85"/>
  <c r="H92" i="85"/>
  <c r="M101" i="87"/>
  <c r="F12" i="92"/>
  <c r="F32" i="100" s="1"/>
  <c r="S87" i="84"/>
  <c r="H12" i="84" s="1"/>
  <c r="H24" i="100" s="1"/>
  <c r="J24" i="100" s="1"/>
  <c r="S63" i="77"/>
  <c r="H12" i="77" s="1"/>
  <c r="H20" i="100" s="1"/>
  <c r="J20" i="100" s="1"/>
  <c r="H25" i="78"/>
  <c r="S101" i="86"/>
  <c r="H12" i="86" s="1"/>
  <c r="H26" i="100" s="1"/>
  <c r="M63" i="77"/>
  <c r="M15" i="86"/>
  <c r="M101" i="86" s="1"/>
  <c r="N101" i="86"/>
  <c r="E12" i="86" s="1"/>
  <c r="E26" i="100" s="1"/>
  <c r="G26" i="100" s="1"/>
  <c r="H34" i="78"/>
  <c r="J25" i="100"/>
  <c r="I101" i="87"/>
  <c r="B12" i="87" s="1"/>
  <c r="B27" i="100" s="1"/>
  <c r="D27" i="100" s="1"/>
  <c r="I111" i="92"/>
  <c r="B12" i="92" s="1"/>
  <c r="B32" i="100" s="1"/>
  <c r="D32" i="100" s="1"/>
  <c r="N97" i="88"/>
  <c r="E12" i="88" s="1"/>
  <c r="E28" i="100" s="1"/>
  <c r="G28" i="100" s="1"/>
  <c r="R67" i="51"/>
  <c r="S25" i="93"/>
  <c r="H12" i="93" s="1"/>
  <c r="H33" i="100" s="1"/>
  <c r="K33" i="100" s="1"/>
  <c r="R107" i="79"/>
  <c r="S101" i="87"/>
  <c r="H12" i="87" s="1"/>
  <c r="H27" i="100" s="1"/>
  <c r="J27" i="100" s="1"/>
  <c r="I25" i="89"/>
  <c r="B12" i="89" s="1"/>
  <c r="B29" i="100" s="1"/>
  <c r="K29" i="100" s="1"/>
  <c r="H111" i="92"/>
  <c r="N92" i="85"/>
  <c r="E12" i="85" s="1"/>
  <c r="E25" i="100" s="1"/>
  <c r="K25" i="100" s="1"/>
  <c r="N111" i="92"/>
  <c r="E12" i="92" s="1"/>
  <c r="E32" i="100" s="1"/>
  <c r="J28" i="100"/>
  <c r="I98" i="82"/>
  <c r="B12" i="82" s="1"/>
  <c r="B23" i="100" s="1"/>
  <c r="I87" i="84"/>
  <c r="B12" i="84" s="1"/>
  <c r="B24" i="100" s="1"/>
  <c r="D24" i="100" s="1"/>
  <c r="S32" i="81"/>
  <c r="H12" i="81" s="1"/>
  <c r="H22" i="100" s="1"/>
  <c r="J22" i="100" s="1"/>
  <c r="H107" i="79"/>
  <c r="H98" i="82"/>
  <c r="N101" i="87"/>
  <c r="E12" i="87" s="1"/>
  <c r="E27" i="100" s="1"/>
  <c r="G27" i="100" s="1"/>
  <c r="I63" i="77"/>
  <c r="B12" i="77" s="1"/>
  <c r="B20" i="100" s="1"/>
  <c r="D20" i="100" s="1"/>
  <c r="R101" i="87"/>
  <c r="R111" i="92"/>
  <c r="N98" i="82"/>
  <c r="E12" i="82" s="1"/>
  <c r="E23" i="100" s="1"/>
  <c r="K23" i="100" s="1"/>
  <c r="H67" i="51"/>
  <c r="H25" i="93"/>
  <c r="M34" i="78"/>
  <c r="R25" i="93"/>
  <c r="H101" i="86"/>
  <c r="S22" i="91"/>
  <c r="H12" i="91" s="1"/>
  <c r="H31" i="100" s="1"/>
  <c r="J31" i="100" s="1"/>
  <c r="L24" i="100"/>
  <c r="J30" i="100"/>
  <c r="L23" i="100"/>
  <c r="D23" i="100"/>
  <c r="L26" i="100"/>
  <c r="L25" i="100"/>
  <c r="D25" i="100"/>
  <c r="H32" i="81"/>
  <c r="M67" i="51"/>
  <c r="M32" i="81"/>
  <c r="L22" i="100"/>
  <c r="C35" i="100"/>
  <c r="G21" i="100"/>
  <c r="L21" i="100"/>
  <c r="G19" i="100"/>
  <c r="L28" i="100"/>
  <c r="D18" i="100"/>
  <c r="J26" i="100"/>
  <c r="J23" i="100"/>
  <c r="I35" i="100"/>
  <c r="L33" i="100"/>
  <c r="D33" i="100"/>
  <c r="L30" i="100"/>
  <c r="M30" i="100" s="1"/>
  <c r="F27" i="90" s="1"/>
  <c r="D30" i="100"/>
  <c r="D28" i="100"/>
  <c r="L31" i="100"/>
  <c r="D31" i="100"/>
  <c r="J18" i="100"/>
  <c r="G33" i="100"/>
  <c r="G30" i="100"/>
  <c r="L27" i="100"/>
  <c r="J29" i="100"/>
  <c r="D29" i="100"/>
  <c r="L29" i="100"/>
  <c r="M29" i="100" s="1"/>
  <c r="F26" i="89" s="1"/>
  <c r="K30" i="100"/>
  <c r="M107" i="79"/>
  <c r="R17" i="81"/>
  <c r="R32" i="81" s="1"/>
  <c r="N67" i="51"/>
  <c r="E12" i="51" s="1"/>
  <c r="E18" i="100" s="1"/>
  <c r="K18" i="100" s="1"/>
  <c r="R34" i="78"/>
  <c r="M47" i="82"/>
  <c r="M98" i="82" s="1"/>
  <c r="S34" i="78"/>
  <c r="H12" i="78" s="1"/>
  <c r="H19" i="100" s="1"/>
  <c r="J19" i="100" s="1"/>
  <c r="R63" i="77"/>
  <c r="L20" i="100"/>
  <c r="I32" i="81"/>
  <c r="B12" i="81" s="1"/>
  <c r="B22" i="100" s="1"/>
  <c r="R98" i="82"/>
  <c r="N63" i="77"/>
  <c r="E12" i="77" s="1"/>
  <c r="E20" i="100" s="1"/>
  <c r="G20" i="100" s="1"/>
  <c r="N32" i="81"/>
  <c r="E12" i="81" s="1"/>
  <c r="E22" i="100" s="1"/>
  <c r="G22" i="100" s="1"/>
  <c r="L19" i="100"/>
  <c r="S107" i="79"/>
  <c r="H12" i="79" s="1"/>
  <c r="H21" i="100" s="1"/>
  <c r="J21" i="100" s="1"/>
  <c r="I107" i="79"/>
  <c r="B12" i="79" s="1"/>
  <c r="B21" i="100" s="1"/>
  <c r="N87" i="84"/>
  <c r="E12" i="84" s="1"/>
  <c r="E24" i="100" s="1"/>
  <c r="G24" i="100" s="1"/>
  <c r="M15" i="84"/>
  <c r="M87" i="84" s="1"/>
  <c r="H87" i="84"/>
  <c r="R92" i="85"/>
  <c r="M97" i="88"/>
  <c r="M25" i="89"/>
  <c r="I101" i="86"/>
  <c r="B12" i="86" s="1"/>
  <c r="B26" i="100" s="1"/>
  <c r="K26" i="100" s="1"/>
  <c r="R25" i="89"/>
  <c r="H26" i="90"/>
  <c r="R97" i="88"/>
  <c r="R22" i="91"/>
  <c r="M25" i="93"/>
  <c r="M26" i="90"/>
  <c r="M111" i="92"/>
  <c r="N22" i="91"/>
  <c r="E12" i="91" s="1"/>
  <c r="E31" i="100" s="1"/>
  <c r="H101" i="87"/>
  <c r="R26" i="90"/>
  <c r="H22" i="91"/>
  <c r="S111" i="92"/>
  <c r="H12" i="92" s="1"/>
  <c r="H32" i="100" s="1"/>
  <c r="J32" i="100" s="1"/>
  <c r="M23" i="100" l="1"/>
  <c r="F99" i="82" s="1"/>
  <c r="G25" i="100"/>
  <c r="K28" i="100"/>
  <c r="M28" i="100" s="1"/>
  <c r="F98" i="88" s="1"/>
  <c r="L32" i="100"/>
  <c r="L35" i="100" s="1"/>
  <c r="F35" i="100"/>
  <c r="G32" i="100"/>
  <c r="B35" i="100"/>
  <c r="J33" i="100"/>
  <c r="K27" i="100"/>
  <c r="M27" i="100" s="1"/>
  <c r="F102" i="87" s="1"/>
  <c r="K22" i="100"/>
  <c r="M22" i="100" s="1"/>
  <c r="F33" i="81" s="1"/>
  <c r="M25" i="100"/>
  <c r="F93" i="85" s="1"/>
  <c r="G23" i="100"/>
  <c r="K31" i="100"/>
  <c r="M18" i="100"/>
  <c r="F68" i="51" s="1"/>
  <c r="K32" i="100"/>
  <c r="M21" i="100"/>
  <c r="F108" i="79" s="1"/>
  <c r="M31" i="100"/>
  <c r="F23" i="91" s="1"/>
  <c r="K19" i="100"/>
  <c r="D26" i="100"/>
  <c r="D22" i="100"/>
  <c r="D35" i="100" s="1"/>
  <c r="M26" i="100"/>
  <c r="F102" i="86" s="1"/>
  <c r="D21" i="100"/>
  <c r="K21" i="100"/>
  <c r="K24" i="100"/>
  <c r="M24" i="100" s="1"/>
  <c r="F88" i="84" s="1"/>
  <c r="E35" i="100"/>
  <c r="G18" i="100"/>
  <c r="H35" i="100"/>
  <c r="J35" i="100"/>
  <c r="K20" i="100"/>
  <c r="M20" i="100" s="1"/>
  <c r="F64" i="77" s="1"/>
  <c r="G31" i="100"/>
  <c r="M33" i="100"/>
  <c r="F26" i="93" s="1"/>
  <c r="M32" i="100" l="1"/>
  <c r="F112" i="92" s="1"/>
  <c r="G35" i="100"/>
  <c r="K35" i="100"/>
  <c r="M35" i="100" s="1"/>
  <c r="M19" i="100"/>
  <c r="F35" i="78" s="1"/>
</calcChain>
</file>

<file path=xl/sharedStrings.xml><?xml version="1.0" encoding="utf-8"?>
<sst xmlns="http://schemas.openxmlformats.org/spreadsheetml/2006/main" count="4050" uniqueCount="1680">
  <si>
    <t>El evaluador deberá revisar el resultado relativo a</t>
  </si>
  <si>
    <t>El evaluador deberá revisar el proceso operativo relativo a</t>
  </si>
  <si>
    <t>Evidencia Documental</t>
  </si>
  <si>
    <t>Evidencia Observacional</t>
  </si>
  <si>
    <t>Puntaje</t>
  </si>
  <si>
    <t>Criterios a evaluar DOCUMENTAL</t>
  </si>
  <si>
    <t>Criterios a evaluar PROCESO</t>
  </si>
  <si>
    <t>Criterios a evaluar ESTRUCTURA</t>
  </si>
  <si>
    <t xml:space="preserve">Concepto </t>
  </si>
  <si>
    <t>Normatividad aplicable</t>
  </si>
  <si>
    <t>DIRECCIÓN GENERAL DE CALIDAD Y EDUCACIÓN EN SALUD</t>
  </si>
  <si>
    <t>Esperado</t>
  </si>
  <si>
    <t>NA</t>
  </si>
  <si>
    <t>Alcanzado</t>
  </si>
  <si>
    <t>Fuente: Dirección General de Información en Salud- catálogo CLUES y Base de datos SINERHIAS</t>
  </si>
  <si>
    <t>Fecha de la visita</t>
  </si>
  <si>
    <t>Nombre del responsable de la evaluación</t>
  </si>
  <si>
    <t>El establecimiento se encuentra en zona indígena</t>
  </si>
  <si>
    <t>Nombre del Director o Responsable del Establecimiento</t>
  </si>
  <si>
    <t>Domicilio</t>
  </si>
  <si>
    <t>Horario de atención de la unidad</t>
  </si>
  <si>
    <t>Tipología SINERHIAS</t>
  </si>
  <si>
    <t>Jurisdicción Sanitaria / Delegación / Municipio</t>
  </si>
  <si>
    <t>Entidad</t>
  </si>
  <si>
    <t>DATOS GENERALES DEL ESTABLECIMIENTO CÁTALOGO CLUES</t>
  </si>
  <si>
    <t>HOJA DE RESULTADOS</t>
  </si>
  <si>
    <t>CLUES</t>
  </si>
  <si>
    <t>Institución: SSA= Secretaria de Salud, SMP= Servicios Médicos Privados, O= Otros</t>
  </si>
  <si>
    <t>Estructura</t>
  </si>
  <si>
    <t>Proceso</t>
  </si>
  <si>
    <t>Nombre del establecimiento</t>
  </si>
  <si>
    <t>APARTADO</t>
  </si>
  <si>
    <t>RESULTADO  GLOBAL ESTRUCTURA BÁSICA</t>
  </si>
  <si>
    <t>Obtenido</t>
  </si>
  <si>
    <t>TOTAL GLOBAL</t>
  </si>
  <si>
    <t>%</t>
  </si>
  <si>
    <t>Documental</t>
  </si>
  <si>
    <t>Totales</t>
  </si>
  <si>
    <t xml:space="preserve">DIRECCIÓN GENERAL DE CALIDAD Y EDUCACIÓN EN SALUD </t>
  </si>
  <si>
    <t>MODELO DE GESTIÓN DE CALIDAD EN SALUD</t>
  </si>
  <si>
    <t>Entidad Federativa.</t>
  </si>
  <si>
    <t>Nombre y tipo del Establecimiento: Hospital General u Hospital de tercer nivel con servicio de oncología. Establecimiento oncológico.</t>
  </si>
  <si>
    <t>Institución: SSA= Secretaria de Salud, IMO= IMSS PROSPERA, SMP= Servicios Médicos Privados,  O= Otros</t>
  </si>
  <si>
    <t>Licencia sanitaria y permiso.</t>
  </si>
  <si>
    <t>1. Acreditación 2. Supervisión</t>
  </si>
  <si>
    <t>Clave</t>
  </si>
  <si>
    <t>Medicamento</t>
  </si>
  <si>
    <t>Presentación</t>
  </si>
  <si>
    <t>EJEMPLO NORMAL</t>
  </si>
  <si>
    <t>INFRAESTRUCTURA FÍSICA/ SINERHIAS</t>
  </si>
  <si>
    <t>Número de Baños para el personal</t>
  </si>
  <si>
    <t>Número de Baños para pacientes</t>
  </si>
  <si>
    <t>Sala de endoscopia</t>
  </si>
  <si>
    <t>Cuenta con área de Imagenología</t>
  </si>
  <si>
    <t>Cuenta con área de Laboratorio Clínico</t>
  </si>
  <si>
    <t>Cuenta con Central de Esterilización y Equipo</t>
  </si>
  <si>
    <t>Número de Quirófanos</t>
  </si>
  <si>
    <t>Cuenta con almacén temporal de Residuos Peligrosos Biológico Infecciosos</t>
  </si>
  <si>
    <t>Cuenta con área de Farmacia</t>
  </si>
  <si>
    <t>Cuenta con área de Dirección</t>
  </si>
  <si>
    <t>RECURSOS HUMANOS EN SALUD/SINERHIAS</t>
  </si>
  <si>
    <t>Total -Médicos anestesiologo o algólogo.</t>
  </si>
  <si>
    <t>Total - Médicos de cirugía de general y/o gastroenterología</t>
  </si>
  <si>
    <t xml:space="preserve">Total - Médicos oncólogo quirúrgico. </t>
  </si>
  <si>
    <t>Total - Médicos oncologo médico.</t>
  </si>
  <si>
    <t>Total - Médicos internistas.</t>
  </si>
  <si>
    <t>Total - Médicos del enfermo en estado crítico.</t>
  </si>
  <si>
    <t>Total - Médicos anatomopatólogos.</t>
  </si>
  <si>
    <t>Total - Médicos radiooncológos</t>
  </si>
  <si>
    <t>Total - Médicos cardiológos</t>
  </si>
  <si>
    <t>Total - Médicos neumólogos</t>
  </si>
  <si>
    <t>Total - Médicos psiquiatras</t>
  </si>
  <si>
    <t>Total - Enfermeras en contacto con el paciente</t>
  </si>
  <si>
    <t>Total - Inhaloterapia</t>
  </si>
  <si>
    <t>Total - Radiología</t>
  </si>
  <si>
    <t>Total - Nutrición</t>
  </si>
  <si>
    <t>Total - Químicos</t>
  </si>
  <si>
    <t>Total - Psicológos</t>
  </si>
  <si>
    <t>Total - Físico médico</t>
  </si>
  <si>
    <t>EQUIPAMIENTO / SINERHIAS</t>
  </si>
  <si>
    <t>Esfigmomanómetro (aneroide o electrónico)</t>
  </si>
  <si>
    <t>Estetoscopio biauricular</t>
  </si>
  <si>
    <t>Estuche de diagnóstico</t>
  </si>
  <si>
    <t xml:space="preserve">Mesa de exploración general </t>
  </si>
  <si>
    <t>Rayos X con fluoroscopía</t>
  </si>
  <si>
    <t>Refrigerador de farmacia</t>
  </si>
  <si>
    <t>Braquiterapia</t>
  </si>
  <si>
    <t>Laparoscopio</t>
  </si>
  <si>
    <t>Broncoscopio</t>
  </si>
  <si>
    <t>CRITERIOS MAYORES</t>
  </si>
  <si>
    <t>Personal Médico con especialidad en oncología quirúrgica</t>
  </si>
  <si>
    <t>Personal Médico con especialidad en oncología médica</t>
  </si>
  <si>
    <t xml:space="preserve">Personal Médico de Cirugía General y/o Gastroenterología </t>
  </si>
  <si>
    <t xml:space="preserve">Personal Médico de Anatomía Patológica </t>
  </si>
  <si>
    <t>Personal Médico de Radiooncología (propio o subrogado)</t>
  </si>
  <si>
    <t>Personal Técnico en Radioterapia (propio o subrogado)</t>
  </si>
  <si>
    <t>Físico Médico en Radioterapia (propio o subrogado)</t>
  </si>
  <si>
    <t>Unidad quirúrgica</t>
  </si>
  <si>
    <t>Planta de Emergencia</t>
  </si>
  <si>
    <t>LGS en su artículo 200, 200 bis, Titulo décimo sexto capítulo I.  RLGSMPSAM, en su artículo 220, 221, 222.</t>
  </si>
  <si>
    <t>LGS en su artículo 78, 79, 81. RLGSMPSAM en su artículo 21, 22, 24, 25, 27, 138 Bis 12</t>
  </si>
  <si>
    <t>Personal Médico de Anestesiología o Algología</t>
  </si>
  <si>
    <t>LGS en su artículo 78, 79, 81. RLGSMPSAM en su artículo 21, 22, 24, 25, 27</t>
  </si>
  <si>
    <t>Personal Médico de Oncología Quirúrgica
CRITERIO MAYOR</t>
  </si>
  <si>
    <t>LGS en su artículo 78, 79, 81. RLGSMPSAM en su artículo 21, 22, 24, 25, 28</t>
  </si>
  <si>
    <t>Personal Médico de Medicina Interna</t>
  </si>
  <si>
    <t>Personal Médico de Medicina del Enfermo en Estado Crítico</t>
  </si>
  <si>
    <t>Personal Médico de Neumología</t>
  </si>
  <si>
    <t>Personal Médico de Cardiología</t>
  </si>
  <si>
    <t>Personal Médico de Psiquiatría</t>
  </si>
  <si>
    <t xml:space="preserve">Personal Técnico de Anatomía Patológica </t>
  </si>
  <si>
    <t xml:space="preserve">LGS en su artículo 78, 79, 81. RLGSMPSAM en su artículo 21, 22, 24, 25, 27. NOM-229-SSA1-2002 en su numeral 7.7.4. </t>
  </si>
  <si>
    <t>Personal Médico de Imagenología</t>
  </si>
  <si>
    <t>LGS en su artículo 78, 79, 81. RLGSMPSAM en su artículo 21, 22, 24, 25, 27. NOM-229-SSA1-2002 en su numeral 7.7.4. NOM-002-SSA3-2017 en su numeral 8.5.1</t>
  </si>
  <si>
    <t>Personal Técnico de Radiología</t>
  </si>
  <si>
    <t>LGS en su artículo 78, 79, 81. RLGSMPSAM en su artículo 21, 22, 24, 25, 27.  NOM-002-SSA3-2017 en su numeral 8.3</t>
  </si>
  <si>
    <t>Personal Médico de Radiooncología (propio o subrogado) CRITERIO MAYOR</t>
  </si>
  <si>
    <t>LGS en su artículo 78, 79, 81. RLGSMPSAM en su artículo 21, 22, 24, 25, 27.  NOM-002-SSA3-2017 en su numeral 8.5.1</t>
  </si>
  <si>
    <t xml:space="preserve">Ley Federal de Profesiones. Ley Reglamentaria del artículo 5o. Constitucional. NOM-002-SSA3-2017 en su numeral 4.5, 6.2.1.1, 7, 7.1.1.4, 8.4  
</t>
  </si>
  <si>
    <t>LGS en su artículo 78, 79, 81. RLGSMPSAM en su artículo 21, 22, 24, 25, 27, 138 Bis 12. NOM-002-SSA3-2017 en su numeral 7.2.1.4</t>
  </si>
  <si>
    <t>Personal de Enfermería</t>
  </si>
  <si>
    <t>LGS en su artículo 78, 79. RLGSMPSAM en su artículo 21, 22, 24, 25, 27</t>
  </si>
  <si>
    <t>Personal de Inhaloterapia</t>
  </si>
  <si>
    <t>Personal de Laboratorio</t>
  </si>
  <si>
    <t>Personal de Psicología</t>
  </si>
  <si>
    <t>Personal de Nutrición</t>
  </si>
  <si>
    <t>LGS en su artículo 78, 79. RLGSMPSAM en su artículo 21, 22, 24, 25, 27, 138 Bis 12</t>
  </si>
  <si>
    <t>Personal de Trabajo Social</t>
  </si>
  <si>
    <t>Lineamientos para la elaboración de un diagnóstico de Salud.</t>
  </si>
  <si>
    <t>Diagnóstico de Salud</t>
  </si>
  <si>
    <t>Numeral 6. Manejo de Residuos Peligrosos Biológico Infecciosos, 6.7 Programa de Contingencias de la NOM-087-SEMARNAT-SSA1-2002, Artículo 8 del Reglamento en materia de RPBI de la Ley General del Equilibrio Ecológico y la Protección al Ambiente. Guía de cumplimiento de la norma oficial mexicana. Apartado 5, 5.1, 5.1.1, 5.1.2 (NOM-087-SEMARNAT-SSA1-2002).</t>
  </si>
  <si>
    <t>Residuos Peligrosos Biológico Infecciosos</t>
  </si>
  <si>
    <t>NOM-035-SSA3-2012, En materia de información en salud.</t>
  </si>
  <si>
    <t>Registro de Sistema de Información</t>
  </si>
  <si>
    <t>NOM-026-SSA3-2012, en su numeral 5.3</t>
  </si>
  <si>
    <t>Sistema de Referencia Contrarreferencia</t>
  </si>
  <si>
    <t xml:space="preserve">Lineamiento para el uso de la herramienta: Sistema Unificado de Gestión (SUG) Atención y Orientación al Usuario de los Servicios de Salud. </t>
  </si>
  <si>
    <t>SUG</t>
  </si>
  <si>
    <t>Guía Operativa de Aval Ciudadano; monitoreo ciudadano como método para fomentar la participación ciudadana en la transparencia y mejora de la Calidad del trato digno, tercera edición, 2016.</t>
  </si>
  <si>
    <t>Aval Ciudadano</t>
  </si>
  <si>
    <t xml:space="preserve">Manual de organización de los Comités Técnicos de los Hospitales DGRSS 1997. Comités Técnicos Médicos Hospitalarios Lineamientos para la Organización y funcionamiento. DGRSS. 1999. </t>
  </si>
  <si>
    <t xml:space="preserve">Comités Técnico Intrahospitalarios </t>
  </si>
  <si>
    <t>LGS en su artículo 41 Bis. RLGSMPSAM en su artículo 88, 138 Bis 21</t>
  </si>
  <si>
    <t>NOM-253-SSA1-2012, Para la disposición de sangre humana y sus componentes con fines terapéuticos. Apartado 17</t>
  </si>
  <si>
    <t>Comité de Medicina Transfusional</t>
  </si>
  <si>
    <t>INDICAS / DGCES 2016. http://dgces.salud.gob.mx/INDICAS</t>
  </si>
  <si>
    <t>INDICAS</t>
  </si>
  <si>
    <t xml:space="preserve">Página web CONAMED 2015, Comisión Nacional de Protección Social en Salud 2015. </t>
  </si>
  <si>
    <t>Códigos Ético Conductuales</t>
  </si>
  <si>
    <t>ACUERDO por el que se declara la obligatoriedad de la implementación, para todos los integrantes del Sistema Nacional de Salud, del documento denominado Acciones Esenciales para la Seguridad del Paciente. DOF 08/09/17.</t>
  </si>
  <si>
    <t xml:space="preserve">Verificar:  1. aviso de funcionamiento o licencia sanitaria </t>
  </si>
  <si>
    <t>Verificar: 1. responsable sanitario</t>
  </si>
  <si>
    <t>Verificar: 1. existencia del recurso en los diferentes turnos para garantizar la atención las 24 horas del día los 365 días del año.</t>
  </si>
  <si>
    <t>Verificar: 1. existencia de personal médico de cirugía oncológica. 2. que se cubran los turnos laborales según el horario de atención establecido por el establecimiento.</t>
  </si>
  <si>
    <t>Verificar: 1. existencia de personal médico de oncología. 2. que se cubran los turnos laborales según el horario de atención establecido por el establecimiento.</t>
  </si>
  <si>
    <t>Verificar: 1. existencia de personal médico de neumología. 2. que se cubran los turnos laborales según el horario de atención establecido por el establecimiento.</t>
  </si>
  <si>
    <t>Verificar: 1. existencia de personal médico de cardiología. 2. que se cubran los turnos laborales según el horario de atención establecido por el establecimiento.</t>
  </si>
  <si>
    <t>Verificar: 1. existencia de personal médico de psiquiatria. 2. que se cubran los turnos laborales según el horario de atención establecido por el establecimiento.</t>
  </si>
  <si>
    <t>Verificar: 1. existencia de personal médico de anatomía patológica. 2. que se cubran los turnos laborales según el horario de atención establecido por el establecimiento.</t>
  </si>
  <si>
    <t>Verificar: 1. existencia de personal técnico de anatomía patológica. 2. que se cubran los turnos laborales según el horario de atención establecido por el establecimiento.</t>
  </si>
  <si>
    <t>Verificar: 1. que se cubran los turnos laborales según el horario de atención establecido por el establecimiento.</t>
  </si>
  <si>
    <t>Verificar: 1. existencia del diagnóstico de salud.</t>
  </si>
  <si>
    <t>Verificar documentación oficial.</t>
  </si>
  <si>
    <t>Verificar: 1. que el establecimiento este dado de alta en: SINAIS, Padrón de profesionales y SINERHIAS.</t>
  </si>
  <si>
    <t>Verificar convenio de traslado de pacientes.</t>
  </si>
  <si>
    <t>Verificar: 1. que cuente con el lineamiento de manera electrónica o impresa del sistema unificado de gestión para la atención y orientación al usuario.</t>
  </si>
  <si>
    <t>Verificar: 1. que se cuente con  buzones de atención al usuario, papeletas y pluma (para los usuarios).</t>
  </si>
  <si>
    <t>Verificar: 1. que exista el acta de instalación del aval ciudadano.</t>
  </si>
  <si>
    <t>Verificar: 1. que este conformado el comité técnico médico hospitalario de infecciones nosocomiales.</t>
  </si>
  <si>
    <t>Verificar  que se cumpla con los lineamientos para su constitución: 1. Acta de Instalación 2. Minutas de las sesiones del COCASEP, en formato emitido por la DGCES 3. Calendario de reuniones (Programado/realizado).</t>
  </si>
  <si>
    <t>Verificar: 1. que este conformado el comité técnico médico hospitalario de mortalidad hospitalaria.</t>
  </si>
  <si>
    <t>Verificar: 1. que este conformado el comité técnico médico hospitalario de bioética.</t>
  </si>
  <si>
    <t>Verificar que el banco de sangre o el servicio de transfusión de la institución hospitalaria que transfunda con regularidad mensualmente cincuenta o más unidades de sangre o de sus componentes tengan constituido su comité de medicina transfusional.</t>
  </si>
  <si>
    <t>Verificar: 1. que se cuenta con el manual de INDICAS (cuadernillo).</t>
  </si>
  <si>
    <t>Verificar: 1. indicadores para trato digno en consulta externa de segundo nivel.</t>
  </si>
  <si>
    <t>Verificar: 1. indicadores para la atención médica efectiva en segundo nivel.</t>
  </si>
  <si>
    <t>Verificar: 1. indicadores para la atención de enfermería hospitalización.</t>
  </si>
  <si>
    <t>Verificar: 1. indicadores para infecciones nosocomiales.</t>
  </si>
  <si>
    <t>Verificar: 1. existencia física de códigos éticos conductuales en las áreas de circulación del establecimiento.</t>
  </si>
  <si>
    <t>Verificar que se tenga acceso al procedimiento documentado para la identificación del paciente Acción Esencial 1 (A, B, C, D).</t>
  </si>
  <si>
    <t>Verificar que el área cuente con un procedimiento documentado para la comunicación efectiva Acción Esencial 2 (A, B, C, D, F, G) definido y aplicado al establecimiento.</t>
  </si>
  <si>
    <t>Verificar que el establecimiento cuente con un procedimiento documentado para la seguridad en el proceso de medicación Acción Esencial 3 (A, B, C, D, E, F, G, H, I) definido y aplicado al establecimiento.</t>
  </si>
  <si>
    <t>Verificar que el área cuente con un procedimiento documentado para la seguridad en los procedimientos: Acción Esencial 4B definido y aplicado al establecimiento.</t>
  </si>
  <si>
    <t xml:space="preserve">Verificar que el establecimiento cuenta con un procedimiento documentado para la reducción del riesgo de infecciones asociadas a la atención de la salud (IAAS) Acción Esencial 5(A, B) definido y aplicado al establecimiento. </t>
  </si>
  <si>
    <t xml:space="preserve">Verificar que el establecimiento cuente con un procedimiento para la reducción del riesgo de daño al paciente por causa de caídas. Acción Esencial 6 (A, B, C)  definido y aplicado al establecimiento. </t>
  </si>
  <si>
    <t xml:space="preserve">Verificar que el establecimiento cuente con un procedimiento documentado para el  registro y análisis de eventos adversos, cuasi fallas  y eventos centinela.  Acción Esencial 7   definido y aplicado al establecimiento. </t>
  </si>
  <si>
    <t xml:space="preserve">Verificar que el establecimiento cuente con un procedimiento documentado  mediante el cual se evalúa la cultura de seguridad del paciente a través de la herramienta establecida por la DGCES Acción Esencial 8  definido y aplicado al establecimiento. </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</si>
  <si>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</si>
  <si>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 xml:space="preserve">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 </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</si>
  <si>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cumplir con las capacitaciones de los programas establecidos.</t>
  </si>
  <si>
    <t>Verificar: 1. que se analice la información contenida en el diagnóstico, que contengan mejoras planteadas y que estas se estén llevando a cabo y sean acorde a la información contenida.</t>
  </si>
  <si>
    <t>Verificar: 1. que  el convenio de prestación de servicios con la empresa esté vigente y cuente con las especificaciones correspondientes. 2. que se cuente con los manifiestos de entrega, transporte y recepción. 3. que se lleve a cabo un programa de capacitación a todo el personal de las áreas generadoras. 4. que el programa de contingencias este actualizado.</t>
  </si>
  <si>
    <t>Verificar: 1. que el establecimiento cuenta con el registro de datos  ante los sistemas oficiales de Información: SINAIS, Padrón de profesionales y SINERHIAS.</t>
  </si>
  <si>
    <t xml:space="preserve">Verificar: 1. que el convenio de traslado este actualizado y vigente. 2. que este celebrado con establecimientos de atención médica de mayor capacidad resolutiva y con medios para el traslado de pacientes. 3. que se especifiquen compromisos y responsabilidades médicas, con el fin de contar con los recursos necesarios para la referencia a un establecimiento que asegure la continuidad de la atención médica requerida. </t>
  </si>
  <si>
    <t>Verificar: 1. que se lleve a cabo revisión, control y seguimiento de felicitaciones, quejas y sugerencias. 2. que con la información obtenida se implementen acciones de mejora.</t>
  </si>
  <si>
    <t>Verificar 1. que se cuenta con un mecanismo de difusión al público sobre el uso de los buzones de atención al usuario. 2. que la apertura se encuentre calendarizada y que la realice el personal autorizado.</t>
  </si>
  <si>
    <t xml:space="preserve">Verificar: 1. que se cuente con cartas compromiso firmadas con el aval ciudadano. 2. evidencia de la existencia del aval ciudadano mediante la copia del acta de instalación. 3. evidencias de su participación mediante copias de la aplicación del formato "Guía de Cotejo para el Monitoreo Ciudadano" (F2AC/03). 4. que las sugerencias de mejora propuestas por el aval ciudadano al personal de salud, sean tomadas en cuenta para la elaboración de la Carta Compromiso. 5. evidencias físicas o documentadas del seguimiento de los compromisos establecidos en la carta compromiso. </t>
  </si>
  <si>
    <t>Verificar: 1. que el comité esté funcionando conforme a los lineamientos.</t>
  </si>
  <si>
    <t xml:space="preserve">Verificar que: 1. Se establezcan estrategias para dar cumplimiento a la normatividad que regula el COCASEP, 2. Actas de reuniones de COCASEP (al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 </t>
  </si>
  <si>
    <t>Verificar: 1. que el comité se conforme para la resolución de los problemas derivados de la atención médica. 2. que esté funcionando conforme a los lineamientos. 3. que intervenga en el caso de cuidados paliativos.</t>
  </si>
  <si>
    <t xml:space="preserve">Verificar: 1. que el comité se conforme para la resolución de los problemas derivados de la atención médica. 2. que este funcionando conforme a los lineamientos. 3. que intervenga en el caso de cuidados paliativos. </t>
  </si>
  <si>
    <t>Verificar: 1. que la institución tenga instalado su comité de medicina transfusional  y se haya notificado al Centro Nacional de la Transfusión Sanguínea  (CNTS). 2. que sesionen  cuando menos cada tres meses o más. 3. que elaboren minutas de las sesiones efectuadas  considerando  las  funciones  establecidas en la normatividad (elaboración de protocolos, lineamientos o guías de práctica transfusional, auditar indicaciones. procedimientos transfusionales y reacciones adversas, revisión de los expedientes clínicos, para supervisar las transfusiones aplicadas, promover actividades docentes en materia de medicina transfusional, promover la donación voluntaria y altruista de sangre).</t>
  </si>
  <si>
    <t>Verificar: 1. que los datos estén concentrados en los formatos establecidos.</t>
  </si>
  <si>
    <t>Verificar: 1. que se realizan las encuestas o mediciones de oportunidad en la atención, satisfacción por la información proporciona por el médico, satisfacción por el surtimiento de medicamentos, trato recibido del personal de la unidad médica.</t>
  </si>
  <si>
    <t>Verificar: 1. que se realicen las encuestas o mediciones de diferimiento quirúrgico en cirugía general, tasa de cesáreas, tasa de Infecciones nosocomiales.</t>
  </si>
  <si>
    <t>Verificar: 1. que se realicen las encuestas o mediciones de ministración de medicamentos vía oral, prevención de infección nosocomial en vías urinarias, prevención de caídas a pacientes hospitalizados, vigilancia y control de venoclisis, prevención de ulceras por presión a pacientes hospitalizados.</t>
  </si>
  <si>
    <t xml:space="preserve">Verificar: 1. que se realicen las encuestas o mediciones de tasa de neumonías nosocomiales asociadas a ventilación mecánica, tasa de infección de vías urinarias asociada a uso de sonda vesical, tasa de bacteremias asociadas a uso de catéter venoso central, tasa de infección de sitio quirúrgico. </t>
  </si>
  <si>
    <t>Verificar: 1. que el personal responsable del establecimiento difunda a los usuarios y prestadores de servicios la Carta de Derechos Generales de los Pacientes, la Carta de Derechos de los Beneficiarios del Sistema de Protección Social en Salud, la Carta de los Derechos  de los Médicos, el Código de Ética para el personal de Enfermería y el Código de Bioética para el personal de salud.</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</si>
  <si>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</si>
  <si>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1. que se conoce y sigue el procedimiento establecido de Escuchar-Escribir-Leer-Confirmar-Transcribir, al emitir-recibir órdenes verbales y/o telefónicas. 2. que se conoce y aplica la técnica SAER durante la transferencia, referencia, contra referencia y egreso. </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</si>
  <si>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</si>
  <si>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que se conozca y aplique el procedimiento que incluye la aplicación del tiempo fuera para procedimientos fuera de quirófano. 2. que personal cuente con la capacitación para su aplicación.</t>
  </si>
  <si>
    <t xml:space="preserve">Verificar que el establecimiento: 1. cuente con la Unidad de Vigilancia Epidemiológica Hospitalaria  2. lleve a cabo un Programa integral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3.  capacitación sobre el procedimiento de higiene de manos 4. que el personal conozca y aplique el procedimiento 5. realimentación al personal del establecimiento respecto de los resultados del apego a las acciones de higiene de manos. 6.control microbiológico del agua, y medición de su calidad  7. autoevaluaciones del Programa Integral de higiene de manos por lo menos una vez al año.   </t>
  </si>
  <si>
    <t>Verificar que el establecimiento realice: 1. evaluación y reevaluación del riesgo de caídas, 2. acciones de seguridad para prevenir caídas en: a) en todos los pacientes; b) y medidas específicas para prevenir caídas en  pacientes con agitación psicomotora y/o alteraciones psiquiátricas, c) pacientes pediátricos; 3. acciones en la organización para prevenir caídas.</t>
  </si>
  <si>
    <t>Verificar que el establecimiento realice: 1. capacitación al personal para el llenado de los Formatos del Sistema de Registro de Eventos Adversos  2.  análisis de eventos centinela, eventos adversos y cuasi fallas. 3. realimentación al personal del establecimiento respecto de los distintos eventos 4. implemente acciones de mejora.</t>
  </si>
  <si>
    <t>Verificar que: 1. se difundan  los resultados al personal del establecimiento. 2. los resultados se utilizan para establecer las acciones de mejora.</t>
  </si>
  <si>
    <t xml:space="preserve"> Verificar: documento oficial. </t>
  </si>
  <si>
    <t xml:space="preserve">Verificar: documento oficial. </t>
  </si>
  <si>
    <t xml:space="preserve"> Verificar: 1. diagnóstico actualizado.</t>
  </si>
  <si>
    <t>Verificar: 1. formatos: SEMARNAT-07-001 Autorización para la Recolección y Transporte de RPBI, SEMARNAT-07-04 Aviso de Inscripción como Empresa Generadora de RPBI, SEMARNARNAT-07-005 Reporte anual de RPBI, SEMARNAT-07-009, Manifiesto de entrega transporte y recepción, SEMARNAT07-10 Autorización para el Almacenamiento. 2. bitácora de recolección del R.P.B.I. 3. bitácora de mantenimiento para almacén temporal y registro de calibración de la báscula.</t>
  </si>
  <si>
    <t>Verificar: 1. reporte de la información con el corte al semestre de SINAIS, Padrón de profesionales y SINERHIAS.</t>
  </si>
  <si>
    <t xml:space="preserve">Verificar convenio de traslado. </t>
  </si>
  <si>
    <t>Verificar: 1. papeletas. 2. registro de control de felicitaciones, quejas y sugerencias.</t>
  </si>
  <si>
    <t>Verificar: 1. calendario de apertura. 2. actas de apertura con firmas.</t>
  </si>
  <si>
    <t>Verificar: 1. acta de instalación. 2. formatos de medición. 3. cartas compromiso.</t>
  </si>
  <si>
    <t>Verificar: 1. actas de instalación actualizada. 2. cronograma anual de sesiones. 3. minutas de sesiones firmadas. 4. registro de cumplimiento y seguimiento de acuerdos. 5. formato de problema detectado, acciones a realizar, tiempo, responsable.</t>
  </si>
  <si>
    <t>Verificar: 1. minutas del COCASEP  2. registro del seguimiento a los acuerdos y en específico el referente a la implementación de las Acciones Esenciales 3. gestión para la adquisición de Insumos para el cumplimiento de las Acciones Esenciales, así como los principales acuerdos del resto de comités.  4. documento relativo al Programa de Mejora Continua de la Calidad.</t>
  </si>
  <si>
    <t>Verificar: 1. actas de instalación actualizada. 2. cronograma anual de sesiones. 3. minutas de sesiones firmadas. 4. registro de cumplimiento y seguimiento de acuerdos. 5. formato de problema detectado, acciones a realizar, tiempo, responsable. 6. documento de intervención en el caso de cuidados paliativos.</t>
  </si>
  <si>
    <t>Verificar: 1. la minuta de instalación del comité y sus modificaciones (en su caso). 2. las minutas correspondientes y la evidencia de su envío al CNTS, 3. documentos probatorios del cumplimiento de sus funciones.</t>
  </si>
  <si>
    <t xml:space="preserve"> Verificar reporte cuatrimestral.</t>
  </si>
  <si>
    <t>1. programa de mejora. 2. estándares o índices a lograr.</t>
  </si>
  <si>
    <t>Verificar: 1. programa de mejora. 2. estándares o índices a lograr.</t>
  </si>
  <si>
    <t>Verificar: 1. carteles. 2. registro de la difusión de los código ético conductuales.</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</si>
  <si>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t>
  </si>
  <si>
    <t>Verificar: 1. registros de supervisión de seguimiento. 2. bitácora específica de registro de órdenes verbales y/o telefónicas. 3. expediente clínico.</t>
  </si>
  <si>
    <t>Verificar: 1. alertas visuales en medicamentos con aspecto o nombre parecido. 2. lista de medicamentes con aspecto y nombre parecido.</t>
  </si>
  <si>
    <t>Verificar: 1. registros de supervisión de seguimiento. 2. constancias de capacitación o listas de asistencia.</t>
  </si>
  <si>
    <t>Verificar: 1. programa integral de higiene de manos. 2. la difusión implementación, supervisión y autoevaluación. 3. lista  de asistencia de capacitación del personal adscrito al Establecimiento en el Programa Integral de higiene de manos. 4. información y difusión de resultados. 5. sistema de abasto de insumos necesarios.</t>
  </si>
  <si>
    <t>Verificar: 1. instrumento o herramienta para la evaluación y reevaluación definida en el establecimiento. 2. sistema de notificación y seguimiento de eventos adversos relacionados a caídas.</t>
  </si>
  <si>
    <t>Verificar: 1.  registros de notificación en el Sistema de Registro de Eventos Adversos y su  análisis. En caso de eventos centinela, verificar la existencia del análisis causa raíz. 2. registro de las acciones de mejora realizadas.</t>
  </si>
  <si>
    <t xml:space="preserve">Verificar registro en plataforma DGCES. </t>
  </si>
  <si>
    <t>4.- Planeación.
4.2 Cumplimiento de la Regulación.</t>
  </si>
  <si>
    <t>1.- Atención Centrada en la Persona, Comunidad, Población.
1.4 Oferta de Servicios
2.- Liderazgo.
2.1  Liderazgo aplicado al ejemplo y la práctica
2.3 Metas y objetivos claros.
4.- Planeación.
4.1 Planeación estratégica.
6.- Desarrollo y Satisfacción del Personal.
6.1 Evaluación del desempeño.
6.2 Identificación y desarrollo del talento.
6.3 Satisfacción del personal.
6.5. Experiencia del personal en la institución</t>
  </si>
  <si>
    <t>1.- Atención centrada en la persona, comunidades, población.
1.1 Conocimiento profundo de las personas, comunidad y población; diagnóstico situacional y de salud.
4.- Planeación.
4.1 Planeación estratégica.
4.3 Planeación Operativa.</t>
  </si>
  <si>
    <t xml:space="preserve">4.- Planeación.
4.1 Planeación estratégica.
4.3 Planeación Operativa.
5.- Responsabilidad social 
5.3 Hospital Seguro
</t>
  </si>
  <si>
    <t xml:space="preserve">3.- Información, conocimiento, innovación y tecnología
3.1 Alineación de la información estratégica
3.6 Ganancia en salud
4.- Planeación.
4.1 Planeación estratégica.
4.3 Planeación Operativa.
</t>
  </si>
  <si>
    <t xml:space="preserve">1.- Atención centrada en la persona: Personas, comunidad, población
1.1 Conocimiento profundo de las personas, comunidad y población; diagnóstico situacional y de salud
1.3 Experiencia de la persona en la organización
4.- Planeación.
4.1 Planeación estratégica.
4.3 Planeación Operativa.
</t>
  </si>
  <si>
    <t xml:space="preserve">1.- Atención centrada en la persona: Personas, comunidad, población.
1.1 Conocimiento profundo de las personas, comunidad y población; diagnóstico situacional y de salud.
1.2 Comunicación con las personas, comunidad y población
1.3 Experiencia de la persona en la organización
4.- Planeación.
4.3 Planeación Operativa.
7.- Mejora de Procesos
7.3 Administración de procesos de suministro
</t>
  </si>
  <si>
    <t xml:space="preserve">4.- Planeación.
4.3 Planeación Operativa.
4.4 Plan anual de calidad y seguridad del paciente
7.- Mejora de Procesos
7.2 Administración de Procesos de apoyo integral.
7.3 Administración de procesos de suministro
7.4 Gestión del riesgo en la atención
</t>
  </si>
  <si>
    <t xml:space="preserve">4.- Planeación.
4.3 Planeación Operativa.
</t>
  </si>
  <si>
    <t xml:space="preserve">4.- Planeación.
4.3 Planeación Operativa.
4.4 Plan anual de calidad y seguridad del paciente
</t>
  </si>
  <si>
    <t xml:space="preserve">4.- Planeación.
4.3 Planeación Operativa.
4.4 Plan anual de calidad y seguridad del paciente
7.- Mejora de procesos
7.3 Administración de procesos de suministro
7.4 Gestión del riesgo en la atención
</t>
  </si>
  <si>
    <t xml:space="preserve">
4. Planeación. 
4.2 Cumplimiento de la regulación
4.3 Planeación Operativa.
7.- Mejora de procesos
7.3 Administración de procesos de suministro
7.4 Gestión del riesgo en la atención
</t>
  </si>
  <si>
    <t xml:space="preserve">4.- Planeación.
4.3 Planeación Operativa.
7.- Mejora de Procesos
7.2 Administración de Procesos de apoyo integral.
7.3 Administración de procesos de suministro
</t>
  </si>
  <si>
    <t>4.- Planeación.
4.3 Planeación operativa
4.4 Plan anual de calidad y seguridad del paciente
7.- Mejora de Procesos
7.2 Administración de Procesos de apoyo integral.</t>
  </si>
  <si>
    <t>4.- Planeación.
4.3 Planeación Operativa.
7.- Mejora de Procesos
7.2 Administración de Procesos de apoyo integral.
7.3 Administración de procesos de suministro</t>
  </si>
  <si>
    <t xml:space="preserve">2.- Liderazgo
2.2 Cultura de calidad
4.- Planeación.
4.3 Planeación Operativa.
6.- Desarrollo y satisfacción del personal
6.1 Evaluación del desempeño
6.2 Identificación y desarrollo del talento
6.3 Satisfacción del personal
6.4 Programa de incentivos
6.5 Experiencia del personal en la institución 
</t>
  </si>
  <si>
    <t xml:space="preserve">4. Planeación. 
4.2 Cumplimiento de la regulación
4.3 Planeación Operativa.
7.- Mejora de procesos
7.3 Administración de procesos de suministro
7.4 Gestión del riesgo en la atención
</t>
  </si>
  <si>
    <t xml:space="preserve">RLGSMPSAM, en su artículo 20. NOM-016-SSA3-2012, en su numeral 5.1.10. NOM-003-SEGOB-2011, Numeral 5 Obligaciones del patrón, 5.8 y Capítulo 11, 11.1 al 11.5 de la NOM-002-STPS-2010. </t>
  </si>
  <si>
    <t>Señalización del Área</t>
  </si>
  <si>
    <t>Verificar: 1. existencia de señalización del área. 2. que cuente con señalamiento de emergencia para protección civil. 3. que el punto de reunión esté delimitado e identificado.</t>
  </si>
  <si>
    <t xml:space="preserve">NOM-030-SSA3-2013, en su numeral 6.4. NOM-016-SSA3-2012, en su numeral 5.1.7, 5.1.8, 5.1.10. </t>
  </si>
  <si>
    <t>NOM-016-SSA3-2012, en su numeral 6.6.11.1.2, 6.6.8.1.2. NOM-009-CONAGUA-2001, Inodoros para uso sanitario-Especificaciones y métodos de prueba. NOM-030-SSA3-2013, en su numeral 6.4.6.</t>
  </si>
  <si>
    <t>Sanitarios de pacientes</t>
  </si>
  <si>
    <t>Verificar: 1. que cuente con sanitarios para usuarios y personal. 2. que cuente con bote para basura (preferentemente de pedal o campana), lavabo e insumos para la higiene de manos. 3. que cuente con cartel de higiene de manos.</t>
  </si>
  <si>
    <t xml:space="preserve">RLGSMPSAM en su artículo 59. NOM-030-SSA3-2013, en su numeral 6.4. Numeral 7 Condiciones de prevención y protección contra incendios, 7.2 ,7.3 , 7.15. Y 7.17. De la NOM-002-STPS-2000. </t>
  </si>
  <si>
    <t>Sala de espera</t>
  </si>
  <si>
    <t>Verificar: 1. que cuente con mobiliario. 2. que cuente con extintores.</t>
  </si>
  <si>
    <t xml:space="preserve">RLGSMPSAM en su artículo 59, 60, 62, 63, 66. NOM-016-SSA3-2012, en su numeral 7.3, 7.6, 7.13.6, 7.13.10, 7.13.16. </t>
  </si>
  <si>
    <t>Consultorio de Medicina Interna</t>
  </si>
  <si>
    <t xml:space="preserve">Verificar: 1. existencia de dos áreas: una destinada a la entrevista y la otra a la exploración física del paciente. 2. que cuente con botiquín de urgencias. 3. existencia del siguiente equipo: báscula con estadímetro, esfigmomanómetro (brazalete pediátrico y/o adulto), estetoscopio, estuche de diagnóstico completo, lámpara de haz dirigible, negatoscopio (o equivalente técnologico). 4. que se cuente con pilas y focos de repuesto para el estuche de diagnóstico. 5. existencia del siguiente mobiliario: escritorio para el médico, asiento para el paciente, elemento divisorio de material antibacteriano, mesa de exploración universal, módulo de higiene de manos: lavabo, jabón (líquido o gel), toallas desechables, cartel con la técnica de higiene de manos, asiento giratorio, banqueta de altura, bote para basura tipo municipal. </t>
  </si>
  <si>
    <t>Consultorio de Gastroenterología</t>
  </si>
  <si>
    <t xml:space="preserve">Consultorio de Oncología </t>
  </si>
  <si>
    <t>RLGSMPSAM en su artículo 59, 60, 62, 63, 66NOM-016-SSA3-2012, en su numeral 7, 7.6, 7.13.13 y apéndice AA</t>
  </si>
  <si>
    <t>Consultorio de Neumología</t>
  </si>
  <si>
    <t>Verificar: 1. existencia de dos áreas: una destinada a la entrevista y la otra a la exploración física del paciente. 2. que cuente con botiquín de urgencias. 3. existencia del siguiente equipo: báscula con estadímetro, esfigmomanómetro (brazalete pediátrico y/o adulto), estetoscopio, estuche de diagnóstico completo, lámpara de haz dirigible, negatoscopio (o equivalente técnologico), espirómetro o sustituto tecnológico, sistemas instrumentales de tratamiento (cepillo bronquial, pinza de biopsia bronquial o su equivalente tecnológico). 4. que se cuente con pilas y focos de repuesto para el estuche de diagnóstico. 5. existencia del siguiente mobiliario: escritorio para el médico, asiento para el paciente, elemento divisorio de material antibacteriano, mesa de exploración universal, módulo de higiene de manos: lavabo, jabón (líquido o gel), toallas desechables, cartel con la técnica de higiene de manos, asiento giratorio, banqueta de altura, bote para basura tipo municipal.</t>
  </si>
  <si>
    <t xml:space="preserve">RLGSMPSAM en su artículo 59, 60, 62, 63, 66. NOM-016-SSA3-2012, en su numeral 7, 7.6, 7.3, 7.13.12. </t>
  </si>
  <si>
    <t>Consultorio de Cardiología</t>
  </si>
  <si>
    <t>Verificar: 1. existencia de dos áreas: una destinada a la entrevista, otra a la exploración física del paciente. 2. que cuente con botiquín de urgencias. 3. existencia del siguiente equipo: electrocardiógrafo, báscula con estadímetro, esfigmomanómetro, estetoscopio, estuche de diagnóstico completo, lámpara de haz dirigible, negatoscopio (en su caso). 4. que se cuente con pilas y focos de repuesto para el estuche de diagnóstico. 5. existencia del siguiente mobiliario: escritorio para el médico, asiento para el paciente, elemento divisorio de material antibacteriano, mesa de exploración universal, módulo de higiene de manos: lavabo, jabón (líquido o gel), toallas desechables, cartel con la técnica de higiene de manos, asiento giratorio, banqueta de altura, bote para basura tipo municipal.</t>
  </si>
  <si>
    <t>RLGSMPSAM en su artículo 59, 60, 62, 63, 66. NOM-016-SSA3-2012, en su numeral 7.3, 7.13.3 y en su apéndice W. NOM-045-SSA2-2005, en su numeral  10.6.6, 10.6.7</t>
  </si>
  <si>
    <t xml:space="preserve">Consultorio de Cirugía General </t>
  </si>
  <si>
    <t xml:space="preserve"> Verificar: 1. existencia de dos áreas: una destinada a la entrevista, otra a la exploración física del paciente. 2. que cuente con botiquín de urgencias. 3. que exista el siguiente mobiliario: mesa con tarja. 4. que exista el siguiente equipo e instrumental: caja de Doayan, dos recipientes con tapa para soluciones desinfectantes, mango de bisturí, pinza de disección con dientes, pinza de disección sin dientes, pinzas de Kelly, pinzas mosquito rectas y curvas, portaagujas, riñón de 250 ml, tijera de Mayo, tijera para retirar puntos, torundero.</t>
  </si>
  <si>
    <t xml:space="preserve">RLGSMPSAM en su artículo 59, 60, 62, 63, 66. NOM-016-SSA3-2012, en su numeral 7.3, 7.13.21 y en su apéndice AH. </t>
  </si>
  <si>
    <t>Consultorio de Consultorio de Psiquiatría</t>
  </si>
  <si>
    <t>Verificar: 1. existencia de un áreas destinada a la entrevista. 2. que cuente con el siguiente mobiliario: asiento para el médico, asientos para el paciente y acompañante, bote para basura de tipo municipal (bolsa de cualquier color, excepto rojo o amarillo), dispensador de toallas desechables, dispensador de jabón germicida, diván o sillón, escritorio, lavabo, mueble para guarda de equipo e insumos.</t>
  </si>
  <si>
    <t>NOM-016-SSA3-2012, en su numeral 4.19 y en su apéndice S</t>
  </si>
  <si>
    <t>Consultorio de Nutriología</t>
  </si>
  <si>
    <t>Verificar: 1. que cuente con el siguiente mobiliario: asiento, escritorio, sillón, sistema para archivo. 2. que cuente con el siguiente equipo: báscula con estadímetro, somatógrafo.</t>
  </si>
  <si>
    <t>Numeral 6. Especificaciones, 6.1.4. Consultorio de psicología, 6.1.4.2  Apéndice Normativo “C” 3. Equipamiento para el consultorio de psicologia 3.1. Mobiliario, 3.1.1 al 3.1.6.  de la NOM-005-SSA3-2010.</t>
  </si>
  <si>
    <t>Consultorio de psicología</t>
  </si>
  <si>
    <t>Verificar: 1. que cuente con el siguiente mobiliario: asiento para el psicólogo, asiento para el paciente y su acompañante, guarda de material y papelería, mueble para escribir, sistema para guarda de expedientes clínicos.</t>
  </si>
  <si>
    <t xml:space="preserve">Numeral 6 Manejo de Residuos Peligrosos Biológico Infecciosos, 6.7 Programa de Contingencias de la NOM-087-SEMARNAT-SSA1-2002, Artículo 8 del Reglamento en materia de RPBI de la Ley General del Equilibrio Ecológico y la Protección al Ambiente. </t>
  </si>
  <si>
    <t>Control de los Residuos Peligrosos Biológico Infecciosos (R.P.B.I.)</t>
  </si>
  <si>
    <t>Verificar: 1. existencia de contenedores para el manejo del R.P.B.I. 2. bolsa  de plástico para basura municipal y bolsa color rojo para desecho de R.P.B.I.</t>
  </si>
  <si>
    <t>NOM-004-SSA3-2012, Del expediente clínico. Consejo de Salubridad General. Comisión para definir tratamientos y medicamentos asociados a enfermedades que ocasionan gastos catastróficos. Protocolo técnico tumor maligno del esófago.</t>
  </si>
  <si>
    <t>Atención del tumor maligno del esófago (valoración, vigilancia y seguimiento)</t>
  </si>
  <si>
    <t>Verificar: 1. existencia de casos.</t>
  </si>
  <si>
    <t>ACUERDO por el que se declara la obligatoriedad de la implementación, para todos los integrantes del Sistema Nacional de Salud, del documento denominado Acciones Esenciales para la Seguridad del Paciente. DOF 08/09/17. AESP .</t>
  </si>
  <si>
    <t>Acciones Esenciales para la Seguridad del Paciente</t>
  </si>
  <si>
    <t>Verificar: 1. que cuente con directorio de personal en la entrada del hospital. 2. que exista señalización que oriente la ubicación de los consultorios por especialidad. 3. que este colocado en la puerta del consultorio el horario de atención y este identificada la especialidad. 4. existencia en la circulación principal, de las señales y avisos sobre protección civil, que permitan al personal y usuarios advertir áreas o condiciones que representen riesgo para su salud e integridad física, así como ubicar equipos para la respuesta a emergencias, e instalaciones o servicios de atención a la población en caso de desastre. 5. ubicación del punto de reunión. 6. que el personal tenga conocimiento de rutas de evacuación, puertas de emergencia y puntos de reunión más cercanos. 7. contar con rutas de evacuación.</t>
  </si>
  <si>
    <t>Verificar: 1. que se cuente con las facilidades arquitectónicas para efectuar las actividades médicas con condiciones adecuadas de iluminación, ventilación, limpieza. 2. que la estructura esté de acuerdo con su denominación y oferta de servicios. 3. considerar que la infraestructura facilite el acceso y salida de las personas con discapacidad y adultos mayores. 4. que las instalaciones hidráulicas y eléctricas se encuentren en buenas condiciones (sin deterioros). 5. que se cuente con factores del entorno arquitectónico asociados a riesgo de caídas de pacientes.</t>
  </si>
  <si>
    <t>Verificar: 1. que los sanitarios sean independientes para hombres y mujeres. 2. deberá disponer de un inodoro, mingitorio y lavabo para uso de personas con discapacidad (contar con barras). 2. que cuente con los insumos para la higiene personal. 3. que cuente con jabón (líquido o gel), toallas desechables.</t>
  </si>
  <si>
    <t>Verificar: 1. que el mobiliario se encuentre en buen estado y confortable. 2. que se reserve como mínimo, un asiento para personas con muletas o bastones. 3. que  de preferencia sea un mínimo de 6 lugares por consultorio. 4. que los extintores se encuentren en el área de trabajo conforme a la normatividad vigente. 5. contar con rutas de evacuación. 6. que el personal conozca el manejo de extintores.</t>
  </si>
  <si>
    <t>Verificar: 1. que el equipo y el mobiliario se encuentren en buenas condiciones y funcionando. 2. que el personal conozca la técnica de higiene de manos (evaluar la técnica). 3. que se lleve registro diario de pacientes.</t>
  </si>
  <si>
    <t>Verificar: 1. que el equipo y el mobiliario se encuentren en buenas condiciones y  funcionando. 2. que el personal conozca la técnica de higiene de manos (evaluar la técnica). 3. que se realice e indique espirometría, inspirometría incentiva y rehabilitación respiratoria. 4. que se lleve registro diario de pacientes.</t>
  </si>
  <si>
    <t>Verificar: 1. que el equipo y el mobiliario se encuentren en buenas condiciones y  funcionando. 2. que el personal conozca la técnica de higiene de manos (evaluar la técnica). 3. que se lleve registro diario de pacientes.</t>
  </si>
  <si>
    <t>Verificar 1. que el mobiliario, equipo e instrumental se encuentren en buenas condiciones y funcionando. 2. que el empaque del instrumental este rotulado con fecha de esterilización y caducidad. 3. que se lleve registro diario de pacientes.</t>
  </si>
  <si>
    <t>Verificar 1. que el mobiliario se encuentre en buenas condiciones y funcionando. 2. que se lleve registro diario de pacientes.</t>
  </si>
  <si>
    <t>Verificar 1. que el mobiliario y equipo se encuentren en buenas condiciones y funcionando. 2. que se realicen las notas y se registre el esquema nutricional para el paciente con tumor maligno del esófago. 3. que se lleve registro diario de pacientes.</t>
  </si>
  <si>
    <t>Verificar 1. que el mobiliario se encuentren en buenas condiciones y funcionando. 2. que se realicen las notas psicologícas y se registre el manejo y tratamiento para el paciente con tumor maligno del esófago. 3. que se lleve registro diario de pacientes.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</si>
  <si>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 3. verificar que el personal conozca las rutas de RPBI, horarios de recolección.</t>
  </si>
  <si>
    <t>Verificar: 1. proceso de atención de la patología. 2. registros en las notas médicas de consulta externa: historia clínica, nota de evolución, carta de consentimiento informado, interconsulta, de referencia/traslado (en su caso), estudios preoperatorios, resultado de estudio histopatológico, nota de valoración para indicación y respuesta de quimioterapia (posterior a cada ciclo), nota de indicación y respuesta de radioterapia, notas de vigilancia y seguimiento postquirúrgico (tiempos de acuerdo al protocolo). 3. que el registro de consultas programadas y diagnóstico coincidan con el registro diario de pacientes. 4. apego a los manuales de procedimiento técnico-médicos o protocolos de atención médica. 5. formato oficial del establecimiento que refirió al paciente.</t>
  </si>
  <si>
    <t>Verificar: 1. que el personal de salud identifica al paciente en el momento en que este solicita la atención y previo a la realización de procedimientos. 2. que la identificación se haga con dos identificadores que siempre serán, por lo menos, el nombre completo del paciente y la fecha de nacimiento (día, mes,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</si>
  <si>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No aplica.</t>
  </si>
  <si>
    <t>Verificar: 1. bitácora de aseo actualizada firmada por el jefe de servicio o supervisor. 2. bitácora de mantenimiento de la infraestructura.</t>
  </si>
  <si>
    <t>Verificar: 1. bitácora de aseo actualizada firmada por el jefe de servicio o supervisor. 2. sistema de suministro de abasto de material de higiene.</t>
  </si>
  <si>
    <t>Verificar: 1. inventario de mobiliario. 2. bitácora del mantenimiento preventivo y correctivo de la estructura y del mobiliario. 3. documento del programa anual para la recarga de extintores. 4. registro mensual de la verificación de funcionalidad de extintores (fecha de revisión, nombre del personal que realizó la revisión, resultados, anomalías identificadas y seguimiento de las mismas). 5. registro de la capacitación del uso del manejo de extintores.  6. manual de manejo de extintores. 7. programa anual de revisión mensual de los extintores.</t>
  </si>
  <si>
    <t>Verificar: 1. inventario del equipo y mobiliario. 2. bitácora de mantenimiento preventivo y correctivo del equipo y mobiliario. 3. registro de calibración de las básculas por jornada laboral. 4. registro de calibración del esfigmomanómetro. 5. sistema de abasto de los insumos para el botiquín. 6. registro y control del sistema de abasto de los insumos para la higiene de manos. 7. registro diario de pacientes.</t>
  </si>
  <si>
    <t>Verificar: 1. inventario del equipo y mobiliario. 2. bitácora de mantenimiento preventivo y correctivo del equipo y mobiliario. 3. registro de calibración de las básculas por jornada laboral. 4. registro de calibración del esfigmomanómetro. 5. sistema de abasto de los insumos para el botiquín. 6. registro y control del sistema de abasto de los insumos para la higiene de manos. 7. registro de la espirometría y nota médica. 8. registro diario de pacientes.</t>
  </si>
  <si>
    <t>Verificar: 1. inventario del equipo y mobiliario. 2. bitácora de mantenimiento preventivo y correctivo del equipo y mobiliario. 3. registro de calibración de las básculas por jornada laboral. 4. registro de calibración del esfigmomanómetro. 5. sistema de abasto de los insumos para el botiquín. 6. registro y control del sistema de abasto de los insumos para la higiene de manos. 7. nota de interconsulta. 8. registro diario de pacientes.</t>
  </si>
  <si>
    <t>Verificar: 1. inventario de mobiliario y equipo. 2. resguardo del instrumental. 3. bitácora de uso de los desinfectantes. 4. bitácora de mantenimiento preventivo y correctivo del equipo y mobiliario. 5. registro diario de pacientes.</t>
  </si>
  <si>
    <t>Verificar: 1. inventario de mobiliario. 2. nota de interconsulta. 3. registro diario de pacientes.</t>
  </si>
  <si>
    <t>Verificar: 1. inventario de mobiliario y equipo. 2. registro de la calibración de la báscula. 3. notas de nutrición. 4. registro diario de pacientes.</t>
  </si>
  <si>
    <t>Verificar: 1. inventario de mobiliario. 2. notas de psicología. 3. registro diario de pacientes.</t>
  </si>
  <si>
    <t>Verificar: 1. bitácora de registro de la recolección del R.P.B.I. rn que se incluya el área (datos específicos como fecha, peso, tipo de residuo, firma del responsable del área y firma del responsable de la recolección).</t>
  </si>
  <si>
    <t>Verificar: 1. expediente clínico. 2. registro diario de pacientes. 3. protocolo de atención médica y manuales de procedimiento técnico-médicos.</t>
  </si>
  <si>
    <t>4.- Planeación.
4.2 Cumplimiento de la Regulación.
5.- Responsabilidad social.
5.3 Hospital Seguro.</t>
  </si>
  <si>
    <t>4.- Planeación.
4.3 Planeación Operativa.
5.- Responsabilidad social. 
5.3 Hospital Seguro.
7.- Mejora de Procesos.
7.2 Administración de Procesos de apoyo integral.</t>
  </si>
  <si>
    <t>4.- Planeación.
4.3 Planeación Operativa.
5.- Responsabilidad social.
5.3 Hospital Seguro.
7.- Mejora de Procesos.
7.2 Administración de Procesos de apoyo integral.</t>
  </si>
  <si>
    <t>3.- Información, conocimiento, innovación y tecnología.
3.4 Información en salud de referencia.
4.- Planeación.
4.1 Planeación estratégica.
4.2 Cumplimiento de la Regulación.
7.- Mejora de Procesos. 
7.1 Administración de Procesos estratégicos.
7.2 Administración de Procesos de apoyo integral.</t>
  </si>
  <si>
    <t>4.- Planeación
4.2 Cumplimiento de la regulación
4.3 Planeación operativa
4.4 Plan anual de calidad y seguridad del paciente
7.- Mejora de procesos
7.1 Administración de procesos estratégicos
7.2 Administración de procesos de apoyo integral
7.3 Administración de procesos de suministro
7.4 Gestión del riesgo en la atención</t>
  </si>
  <si>
    <t>GOBIERNO</t>
  </si>
  <si>
    <t>CONSULTA EXTERNA</t>
  </si>
  <si>
    <t>LABORATORIO CLÍNICO</t>
  </si>
  <si>
    <t>NOM-007-SSA3-2011, en sus numerales 4, 4.1, 4.3, 4.3.1, 4.3.2, 5.1.6, 5.1.7, 5.1.8, 5.1.9</t>
  </si>
  <si>
    <t>Autorizaciones Sanitarias</t>
  </si>
  <si>
    <t>Verificar licencia sanitaria.</t>
  </si>
  <si>
    <t>Verificar responsable sanitario.</t>
  </si>
  <si>
    <t>NORMA Oficial Mexicana NOM-016-SSA3-2012, Que establece las características mínimas de infraestructura y equipamiento de hospitales y consultorios de atención médica especializada. Numerales 6. 5.1.1.1, 5.1.10, 6.5.1.1.3 6.6.2.2.9. NOM-025-STPS-2008. Condiciones de iluminación en los centros de trabajo.</t>
  </si>
  <si>
    <t>NOM-001-SEDE-2012, Instalaciones eléctricas artículo 517 Numerales  517-2, 517-30.</t>
  </si>
  <si>
    <t>Verificar: 1. que se cuente con contactos grado hospital con un color distintivo o una marca.</t>
  </si>
  <si>
    <t>NORMA Oficial Mexicana NOM-007-SSA3-2011, Para la organización y funcionamiento de los laboratorios clínicos. Numeral 5.2.8.</t>
  </si>
  <si>
    <t>Verificar: 1. existencia de sanitarios, accesorios e insumos para higiene. 2. lavabo con el cartel de la técnica de higiene de manos. 3. verificar calidad del agua.</t>
  </si>
  <si>
    <t>NOM-016-SSA3-2012, Que establece las características mínimas de infraestructura y equipamiento de hospitales y consultorios de atención médica especializada.     Numeral 5.1.10;  NOM-007-SSA3-2011. Para la organización y funcionamiento de los laboratorios clínicos. Numeral 8  8.1.</t>
  </si>
  <si>
    <t>Verificar la señalización  con el rótulo de identificación del servicio y acceso restringido.</t>
  </si>
  <si>
    <t xml:space="preserve">NORMA Oficial Mexicana NOM-016-SSA3-2012, Que establece las características mínimas de infraestructura y equipamiento de hospitales y consultorios de atención médica especializada. Numeral 5.  5.1; 5.1.6; 6.5; 6.5.1; 6.5.1.1.3.  </t>
  </si>
  <si>
    <t>Verificar ausencia o presencia de fugas de agua, aire, gases.</t>
  </si>
  <si>
    <t xml:space="preserve">NORMA Oficial Mexicana NOM-002-STPS-2010, Condiciones de seguridad-Prevención y protección contra incendios en los centros de trabajo.  Numeral 7, 7.2, 7.3, 7.15. y 7.17. </t>
  </si>
  <si>
    <t>Condiciones de Prevención  y Protección contra Incendios</t>
  </si>
  <si>
    <t>Verificar existencia de los extintores en áreas estratégicas de acuerdo a lo normado.</t>
  </si>
  <si>
    <t>Numerales 5;  5.2; 5.2.6, 8; de la NOM 007-SSA3-2011, Para la organización y funcionamiento de los laboratorios clínicos. NOM-005-STPS-1998.    10.3;   10.3.1; 10.3.2.</t>
  </si>
  <si>
    <t>Almacén</t>
  </si>
  <si>
    <t xml:space="preserve">Verificar existencia de un almacén para guarda de sustancias, materiales y reactivos.  </t>
  </si>
  <si>
    <t>NOM-087-SEMARNAT-SSA1-2002, Protección  Ambiental - Salud Ambiental - Residuos Peligrosos Biológico infecciosos Clasificación  y Especificaciones de Manejo. Numerales 6; 6.7.</t>
  </si>
  <si>
    <t>Control de los Residuos Peligrosos Biológico-Infecciosos (R.P.B.I.)</t>
  </si>
  <si>
    <t xml:space="preserve">Verificar: 1. existencia de contenedores para el manejo del R.P.B.I. 2. que el área cuente con señalización y circulación de contenedores. </t>
  </si>
  <si>
    <t xml:space="preserve">NOM 016-SSA3-2012. Que establece las características mínimas de infraestructura y equipamiento de hospitales y consultorios de atención médica especializada.  Numerales 6; 6.5; 6.5.1.1.4; 5.5. </t>
  </si>
  <si>
    <t xml:space="preserve">Infraestructura </t>
  </si>
  <si>
    <t>Verificar: 1. sala de espera. 2. recepción para solicitudes de estudios  y entrega de resultados, registro de pacientes para toma de muestra.</t>
  </si>
  <si>
    <t>NORMA Oficial Mexicana NOM-007-SSA3-2011, Para la organización y funcionamiento de los laboratorios clínicos. Apéndice normativo A5.</t>
  </si>
  <si>
    <t>Toma de Muestras</t>
  </si>
  <si>
    <t>Verificar existencia: 1. asiento con respaldo para el paciente;  Contenedor rígido para punzocortantes. 2. cubeta, cesto o soporte para la bolsa de residuos peligrosos biológico-infecciosos. 3. repisa descansa brazo o mesa con cojín.  4. torundero con tapa.</t>
  </si>
  <si>
    <t>NORMA Oficial Mexicana NOM-007-SSA3-2011, Para la organización y funcionamiento de los laboratorios clínicos. Apéndice normativo A6.</t>
  </si>
  <si>
    <t xml:space="preserve"> Área de lavado de Material, Esterilización o Sanitización</t>
  </si>
  <si>
    <t>Verificar: 1. autoclave. 2. canastilla para transportar material, de acuerdo con el tipo de material de que se trate, cubeta, cesto o soporte para la bolsa de residuos peligrosos biológico-infecciosos. 3. mueble para guarda de materiales, equipo o instrumentos esterilizados. 4. mesa de trabajo, repisas. 5. tarja.</t>
  </si>
  <si>
    <t>NORMA Oficial Mexicana NOM-045-SSA2-2005, Para la vigilancia epidemiológica, prevención y control de las infecciones nosocomiales.  Numeral 0.6.7.2; NORMA Oficial Mexicana NOM-007-SSA3-2011, Para la organización y funcionamiento de los laboratorios clínicos. Numeral 6.5.1.4.</t>
  </si>
  <si>
    <t>Equipo para Contingencias</t>
  </si>
  <si>
    <t>Verificar que cuente con dispositivos para el lavado de manos y cara, en particular para los ojos en situaciones de emergencia.</t>
  </si>
  <si>
    <t>NOM 007-SSA3-2011, en sus numerales 5.4, 5.5, 5.3.1.3, 5.5.6, 5.5.6.4, 5.5.9, 6.5 , 6.5.1, 6.5.1.1.2, 7.1; 7.2, 7.3, apéndice A. NOM 016-SSA3-2012, en su numeral 5, 5.5, 5.5.4. Consejo de Salubridad General. Comisión para definir tratamientos y medicamentos asociados a enfermedades que ocasionan gastos catastróficos. Protocolo técnico tumor maligno del esófago.</t>
  </si>
  <si>
    <t>Área de Hematología, Coagulación, Serología, Inmunología y Química Sanguínea</t>
  </si>
  <si>
    <t>Verificar: mobiliario: 1. banco o silla apropiados para el técnico y actividad que ejecuta. 2. cubeta, cesto o soporte para la bolsa de residuos peligrosos biológico-infecciosos.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equipo: 9. equipo para biometría hemática y coagulación o su equivalente tecnológico. 10. agitador de pipetas de Thoma. 11. cámara de Neubauer de cristal, con dos compartimentos de 0.1 milímetro de profundidad, con cubreobjetos de 20x26x0.4 milímetros de grosor uniforme especial para dicha cámara. 12. centrífuga de mesa, cabezal intercambiable, tacómetro, reloj hasta 60 minutos, con regulador de velocidad hasta 4900 revoluciones por minuto. 13. centrífuga de mesa para microhematocrito, para tubos capilares en posición horizontal con reloj y freno. Velocidad de 11,500 a 15,000 revoluciones por minuto. 14. coagulómetro. 15. contador de células. 16. lector de microhematocrito. 17. microscopio binocular con enfoque macro y micrométrico, platina con movimientos en cruz, iluminación en la base, revólver para 4 objetivos, filtro despulido y transformador variable. 18. pipeta de vidrio, de Thoma o similar, para diluir glóbulos blancos. 19. pipeta de vidrio, de Thoma o similar, para diluir glóbulos rojos. 20. pipeta sahli. 21. equipo para química sanguínea, serología e inmunología o su equivalente tecnológico. 22. baño de agua sin circulación forzada con termostato. 23. espectrofotómetro con ancho de banda para la longitud de onda de 325 a 825 nanómetros, ancho de ventana de 20 nanómetros. 24. gradilla para tubos de ensaye. 25. marcador de intervalos de tiempo provisto de alarma. 26. pipetas de volumen variable. 27. pipetas volumétricas. 28. gasómetro. 29. Que cuente con equipos automatizados.</t>
  </si>
  <si>
    <t>NOM 007-SSA3-2011, en su numeral 4.7, 4.8, 5.1.7, 5.1.8.</t>
  </si>
  <si>
    <t>Verificar que los laboratorios cuenten con los registros y formatos específicos.</t>
  </si>
  <si>
    <t xml:space="preserve">NOM 007-SSA3-2011, Para la organización y funcionamiento de los laboratorios clínicos. Numeral 5., 5.2, 5.2.1. </t>
  </si>
  <si>
    <t>Verificar existencia del área de registro.</t>
  </si>
  <si>
    <t>NOM 007-SSA3-2011, Para la organización y funcionamiento de los laboratorios clínicos. Numerales 5.2.,  5.2.2, 5.4. , 5.4.1, 5.4.2., Apéndice normativo A.5. ACUERDO por el que se declara la obligatoriedad de la implementación, para todos los integrantes del Sistema Nacional de Salud, del documento denominado Acciones Esenciales para la Seguridad del Paciente. DOF 08/09/17. AESP 1E 2E.</t>
  </si>
  <si>
    <t>Verificar: 1. que el área cuente con: asiento con respaldo para el paciente, repisa descansa brazo o mesa con cojín, torundero con tapa). 2. que las jeringas, agujas y lancetas utilizadas para la toma de muestras sanguíneas, sean desechables.</t>
  </si>
  <si>
    <t>NOM 007-SSA3-2011, Para la organización y funcionamiento de los laboratorios clínicos. Numerales 5.2, 5.2.2, 5.2.5, 4, 5.4.1,  5.4, 5.5, 5.5.10. Apéndice normativo A.6.</t>
  </si>
  <si>
    <t>Verificar que el área específica cuente con: canastilla para transportar material, de acuerdo con el tipo de material de que se trate, mesa de trabajo, repisas, tarja.</t>
  </si>
  <si>
    <t>NOM 007-SSA3-2011, Para la organización y funcionamiento de los laboratorios clínicos. Numeral 5.</t>
  </si>
  <si>
    <t xml:space="preserve">Manuales </t>
  </si>
  <si>
    <t>Verificar que se cuente con manuales del servicio y documentos técnico-normativos.</t>
  </si>
  <si>
    <t>NOM 007-SSA3-2011, Para la organización y funcionamiento de los laboratorios clínicos. Numeral 7, 7.1 y 7.2.</t>
  </si>
  <si>
    <t>Control de Calidad</t>
  </si>
  <si>
    <t>Verificar existencia de un programa de control interno y externo de la calidad.</t>
  </si>
  <si>
    <t>NOM-007-SSA3-2011, Para la organización y funcionamiento de los laboratorios clínicos. Numerales 4, 4.7., 4.8. NOM 004 SSA3 2012. Numeral 6., 6.1 , 6.1.3. ACUERDO por el que se declara la obligatoriedad de la implementación, para todos los integrantes del Sistema Nacional de Salud, del documento denominado Acciones Esenciales para la Seguridad del Paciente. DOF 08/09/17. AESP 2E.</t>
  </si>
  <si>
    <t>Sistema de Información y Entrega de Resultados</t>
  </si>
  <si>
    <t>Verifica que los formatos específicos del establecimiento se encuentren con registros.</t>
  </si>
  <si>
    <t>Verificar:  1. que los espacios estén provistos de iluminación suficiente, ya sea natural o artificial, adecuada a la naturaleza del trabajo, así como de ventilación adecuada para la renovación continua del aire y para evitar el calor excesivo, la condensación del vapor y el polvo. Además deberá contar sistemas de iluminación de emergencia. 2. que la infraestructura e instalaciones hidrosanitarias y eléctricas se encuentre en buen estado de mantenimiento.</t>
  </si>
  <si>
    <t>Verificar: 1. revisar en el área que el equipo esté conectado a los contactos grado hospital.</t>
  </si>
  <si>
    <t>Verificar: 1. que el área se encuentra limpia. 2. evaluar la técnica de higiene de manos.3. abasto e insumos para la higiene de manos: jabón (líquido o gel) y toallas desechables.</t>
  </si>
  <si>
    <t>Verificar: 1. que la señalización sea clara en un lugar visible que le permita al usuario identificar el área y no acceder al servicio por su seguridad. 2. que el índice de superficie libre por trabajador, no sea menor de dos metros cuadrados.</t>
  </si>
  <si>
    <t>Verificar: 1. tener identificadas las tuberías externas o visibles para agua, aire, gases y electricidad, con los colores que establece la NOM-026-STPS-2008. 2. que las instalaciones de abastecimiento de agua potable estén adecuadas para los tipos de aparatos, materiales y reactivos que se utilizan, así como que en sistema de drenaje, cumpla con lo establecido en la NOM-001-SEMARNAT-1996.</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</si>
  <si>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</si>
  <si>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que las áreas destinadas para este fin estén aisladas de cualquier fuente de calor o ignición. 2. que los recipientes fijos donde se almacenen estas sustancias deben contar con dispositivos de relevo de presión y arrestador de flama. 3. que el personal conozca y aplique normatividad  sobre el almacenaje.</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</si>
  <si>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</si>
  <si>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 xml:space="preserve">Verificar: 1. que la sala de espera cuente con limpieza y mobiliario en buen estado físico y de funcionamiento. 2. que se estén registrando todas las solicitudes. 3. la entrega de resultados sea en formato oficial del establecimiento y firmado por el responsable del servicio. 4. que el registro de pacientes para la toma de muestra. </t>
  </si>
  <si>
    <t>Verificar: 1. que el área se encuentre limpia. 2. que las áreas tengan privacidad, comodidad y seguridad para el paciente.</t>
  </si>
  <si>
    <t xml:space="preserve">Verificar que el área se encuentre limpia. </t>
  </si>
  <si>
    <t>Verificar que las instalaciones hidrosanitarias funcionen.</t>
  </si>
  <si>
    <t xml:space="preserve">Verificar: 1. que el personal profesional o técnico del laboratorio clínico, que efectúe el mantenimiento preventivo. 2. que se lleve a cabo un programa de control interno de la calidad para todos los estudios de laboratorio que realizan, que incluya las etapas preanalítica, analítica y postanalítica. 3. que participen al menos en un programa de evaluación externa de la calidad. 4. documentalmente, que se ha llevado a cabo la evaluación de cada una de las pruebas incluidas en programas externos y desarrollar una investigación dirigida para solucionar la problemática de aquellos estudios de laboratorio en los que la calidad no sea satisfactoria. 5. que se realicen los siguientes estudios: biometría Hemática completa, química sanguínea (glucosa, creatinina, ácido úrico, BUN, creatinina), pruebas de función hepática, electrolitos séricos (potasio sodio y cloro, tiempo de Coagulación (TP, TTP, INR), pruebas de función tiroidea (solo en uso de Sunitinib y Regorafenib), marcadores tumorales (antígeno carcinoembrionario, CA19.9). 6. que los insumos se encuentren en buenas condiciones y vigentes. </t>
  </si>
  <si>
    <t>Verificar: 1. que se  lleve un registro cronológico de los estudios realizados: que conste de  fecha, nombre del usuario, tipo de estudios de laboratorio. 2. que los resultados obtenidos lleven nombre y firma autógrafa, en su caso, digitalizada o electrónica de la persona que lo realizó. 3. que los informes de resultados de los estudios de laboratorio deberán tener impresos los valores o intervalos de referencia conforme a los métodos utilizados, además del género y grupo de edad al que corresponden. 4. que  los informes de resultados de los estudios de laboratorio que sean impresos, deberán reportarse en hoja membretada y contener: el nombre o razón social, domicilio del establecimiento, así como el nombre y cédula profesional del responsable sanitario. 5. que se lleven a cabo los sistemas de control administrativo, técnico y de calidad, tanto internos como externos.</t>
  </si>
  <si>
    <t>Verificar limpieza y buenas condiciones del área.</t>
  </si>
  <si>
    <t xml:space="preserve">Verificar: 1. limpieza y buenas condiciones del área. 2. verificar que los datos de la etiqueta coinciden con los datos de las solicitudes </t>
  </si>
  <si>
    <t xml:space="preserve">Verificar: 1. que los manuales sean de conocimiento y aplicación por parte del personal. 2. que estén actualizados (vigencia de dos años). 3. que estén autorizados por las autoridades correspondientes. </t>
  </si>
  <si>
    <t xml:space="preserve">Verificar: 1. que se aplica un programa de control interno de la calidad para todos los estudios de laboratorio que se realizan, que incluya las etapas preanalítica, analítica y postanalítica. 2. que cuenten con la participación en un programa de evaluación externa de la calidad, en el cual deberán integrar los estudios de laboratorio que realicen y que incluya el programa, de acuerdo con las necesidades del laboratorio clínico en materia de calidad. </t>
  </si>
  <si>
    <t>Verificar: 1. existencia de registros cronológicos de los estudios de laboratorio en los que conste: fecha, nombre del usuario, tipo de estudios de laboratorio realizados, los resultados obtenidos con nombre y firma autógrafa, en su caso, digitalizada o electrónica de la persona que lo realizó. 2. que los informes de resultados  cuenten con los valores o intervalos de referencia conforme a los métodos utilizados, género y grupo de edad al que corresponden y en hoja membretada y contener: el nombre o razón social, domicilio del establecimiento, así como el nombre y cédula profesional del responsable sanitario.</t>
  </si>
  <si>
    <t>Verificar documento oficial.</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</si>
  <si>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</si>
  <si>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Verificar: 1. bitácora de limpieza firmada con firmas correspondientes. 2. registro y calendario de controles de calidad del agua.</t>
  </si>
  <si>
    <t xml:space="preserve">Verificar: 1. registro de fugas. 2. mantenimiento de instalaciones mediante bitácora.
</t>
  </si>
  <si>
    <t>Verificar: 1. instructivo de uso de extintores. 2. registro mensual de verificación de funcionalidad de los extintores.  3. registro de la capacitación del uso del manejo de extintores.  4. manual de manejo de extintores.</t>
  </si>
  <si>
    <t>Verificar manual de procedimientos en el que se incluya el área de almacén de sustancias de acuerdo con la NOM-005-STPS-1998.</t>
  </si>
  <si>
    <t>Verificar bitácora de registro de la recolección del R.P.B.I. con los datos específicos como fecha, peso, tipo de residuo, firma del responsable del área y firma del responsable de la recolección.</t>
  </si>
  <si>
    <t>Verificar: 1. bitácora de control de aseo y limpieza del área firmada por el jefe de turno o supervisor. 2. registro de solicitudes de estudios y de resultados.</t>
  </si>
  <si>
    <t>Verificar bitácora de limpieza firmada con firmas correspondientes.</t>
  </si>
  <si>
    <t>Verificar 1. bitácora de mantenimiento preventivo y correctivo de equipo y mobiliario. 2. programa de calibración. 3. inventario. 4. manual de manejo de equipo en idioma español.  5. programa de mantenimiento preventivo y calibración de instrumentos de medición y del equipo utilizado en el establecimiento. 6. registro de estudios realizados. 7. sistema de abasto de los insumos.</t>
  </si>
  <si>
    <t>Verificar: 1. registro de estudios realizados. 2. sistema de abasto de los insumos. 3. formatos de estudios. 4. informes de control es de calidad internos y externos.</t>
  </si>
  <si>
    <t>Verificar bitácora de control de aseo y limpieza del área firmada por el jefe de turno o supervisor.</t>
  </si>
  <si>
    <t xml:space="preserve">Verificar: 1. bitácora de mantenimiento preventivo y correctivo de mobiliario. 2. que la solicitud cuente con los datos de identificación del paciente (nombre completo y fecha de nacimiento), fecha y hora y de estudio, identificación del solicitante, estudio solicitado y diagnóstico probable. </t>
  </si>
  <si>
    <t xml:space="preserve">Verificar: 1. manual de organización. 2. manual de procedimientos administrativos. 3. manual de todos los métodos analíticos utilizados en el laboratorio clínico de que se trate, en idioma español. 4. bitácora de mantenimiento y calibración de equipo. 5. manual para la toma, identificación, manejo, conservación y transporte de muestras. 6. manual de manejo de equipo en idioma español. 7. manual de seguridad e higiene ocupacional y en su caso, de seguridad radiológica. 8. manual de procedimientos para el manejo de desechos peligrosos. 9. programa de mantenimiento preventivo y calibración de instrumentos de medición y del equipo utilizado en el establecimiento. 10. programa de desinfección y desinfestación del establecimiento, así como la bitácora correspondiente. </t>
  </si>
  <si>
    <t>Verificar documentos de evaluación de la calidad interna y externa.</t>
  </si>
  <si>
    <t>Verificar: 1. registro de informe de resultados. 2. existencia del listado de valores críticos de laboratorio.</t>
  </si>
  <si>
    <t>4. Planeación. 
4.2  Cumplimiento de la Regulación.
5. Responsabilidad Social .
5.1 Responsabilidad pública.
5.3 Hospital Seguro.</t>
  </si>
  <si>
    <t xml:space="preserve">4. Planeación. 
4.3 Planeación Operativa.
5. Responsabilidad Social .
5.3 Hospital Seguro.
7. Mejora de Procesos.
7.2 Administración de procesos de apoyo integral
7.3 Administración de procesos de suministro
</t>
  </si>
  <si>
    <t xml:space="preserve">4. Planeación. 
4.3 Planeación Operativa.
7. Mejora de Procesos.
7.4 Gestión del riesgo en la atención. 
</t>
  </si>
  <si>
    <t xml:space="preserve">4. Planeación. 
4.3 Planeación Operativa.
5. Responsabilidad Social .
5.3 Hospital Seguro.
</t>
  </si>
  <si>
    <t xml:space="preserve">4. Planeación. 
4.3 Planeación Operativa.
5. Responsabilidad Social .
5.1 Responsabilidad pública.
5.3 Hospital Seguro.
7. Mejora de Procesos.
7.4 Gestión del riesgo en la atención. </t>
  </si>
  <si>
    <t xml:space="preserve">4. Planeación. 
4.3 Planeación Operativa.
7. Mejora de Procesos.
7.4 Gestión del riesgo en la atención. </t>
  </si>
  <si>
    <t xml:space="preserve">4. Planeación. 
4.3 Planeación Operativa.
7. Mejora de Procesos.
7.3 Administración de procesos de suministro.
</t>
  </si>
  <si>
    <t xml:space="preserve">4. Planeación. 
4.3 Planeación Operativa.
5. Responsabilidad Social.
5.3 Hospital Seguro.
6.- Desarrollo y satisfacción del personal
6.5 Experiencia del personal en la institución 
7. Mejora de Procesos.
7.4 Gestión del riesgo en la atención. </t>
  </si>
  <si>
    <t>4. Planeación. 
4.3 Planeación Operativa.
7. Mejora de Procesos.
7.3 Administración de procesos de suministro</t>
  </si>
  <si>
    <t xml:space="preserve">4. Planeación. 
4.3 Planeación Operativa.
6.- Desarrollo y satisfacción del personal
6.5 Experiencia del personal en la institución 
7. Mejora de Procesos.
7.4 Gestión del riesgo en la atención. </t>
  </si>
  <si>
    <t xml:space="preserve">4. Planeación. 
4.1 Planeación Estratégica. 
4.3 Planeación Operativa.
7. Mejora de Procesos.
7.4 Gestión del riesgo en la atención. </t>
  </si>
  <si>
    <t xml:space="preserve">4. Planeación. 
4.3 Planeación Operativa.
7. Mejora de Procesos.
7.3 Administración de procesos de suministro
</t>
  </si>
  <si>
    <t xml:space="preserve">3.- Información, conocimiento, innovación y tecnología
3.4 Información en salud de referencia
4. Planeación. 
4.3 Planeación Operativa.
5. Responsabilidad Social .
5.1 Responsabilidad pública.
5.3 Hospital Seguro.
7. Mejora de Procesos.
7.4 Gestión del riesgo en la atención. </t>
  </si>
  <si>
    <t xml:space="preserve">4. Planeación. 
4.3 Planeación Operativa.
4.4 Plan anual de Calidad y Seguridad del Paciente.
7. Mejora de Procesos.
7.4 Gestión del riesgo en la atención. </t>
  </si>
  <si>
    <t xml:space="preserve">3.- Información Conocimiento Innovación y Tecnología.
3.4 Información en salud de referencia. 
4. Planeación. 
4.3 Planeación Operativa.
7. Mejora de Procesos.
7.3 Administración de procesos de suministro
</t>
  </si>
  <si>
    <t>BANCO DE SANGRE</t>
  </si>
  <si>
    <t>Artículos 315 y 316 Titulo Decimocuarto Capitulo. Ley  General de Salud.</t>
  </si>
  <si>
    <t xml:space="preserve">Verificar que se cuente con Licencia Sanitaria. </t>
  </si>
  <si>
    <t>Verificar que se cuente con  aviso de  Responsable Sanitario.</t>
  </si>
  <si>
    <t>NOM-253-SSA1-2012, Para la disposición de sangre humana y sus componentes con fines terapéuticos. Apartados  4.11.; 19.3.1.10.</t>
  </si>
  <si>
    <t>Convenios</t>
  </si>
  <si>
    <t xml:space="preserve">Verificar existencia de convenios. </t>
  </si>
  <si>
    <t>NOM-002-STPS-2010. Numeral 5. Obligaciones del patrón, 5.8 y Capítulo 11, 11.1 al 11.5 y NOM 016-SSA3-2012. Numeral 5. Disposiciones generales aplicables a los establecimientos para la atención médica hospitalaria, 5.1.10 Contar con la señalización y la NOM-003-SEGOB-2011.</t>
  </si>
  <si>
    <t xml:space="preserve">Verificar que exista señalización informativa y de emergencia para protección civil y delimitación del punto de reunión. </t>
  </si>
  <si>
    <t>NOM-002-STPS-2000. Numeral 7. Condiciones de prevención y protección contra incendios, 7.2, 7.3, 7.15. y 7.17.</t>
  </si>
  <si>
    <t>Condiciones de Prevención y Protección contra Incendios</t>
  </si>
  <si>
    <t>Verificar existencia y funcionalidad de los extintores en el área de trabajo.</t>
  </si>
  <si>
    <t>NOM-002-STPS-2010. Numeral 7. Condiciones de prevención y protección contra incendios, 7.1 y 7.14</t>
  </si>
  <si>
    <t>Verificar existencia de condiciones de seguridad.</t>
  </si>
  <si>
    <t>NOM-253-SSA1-2012, Para la disposición de sangre humana y sus componentes con fines terapéuticos.  Numerales 4.3. y 4.4.</t>
  </si>
  <si>
    <t>Sistema de Gestión de la Calidad</t>
  </si>
  <si>
    <t>Verificar que el establecimiento cuente con sistema de gestión de la calidad y que se cuente con un manual de calidad.</t>
  </si>
  <si>
    <t xml:space="preserve">NOM-253-SSA1-2012, Para la disposición de sangre humana y sus componentes con fines terapéuticos.  Numerales 19.3.1.; 19.3.1.1.; 19.3.1.2.; 19.3.1.3.; 19.3.1.4.; 19.3.1.5.; 19.3.1.8. ; 19.3.1.9. ; 19.3.1.10. 19.3.2.1 </t>
  </si>
  <si>
    <t>Verificar existencia de manuales de procedimientos normalizados de operación (PNO).</t>
  </si>
  <si>
    <t>NOM-253-SSA1-2012, Para la disposición de sangre humana y sus componentes con fines terapéuticos.  Numerales 19.1.3.7. y 19. 3.1. 11; 19.3.1.12.</t>
  </si>
  <si>
    <t>Instructivos y Guías</t>
  </si>
  <si>
    <t>Verificar existencia de instructivos para el uso y cuidados del equipamiento e instrumental, guías para el buen uso clínico de la sangre, procedimientos normalizados para gammaglobulina anti-D.</t>
  </si>
  <si>
    <t xml:space="preserve">NOM-087-SEMARNAT-SSA1-2002. Numeral 6. Manejo de Residuos Peligrosos Biológico Infecciosos, 6.7 Programa de Contingencias, Artículo 8 del Reglamento en materia de R.P.B.I. de la Ley General del Equilibrio Ecológico y la Protección al Ambiente. </t>
  </si>
  <si>
    <t>NOM-253-SSA1-2012, Para la disposición de sangre humana y sus componentes con fines terapéuticos. Apartados  3.1.86.; 3..1.87.; 3.1.94.; 3.1.97.; 3.1.98.; 3.1.99.; 3.1.101.;3.1.110.;3.1.112.;3.1.116.</t>
  </si>
  <si>
    <t>Productos obtenidos en los servicios de sangre</t>
  </si>
  <si>
    <t>Verificar capacidad para obtener sangre y sus componentes en el área de fraccionamiento.</t>
  </si>
  <si>
    <t>NOM-016-SSA3-2012. Numeral 6. Infraestructura y equipamiento de hospitales. NOM-253-SSA1-2012, para la disposición de sangre humana y sus componentes con fines terapéuticos.  Acuerdo por el que el Consejo de Salubridad General, declara la obligatoriedad de la implementación de las “Acciones Esenciales para la Seguridad del Paciente”, en todos los establecimientos de atención médica del Sistema Nacional de Salud. AESP 6C.</t>
  </si>
  <si>
    <t>Infraestructura  Servicio de Transfusión</t>
  </si>
  <si>
    <t>Verificar existencia de laboratorio de inmunohematología, área de refrigeración, área de congelación, recepción y suministro de productos.</t>
  </si>
  <si>
    <t xml:space="preserve">Servicio de Transfusión </t>
  </si>
  <si>
    <t>Verificar que existan las siguientes áreas: 1. documentación y captura de datos de donadores. 2. sala de espera. 3. oficina de responsable. 4. Sala de espera extracción.  4. baños para público por género. 5. consultorios médicos. 6. extracción de sangre. 7. comedor donadores. 8. archivo clínico. 9. recepción y envió de productos. 10. cuarto de conservación de sangre y componentes sanguíneos. 11. baños y vestidores para personal por género. 12. laboratorio de inmunohematología.</t>
  </si>
  <si>
    <t xml:space="preserve">Banco de Sangre </t>
  </si>
  <si>
    <t xml:space="preserve">Verificar que existan las siguientes áreas: 1. documentación y captura de datos de donadores. 2. sala de espera y promoción. 3. oficina de responsable. 4. sala de espera extracción. 5. baños para público por género. 6. consultorios médicos. 7. extracción de sangre y aféresis. 8. comedor donadores. 9. archivo clínico. 10. recepción y envió de productos. 11. cuarto de conservación de sangre y componentes sanguíneos. 12. baños y vestidores para personal por género. 13. fraccionamiento. 14. refrigeradores que puedan mantener la temperatura entre +2°C y +6°C. 15. cámaras de congelación o congeladores que puedan mantener una temperatura de -25°C o inferior. 16. equipos para conservación de plaquetas, con agitación suave y con temperatura controlada que se pueda mantener entre +20°C y +24°C.  17. laboratorio de serología. 18. laboratorio de inmunohematología. 19.  oficina de laboratorio. 20. oficina de control de calidad. 21. laboratorio de control de calidad. 22. cámara de conservación -4°C para reactivos e insumos almacén. </t>
  </si>
  <si>
    <t>Apartado 9.4.2 y 9.4.3. de la NOM-253-SSA1-2012, Para la disposición de sangre humana y sus componentes con fines terapéuticos.  Reporte al SUIVE.</t>
  </si>
  <si>
    <t>Serología e Inmunohematología</t>
  </si>
  <si>
    <t>Verificar que cuenta con los recursos materiales y tecnología de acuerdo con el tipo de estudios de áreas específicas para las distintas secciones donde se realizarán los estudios de laboratorio. En caso de realizar actividades incompatibles, es necesaria la separación con una barrera física. Que se cumpla con el funcionamiento y control de calidad de los reactivos para inmunohematología y serología.</t>
  </si>
  <si>
    <t xml:space="preserve">Apartado 15.7.1. y 15.7.2. 15.7.4. 15.7.5. de la NOM-253-SSA1-2012, Para la disposición de sangre humana y sus componentes con fines terapéuticos.  </t>
  </si>
  <si>
    <t>Red fría</t>
  </si>
  <si>
    <t>Verificar que se cuenta con refrigeradores, congeladores, cámaras frías, agitadores de plaquetas destinados al almacenamiento de las unidades de sangre y componentes sanguíneos, o bien, los refrigeradores o congeladores de laboratorio para la conservación de reactivos o muestras.</t>
  </si>
  <si>
    <t>Verificar: 1. que se cuenta con el convenio de intercambio o suministro de unidades de sangre con otros bancos de sangre proveedores de las unidades de sangre solicitada o entregada, o con carta compromiso para concretar el convenio.2. que existan en el establecimiento los servicios clínicos que solicitan los productos sanguíneos 3. que cuenten con los oficios y formatos de solicitud de sangre y sus componentes. 4. que tengan un procedimiento para su operación.</t>
  </si>
  <si>
    <t xml:space="preserve">Verificar: 1. que cuente con señalización que identifique las áreas de uso público del servicio principalmente las correspondientes a sangrado, sin perjuicio de otras señalizaciones. 2. que existan señales y avisos sobre protección civil, que permitan a los usuarios identificar y advertir áreas o condiciones que representen riesgo para su salud e integridad física, así como ubicar equipos para la respuesta a emergencias, e instalaciones o servicios de atención a la población en caso de desastre. 3. que exista la ubicación del punto de reunión. </t>
  </si>
  <si>
    <t>Verificar: 1. que los extintores estén colocados de acuerdo a la normatividad vigente. 2. contar con rutas de evacuación. 3. Revisar la vigencia de recarga. 4. que el personal tenga conocimiento del uso de los extintores de acuerdo con la normativa e identifique las situaciones para su uso. 5. instrucciones de segurida aplicables en cada área y al alcance de los trabajadores 6. que no se almacenen materiales o coloquen objetos que obstruyan e interfieran el acceso al equipo contra incendio.</t>
  </si>
  <si>
    <t>Verificar: 1. que se cuente con instrucciones de seguridad aplicables en cada área del centro trabajo al alcance de los trabajadores 2. que se evite que se almacenen materiales o coloquen objetos que obstruyan e interfieran el acceso al equipo contra incendio, a los dispositivos de alarma de incendio o activación manual de los sistemas fijos contra incendio.</t>
  </si>
  <si>
    <t>Verificar que se estén realizando los procesos solicitados.</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</si>
  <si>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</si>
  <si>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Verificar que se obtenga: 1. sangre fresca. 2. sangre total. 3. concentrado de eritrocitos: leucodepletado, lavados, congelados y adicionado. 4. concentrado de plaquetas. 5. plasma fresco. 6. crioprecipitado. 7. plasma desprovisto de factores lábiles. 8. verificar que las unidades  de sangre y sus componentes sanguíneos se encuentren debidamente señalizadas en los equipos de conservación  del banco de sangre.</t>
  </si>
  <si>
    <t>Verificar: 1. la completa existencia de las áreas con base a su complejidad y que estructuralmente se encuentren en buenas condiciones de limpieza, iluminación, ventilación.  2. que las condiciones generales de Infraestructura cuente con facilidades arquitectónicas, ruta acceso y salida, ausencia o presencia de fugas de agua, aire, y drenaje. 3. los factores del entorno arquitectónico asociados a riesgo de caídas de pacientes.</t>
  </si>
  <si>
    <t xml:space="preserve"> Verificar:  1. la completa existencia de las áreas con base a su complejidad y que estructuralmente se encuentren en buenas condiciones de limpieza, iluminación, ventilación.  2. que las condiciones generales de Infraestructura cuente con facilidades arquitectónicas, ruta acceso y salida, ausencia o presencia de fugas de agua, aire, y drenaje. 3. los factores del entorno arquitectónico asociados a riesgo de caídas de pacientes.</t>
  </si>
  <si>
    <t>Verificar: 1. que se realice biometría hemática al candidato a donación de sangre o sus componentes sanguíneos o determinación de hematocrito. 2. que en el área de inmunohematología se realice: identificación de grupos sanguíneos, antígeno RH,  compatibilidad sanguínea, anticuerpos irregulares, fenotipos, 3. que el área de serología realice  pruebas para la detección de los agentes infecciosos transmisibles por transfusión (Treponema pallidum, Virus B de la hepatitis, Virus C de la hepatitis, Virus de la inmunodeficiencia humana tipos 1 y 2, Trypanosoma cruzi  4. que se realicen de acuerdo a la situación epidemiológica de la región podrán incluirse pruebas adicionales: brúcela, plasmodium, citomegalovirus, toxoplasma, retrovirus HTLV tipos I y II. 5. que se verifique de forma regular empleando muestras representativas de cada lote y con la periodicidad normada  lo que corresponda a: Aspecto físico, avidez, especificidad, titulación, reactividad/especificidad, sensibilidad/especificidad empleando controles conocidos, negativos y débilmente positivos en reactivos para serología.</t>
  </si>
  <si>
    <t>Verificar: 1. que contengan las características siguientes: espacio suficiente para el contenido que se pretenda almacenar, de manera que sea fácil de inspeccionar y mantenerlo ordenado, sistemas para la medición continúa de la temperatura, (dispositivos de registro de la temperatura de forma gráfica o electrónica), de usar dispositivos electrónicos la información podrá ser transferible a equipos de cómputo con o sin interface de monitoreo remoto, sistemas de alarma audible y visual indicando temperaturas inseguras, batería de respaldo para alarmas y para el dispositivo de registro de la temperatura, instalaciones para contactos de alarma remota, si los equipos  carecen de los sistemas de medición continua de la temperatura  se colocará un termómetro de cristal líquido o digital.  2. que los servicios de transfusión que transfundan menos de 100 unidades por año, podrán tener refrigeradores o congeladores carentes de registros gráficos de temperatura y de sistemas de alarma, pero no omitirán el uso de los termómetros, los cuales se  registrarán, cuando menos cada dos horas, mientras se tengan unidades en conservación.</t>
  </si>
  <si>
    <t>1. documento oficial.</t>
  </si>
  <si>
    <t>Verificar convenios y formatos correspondientes.</t>
  </si>
  <si>
    <t xml:space="preserve">Verificar: 1. programa anual y registro mensual dela  revisión del equipo.  2. registro de los resultados de la revisión mensual: fecha de revisión, nombre del personal que realizó la revisión, resultados, anomalías identificadas y seguimiento de las mismas. 3. registro de la capacitación del uso del manejo de extintores. 4. manual de manejo de extintores.
</t>
  </si>
  <si>
    <t>Verificar: 1. Instructivo de seguridad. 2. Registro de la supervisión de cumplimiento.</t>
  </si>
  <si>
    <t xml:space="preserve">Verificar manual de calidad: estructura de la organización y descripción de todas las actividades individuales y colectivas, que incluya planificación, control, aseguramiento, mejora continúa de la calidad de las actividades que realiza los servicios y los recursos necesarios para su desarrollo. 
</t>
  </si>
  <si>
    <t>Verificar: 1. PNO (fomento de la donación voluntaria y altruista de sangre, atención y manejo de los donantes, extracción de unidades de sangre, componentes sanguíneos, muestras, procesamiento, almacenaje, etiquetado, embalaje, traslado de unidades de sangre, componentes sanguíneos o mezclas de éstos, reactivos, planos  que incluyan las direcciones a seguir en caso de falla eléctrica o cualquier otra alteración en las condiciones de almacenamiento y de la seguridad. 2. manual de seguridad para el personal expuesto a riesgos biológicos, físicos, mecánicos y químicos, que especifique normas para manipulación, guarda, desecho de los materiales peligrosos. 3. manual para el manejo de los RPBI. 4. soporte documental de coordinación entre establecimientos que hacen disposición de sangre, los puestos de sangrado y el banco de sangre. 5. bitácora del proceso para el embalaje y envío de muestras para pruebas especiales en conjunto con el área de epidemiología. 6. manual de los procesos para la referencia de pacientes reactivos al área de epidemiología.  7. evidencia  por parte del área de epidemiología a los casos reactivos referidos del banco de sangre.   8. procedimiento y registros documentales que permitan garantizar la trazabilidad de las unidades de sangre, desde su extracción hasta su destino final.</t>
  </si>
  <si>
    <t>Verificar: 1. instructivos para el uso y cuidado del equipamiento e instrumental crítico (información sobre el mantenimiento preventivo, parámetros y frecuencias de revisión, mantenimiento correctivo. 2. guías para el buen uso clínico de la sangre (indicaciones terapéuticas y contraindicaciones de los componentes sanguíneos, metodología, vigilancia del acto transfusional, descripción y manejo de los incidentes, reacciones o efectos adversos a la transfusión, procedimientos analíticos, metodología para el registro y notificación de los incidentes reacciones o efectos adversos a la transfusión.  3. procedimientos normalizados de operación para el uso de gammaglobulina anti-D, para la prevención de aloinmunización al antígeno D (dosis, vías de administración).</t>
  </si>
  <si>
    <t xml:space="preserve">Verificar: 1. listado de productos obtenidos en el sangrado. 2. que las unidades  se encuentren señalizadas y separadas  como: a) Unidades no procesadas o aún no estudiadas; b) Unidades o mezclas procesadas y estudiadas; c) Unidades o mezclas seleccionadas para determinados pacientes; d) Unidades o mezclas destinadas para uso autólogo; e) Unidades o mezclas para destino final; f) Muestras sanguíneas, y g) En su caso, reactivos. </t>
  </si>
  <si>
    <t>Verificar bitácoras de limpieza y de mantenimiento.</t>
  </si>
  <si>
    <t xml:space="preserve">Verificar bitácoras de limpieza y de mantenimiento. </t>
  </si>
  <si>
    <t xml:space="preserve">Verificar sistema de información y reporte de resultados. </t>
  </si>
  <si>
    <t>Verificar: 1. bitácoras de revisión diaria  del funcionamiento y mantenimiento de la alarma. 2. registro  diario de la temperatura cada dos horas, control del registro de la temperatura y con termómetro de precisión cada 6 meses. 3. registro del rango de agitación de los gabinetes incubadores de plaquetas (no más de 70 revoluciones por minuto). 4. bitácora diaria de la limpieza de refrigeradores y congeladores. 5. mantenimientos preventivos y correctivos de los equipos de conservación.</t>
  </si>
  <si>
    <t xml:space="preserve">4. Planeación. 
4.3 Planeación Operativa.
5. Responsabilidad Social .
5.1 Responsabilidad pública.
7. Mejora de Procesos.
7.4 Gestión del riesgo en la atención. </t>
  </si>
  <si>
    <t xml:space="preserve">4. Planeación. 
4.1 Planeación Estratégica. 
4.3 Planeación Operativa
4.4 Plan anual de calidad y seguridad del paciente
5. Responsabilidad Social .
5.2 Promoción de la cultura de calidad
5.2.1 Al interior de la unidad
7. Mejora de Procesos.
7.1 Administración de procesos estratégicos
7.4 Gestión del riesgo en la atención. </t>
  </si>
  <si>
    <t>EQUIPO MÉDICO E INSTRUMENTAL POR ÁREAS</t>
  </si>
  <si>
    <t xml:space="preserve">NOM-253-SSA1-2012, Para la disposición de sangre humana y sus componentes con fines terapéuticos. Apartado 4.4. </t>
  </si>
  <si>
    <t>Área de Selección de donante y de  Extracción de Sangre</t>
  </si>
  <si>
    <t>Verificar existencia de: esfigmomanómetro con brazalete de acuerdo a su principal actividad, báscula con estadímetro, estetoscopio biauricular con campana, estuche de diagnóstico completo, lámpara de pie rodable, sellador eléctrico para líneas de bolsas de sangre, sillón para donador, balanzas mezcladoras para bolsas de sangre, máquina de aféresis. Tanque de oxígeno portátil con manómetro regulador y flujómetro, termómetros digitales.</t>
  </si>
  <si>
    <t>Área de Fraccionamiento</t>
  </si>
  <si>
    <t>Verificar existencia de: agitador de plaquetas con incubadora, balanza granataria capacidad 0 a 2,200 gr., baño maría, campana de flujo laminar, centrífuga refrigerada -15°C a -30°C, conector estéril de manguera, extractor de plasma, extractor automatizado de plasma para fraccionar la sangre en sus componentes, sellador eléctrico para tubos de bolsa de sangre.</t>
  </si>
  <si>
    <t>NOM-253-SSA1-2012, Para la disposición de sangre humana y sus componentes con fines terapéuticos. Apartado 4.4.</t>
  </si>
  <si>
    <t>Laboratorio de serología e inmunohematología</t>
  </si>
  <si>
    <t>Verificar existencia de: agitador de microplacas, baño maría, centrífuga de mesa, centrífuga de lavadora de glóbulos, centrífuga para microhematocríto, centrífuga universal, congelador muestras, estufa bacteriológica, horno para secado de material, agitador Vortex, microscopio de inmunofluorescencia, pipeta multicanal 50 - 300 ul y 50 - 500 ul, pd31:n33 pipetas automáticas 100, 50, 500 y 10 ul, pipetas automáticas volumen variable 2 a 10 ul, 200 a 1000 ul, 40 a 200 ul y 5 a 40 ul, refrigerador para muestras, refrigerador para reactivos, rotor (agitador), analizador automático inmunohematológico (para pruebas cruzadas), analizador hematológico (para biometría hemática), equipo automatizado para serología, incubador, lavador, lector para ELISA, incubadora, centrífuga para técnicas en gel.</t>
  </si>
  <si>
    <t>Verificar existencia de: analizador de pH (potenciómetro), balanza analítica, cronómetro,  foto tacómetro, marco de pesas, sistema de filtración purificación de agua, termómetro de mercurio líquido en vidrio para laboratorio, termómetro de alcohol líquido en vidrio para laboratorio, termómetro digital con Termopar, coagulómetro, agregó metro, sistema automático para la detección de microorganismos aeróbicos y anaeróbicos.</t>
  </si>
  <si>
    <t>NOM-253-SSA1-2012, Para la disposición de sangre humana y sus componentes con fines terapéuticos. Apartados 19.3.3.1.</t>
  </si>
  <si>
    <t>Cartas de Consentimiento Bajo Información</t>
  </si>
  <si>
    <t>Verificar existencia de formatos de carta de consentimiento informado.</t>
  </si>
  <si>
    <t>NOM-253-SSA1-2012, Para la disposición de sangre humana y sus componentes con fines terapéuticos. Apartado 15.1.2</t>
  </si>
  <si>
    <t>Control de calidad externo</t>
  </si>
  <si>
    <t>Verificar que el banco de sangre o el servicio de transfusión de la institución participe en los programas de control de calidad externo que aplica el Centro Nacional de la Transfusión Sanguínea</t>
  </si>
  <si>
    <t>Verificar que se encuentren funcionando y en buenas condiciones.</t>
  </si>
  <si>
    <t>Verificar:  1. que el documento cuente con la siguiente información del banco de sangre o puesto de sangrado: nombre, ubicación, institución a la que pertenece. 2. que el documento cuente con la siguiente información del donante: nombre, sexo, edad, domicilio, ocupación, estado civil. 3. que el documento cuente con la siguiente información del tipo de donación voluntaria y altruista, familiar o de reposición, designada, dirigida, o bien, regular o de repetición. 4. que el documento cuente con objetivos del acto de disposición, beneficios, posibles riesgos para el receptor. 5. que el documento cuente con información sobre los procedimientos que vayan a efectuarse: método de colecta, los volúmenes de sangre o componentes sanguíneos que pretendan obtenerse, las posibles reacciones o efectos adversos que pudieran presentarse, en su caso, las soluciones o fármacos que fuesen a usarse y su propósito, incluyendo la identificación de aquellos que estén en el proceso de evaluación experimental, información sobre toxicidad, efectos secundarios, dosis, tiempo, costo del tratamiento, procedimientos alternativos si los hubiese. 6. firma o huella dactilar del donante. 7. lugar y fecha en que se emite.</t>
  </si>
  <si>
    <t>1. que el servicio de sangre participe en los programas  de control de calidad externo en las modalidades siguientes:  a) pruebas para detección de agentes infecciosos transmisibles por transfusión y b) pruebas para inmunohematología.</t>
  </si>
  <si>
    <t>Verificar: 1. certificados de validación de los equipos. 2. registro de la calibración y verificación. 3. registro del monitoreo. 4. mantenimiento preventivo y correctivo. 5. lista del entrenamiento del personal para el uso adecuado de los mismos.</t>
  </si>
  <si>
    <t>Verificar formato oficial y que cumpla con las especificaciones normativas.</t>
  </si>
  <si>
    <t>Verificar certificados de participación con su calificación respectiva del los últimos dos años.</t>
  </si>
  <si>
    <t xml:space="preserve">4. Planeación. 
4.3 Planeación Operativa.
5. Responsabilidad Social .
5.1 Responsabilidad pública.
5.3 Hospital Seguro.
6. Desarrollo y Satisfacción del Personal.
6.1 Evaluación del desempeño.
7. Mejora de Procesos.
7.4 Gestión del riesgo en la atención. </t>
  </si>
  <si>
    <t xml:space="preserve">1.- Atención centrada en la persona: Personas, comunidad, población
1.3 Experiencia de la persona en la organización
4. Planeación. 
4.3 Planeación Operativa.
7. Mejora de Procesos.
7.2 Administración de procesos de apoyo integral
7.3 Administración de procesos de suministro
7.4 Gestión del riesgo en la atención. </t>
  </si>
  <si>
    <t>NOM-016-SSA3-2012, en su numeral 5, 5.1, 5.1.1, 5.1.2.2, 5.1.2, 5.1.2.3. NOM-229-SSA1-2002, en su numeral 6, 6.4, 6.4.1, 6.3.2.2</t>
  </si>
  <si>
    <t>Verificar que se cuente con licencia sanitaria.</t>
  </si>
  <si>
    <t>Verificar que se cuente con responsable de la operación y funcionamiento del servicio.</t>
  </si>
  <si>
    <t>Numerales 5.2.8, 5.2.9, 5.2.10, de la NOM-229-SSA1-2002. Salud ambiental, Requisitos técnicos para las instalaciones, responsabilidades sanitarias, especificaciones técnicas para los equipos y protección radiológica en establecimientos de Diagnóstico médico con Rx. 5.1.10 de la NOM-016-SSA3-2012, Que establece las características mínimas de infraestructura y equipamiento de hospitales y consultorios de atención médica especializada.</t>
  </si>
  <si>
    <t xml:space="preserve">Requisitos Generales </t>
  </si>
  <si>
    <t>Verificar existencia de señalización del servicio y de carteles con las siguientes leyendas: 1. "Si existe la posibilidad de que usted se encuentre embarazada, informe al médico o al técnico radiólogo antes de hacerse la radiografía". 2. "No abrir esta puerta a menos que lo llamen". 3. "Cuando la luz este encendida solo puede ingresar personal autorizado". 4. "Radiaciones-zona controlada". 5. "En esta sala solamente puede permanecer un paciente a la vez".</t>
  </si>
  <si>
    <t>NOM-087-ECOL-SSA1-2002, en su numeral 4 y 6.</t>
  </si>
  <si>
    <t>Verificar existencia de contenedores para el manejo del R.P.B.I.</t>
  </si>
  <si>
    <t>NOM-028-NUCL-2009, Manejo de desechos radiactivos en instalaciones radiactivas que utilizan fuentes abiertas, en su numeral 5.4, 6.3, 6.3.8, 6.4, 6.4..1</t>
  </si>
  <si>
    <t>Verificar existencia de recipientes para los desechos líquidos.</t>
  </si>
  <si>
    <t>Verificar existencia de almacenamiento temporal en la instalación generadora.</t>
  </si>
  <si>
    <t>NOM-016-SSA3-2012, en su numeral 4.13.</t>
  </si>
  <si>
    <t>Verificar que se cuente con contactos grado hospital con un color distintivo o una marca.</t>
  </si>
  <si>
    <t>Los numerales 5, 5.1, 5.1.1, 5.1.1.1, 5.1.1.2, 5.1.1.4, 5.1.1.5, 5.1.1.6, 5.1.1.7, 5.1.1.8, de la NOM-229-SSA1-2002, Salud ambiental. Requisitos técnicos para las instalaciones, responsabilidades sanitarias, especificaciones técnicas para los equipos y protección radiológica en establecimientos de diagnóstico médico con Rayos X.  ACUERDO por el que se declara la obligatoriedad de la implementación, para todos los integrantes del Sistema Nacional de Salud, del documento denominado Acciones Esenciales para la Seguridad del Paciente. DOF 08/09/17. AESP  6C, 5B.</t>
  </si>
  <si>
    <t xml:space="preserve">Verificar: 1. sala de espera. 2. sala Rayos X. 3. área de consola de control. 4. vestidores y sanitarios para pacientes. 5. área de almacenamiento de película. 6. cuarto oscuro. 7. área de interpretación. 8. área de preparación de medios de contraste y para preparación del paciente. </t>
  </si>
  <si>
    <t>Los numerales 5, 5.1, 5.1.1, 5.1.1.1, 5.1.1.2, 5.1.1.4, 5.1.1.5, 5.1.1.6, 5.1.1.7, 5.1.1.8, de la NOM-229-SSA1-2002, Salud ambiental. Requisitos técnicos para las instalaciones, responsabilidades sanitarias, especificaciones técnicas para los equipos y protección radiológica en establecimientos de diagnóstico médico con Rayos X.</t>
  </si>
  <si>
    <t>Área de consola de control</t>
  </si>
  <si>
    <t>Verificar existencia y ubicación del área de consola de control.</t>
  </si>
  <si>
    <t xml:space="preserve">Apéndice Normativo C de la NOM-016-SSA3-2012, Que establece las características mínimas de infraestructura y equipamiento de hospitales y consultorios de atención médica especializada.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    </t>
  </si>
  <si>
    <t>Sala de rayos X simple (fluroscopia con arco en C)</t>
  </si>
  <si>
    <t xml:space="preserve">Verificar: 1. mobiliario: alacena alta, área de disparador, banqueta de altura, bote para basura tipo municipal (bolsa de cualquier color, excepto rojo o amarillo), bote para RPBI (bolsa roja), mesa para carga y descarga de chasis, riel portavenoclisis. 2. medios de contraste, mobiliario: bote para basura tipo municipal (bolsa de cualquier color, excepto rojo o amarillo), despachador de toallas desechables, dispensador de jabón germicida, gabinete universal, mesa alta con tarja.
</t>
  </si>
  <si>
    <t xml:space="preserve">Apéndice Normativo C de la NOM-016-SSA3-2012, Que establece las características mínimas de infraestructura y equipamiento de hospitales y consultorios de atención médica especializada.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 Consejo de Salubridad General. Comisión para definir tratamientos y medicamentos asociados a enfermedades que ocasionan gastos catastróficos. Protocolo técnico tumor maligno del esófago.    </t>
  </si>
  <si>
    <t xml:space="preserve">Verificar: 1. equipo: chasis con pantalla intensificadora o detector digital plano fijo o portátil o inalámbrico con rejilla incluida o portadetector con rejilla incluida, equipo de radiodiagnóstico, soporte de tubo, tubo de rayos X con foco grueso (1.2 mm o menor) y foco fino (0.6 mm o menor), seriógrafo con intensificador de imagen o con detector digital plano (para equipo con fluoroscopía), bucky vertical, espesómetro graduado en cm y/o pulgadas, lámpara de haz dirigible, colimador manual o automático, control automático de exposición, estación de adquisición (para equipos digitales), programas anatómicos o radiografías programadas o APR: 80 o mayor, con panel de control digital que despliegue kV, mA y seg., o mAs, mampara de protección con vidrio plomado, mandiles, collarines, protectores de tiroides, protectores de gónadas, mesa fija horizontal con bucky integrado y portachasis, portavenoclisis rodable, 2. medios de contraste, equipo: portavenoclisis rodable, 3. dispositivos mínimos indispensables de protección radiológica: mandil, guantes de compresión, guantes para intervención,  anteojos para protección del cristalino.
</t>
  </si>
  <si>
    <t>Numerales 5.1.3 de la  NOM-229-SSA1-2002, Salud ambiental. Requisitos técnicos para las instalaciones, responsabilidades sanitarias, especificaciones técnicas para los equipos y protección radiológica en establecimientos de diagnóstico médico con Rayos X.  Y numerales 6.5.2.3.1     de la   NOM-016-SSA3-2012,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5B.</t>
  </si>
  <si>
    <t xml:space="preserve">Sanitario y Vestidor para Pacientes  </t>
  </si>
  <si>
    <t>Verificar: 1. existencia y condiciones. 2. lavabo con cartel de técnica de higiene de manos. 3. bote campana o pedal para basura. 4. dotación suficiente de batas limpias para cada paciente.</t>
  </si>
  <si>
    <t xml:space="preserve">Numerales 5.4, 5.4.1, 5.4.2, 5.4.3, 5.4.4 de la NOM-229-SSA1-2002, Salud ambiental. Requisitos técnicos para las instalaciones, responsabilidades sanitarias, especificaciones técnicas para los equipos y protección radiológica en establecimientos de diagnóstico médico con Rayos X.  </t>
  </si>
  <si>
    <t>Área de Almacenamiento</t>
  </si>
  <si>
    <t xml:space="preserve">Verificar: 1. existencia y ubicación. 2. películas suficientes.
</t>
  </si>
  <si>
    <t>Apéndice Normativo C de la NOM-016-SSA3-2012, Que establece las características mínimas de infraestructura y equipamiento de hospitales y consultorios de atención médica especializada.   Y los numerales 5.3.2 5.3.3,   5.3.4, 5.3.5   5.3.6,   5.3.9,   5.3.10, 5.3.11, 5.3.12,5.3.13, 5.3.14, de la NOM-229-SSA1-2002. Salud ambiental, Requisitos técnicos para las instalaciones, responsabilidades sanitarias, especificaciones técnicas para los equipos y protección radiológica en establecimientos de Diagnóstico médico con Rayos X.</t>
  </si>
  <si>
    <t>Cuarto Oscuro</t>
  </si>
  <si>
    <t>Verificar existencia del siguiente mobiliario: asiento, bote para basura tipo municipal (bolsa de cualquier color, excepto rojo o amarillo), mesa alta para carga y descarga de placas o películas, soporte porta placa de pared.</t>
  </si>
  <si>
    <t xml:space="preserve">Apéndice Normativo C de la NOM-016-SSA3-2012, Que establece las características mínimas de infraestructura y equipamiento de hospitales y consultorios de atención médica especializada.   Y los numerales 5.3.2 5.3.3,   5.3.4, 5.3.5   5.3.6,   5.3.9,   5.3.10, 5.3.11, 5.3.12,5.3.13, 5.3.14, de la NOM-229-SSA1-2002. Salud ambiental, Requisitos técnicos para las instalaciones, responsabilidades sanitarias, especificaciones técnicas para los equipos y protección radiológica en establecimientos de Diagnóstico médico con Rayos X. </t>
  </si>
  <si>
    <t>Verificar que exista el siguiente equipo: lámpara de seguridad para cuarto oscuro, con filtros, revelador de carga automática o manual sistema de secado de radiografías (placas) cuando es revelado manual, sistema para marcar placas, tanque de revelado manual, en su caso, sistema de extracción de aire.</t>
  </si>
  <si>
    <t>NOM-229-SSA1-2002, en su numeral 5.5, 5.5.2, 5.5.3, 3.14.</t>
  </si>
  <si>
    <t>Interpretación</t>
  </si>
  <si>
    <t>Verificar que exista un área física para la interpretación de estudios.</t>
  </si>
  <si>
    <t>Verificar que exista el siguiente mobiliario: sillón ejecutivo, mesa o escritorio o mobiliario modular para los monitores de la estación de interpretación (en su caso) o para la interpretación de placas radiográficas y bote para basura municipal (bolsa de cualquier color, excepto rojo o amarillo).</t>
  </si>
  <si>
    <t>Verificar: 1. que cuente con  lámpara de luz intensa. 2. que cuente con negatoscopio de al menos 1,000 cd/m2 para estudios de RX convencionales y de al menos 3 MP para el resto de las modalidades.</t>
  </si>
  <si>
    <t>NOM-016-SSA3-2012, en su numeral 6.5.2.2.1.1, y en su apéndice D. NOM-229-SSA1-2002, en su numeral 12.1, 12.1.1. Consejo de Salubridad General. Comisión para definir tratamientos y medicamentos asociados a enfermedades que ocasionan gastos catastróficos. Protocolo técnico tumor maligno del esófago.</t>
  </si>
  <si>
    <t xml:space="preserve">Área de Tomografía Computarizada </t>
  </si>
  <si>
    <t>Verificar: 1. que el área de tomografía computarizada esté conformada por: sala de estudios, vestidor con sanitario, sala de control y monitoreo, área de interpretación y archivo, así como, local para el generador.  2. que cuente con  mobiliario: asiento, escritorio, mesa Pasteur.</t>
  </si>
  <si>
    <t>Verificar: 1. que cuente con el siguiente equipo: cámara multiformato, lámparas de haz dirigible, portavenoclisis rodable, tomógrafo computarizado. 2. insumos para ministración de medio de contraste iónico.</t>
  </si>
  <si>
    <t>NOM-028-SSA3-2012 en su numeral 6. Consejo de Salubridad General. Comisión para definir tratamientos y medicamentos asociados a enfermedades que ocasionan gastos catastróficos. Protocolo técnico tumor maligno del esófago.</t>
  </si>
  <si>
    <t>Área de Ultrasonido</t>
  </si>
  <si>
    <t>Verificar que cuente con el siguiente mobiliario: asiento, bote para basura tipo municipal (bolsa de cualquier color, excepto rojo o amarillo), vestidor con sanitario.</t>
  </si>
  <si>
    <t>Verificar que cuente con equipo completo de ultrasonido endoscópico.</t>
  </si>
  <si>
    <t>Consejo de Salubridad General. Comisión para definir tratamientos y medicamentos asociados a enfermedades que ocasionan gastos catastróficos. Protocolo técnico tumor maligno del esófago.</t>
  </si>
  <si>
    <t>Área para Resonancia Magnética</t>
  </si>
  <si>
    <t>Verificar que se cuente con el mobiliario y equipo requerido para resonancia magnética</t>
  </si>
  <si>
    <t>Otros Auxiliares de Diagnóstico</t>
  </si>
  <si>
    <t>Verificar: 1. que se cuente con el mobiliario y equipo requerido para medicina nuclear: PET-CT (18 FDG), FEVI (MUGA),  gamagrama óseo. 2. que se cuente con el mobiliario y equipo requerido para ecocardiograma.</t>
  </si>
  <si>
    <t xml:space="preserve">NOM-229-SSA1-2002, Salud ambiental. Requisitos técnicos para las instalaciones, responsabilidades sanitarias, especificaciones técnicas para los equipos y protección radiológica en establecimientos de diagnóstico médico con Rayos X, en su numeral 3.58, 3.59, 3.70, 6.2.1.6, 6.2.1.10, 6.2.1.11, 6.2.1.12, 6.2.2.3.4. </t>
  </si>
  <si>
    <t>Requisitos Administrativos</t>
  </si>
  <si>
    <t>Verificar que cuenten con los documentos correspondientes al servicio.</t>
  </si>
  <si>
    <t>NOM-229-SSA1-2002, Salud ambiental. Requisitos técnicos para las instalaciones, responsabilidades sanitarias, especificaciones técnicas para los equipos y protección radiológica en establecimientos de diagnóstico médico con Rayos X, en su numeral 8, 8.5, 8.6, 8.9.</t>
  </si>
  <si>
    <t xml:space="preserve">Verificar que existan los elementos del programa de garantía de calidad. </t>
  </si>
  <si>
    <t>NOM-229-SSA1-2002, Salud ambiental. Requisitos técnicos para las instalaciones, responsabilidades sanitarias, especificaciones técnicas para los equipos y protección radiológica en establecimientos de diagnóstico médico con Rayos X, en su numeral 10, 10.1, 10.2, 10.3, 10.4, 10.5, 12.1, 13.1, 13.2, 13.3.</t>
  </si>
  <si>
    <t xml:space="preserve">Requisitos de Funcionamiento
</t>
  </si>
  <si>
    <t>Verificar que se cuente con los equipos de radiografía convencional, equipos de tomografía computarizada, equipos de mamografía, equipos de proceso de revelado, luz de seguridad, negatoscopios y monitores para observación de imagen.</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</si>
  <si>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</si>
  <si>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 xml:space="preserve">Responsabilidades Generales
</t>
  </si>
  <si>
    <t>Verificar: 1. que exista el personal ocupacionalmente expuesto. 2. que se cuente con un servicio de dosimetría.</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</si>
  <si>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</si>
  <si>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 xml:space="preserve">Verificar: 1. que el servicio cuenten con equipo de protección: cortinillas plomadas, marco plomado alrededor de la pantalla, placas de plástico plomado, mamparas, filtros compensadores. 2. que el POE cuente con equipo de protección: mandil con espesor equivalente de al menos 0.5 mm de plomo cuando cubra solamente el frente del cuerpo, o mandil de al menos 0.25 mm cuando cubra completamente el frente, los costados del tórax y pelvis, guantes de compresión con espesor equivalente a al menos 0.5 mm de plomo, guantes para intervención con espesor equivalente de al menos 0.25 mm de plomo, collarín para protección de tiroides con espesor equivalente de al menos 0.5 mm de plomo, anteojos para protección del cristalino, con cristales de espesor equivalente de al menos 0.2 mm de plomo.
</t>
  </si>
  <si>
    <t>NOM-229-SSA1-2002, Salud ambiental. Requisitos técnicos para las instalaciones, responsabilidades sanitarias, especificaciones técnicas para los equipos y protección radiológica en establecimientos de diagnóstico médico con Rayos X, en su numeral 18.22.</t>
  </si>
  <si>
    <t>Verificar que exista equipo de protección para el paciente: mandiles plomados, blindajes para gónadas, collarín para protección de tiroides.</t>
  </si>
  <si>
    <t>NOM-229-SSA1-2002, Salud ambiental. Requisitos técnicos para las instalaciones, responsabilidades sanitarias, especificaciones técnicas para los equipos y protección radiológica en establecimientos de diagnóstico médico con Rayos X, en su numeral 7.4.1.</t>
  </si>
  <si>
    <t>Verificar existencia de resultados de estudios de gabinete.</t>
  </si>
  <si>
    <t>Guía de equipamiento para carros rojos de CENETEC 2016, NOM-006-SSA3-2011, en su apéndice A.</t>
  </si>
  <si>
    <t>Verificar que cuenten con el CARRO ROJO para el manejo del paro cardiorespiratorio.</t>
  </si>
  <si>
    <t xml:space="preserve">Verificar que la licencia sanitaria se encuentre colocada en lugar visible al público. </t>
  </si>
  <si>
    <t>Verificar: 1. que el permiso se encuentre en lugar visible al público. 2. que el responsable sanitario se encuentre con uniforme y gafete de la institución y  realizando las actividades que le corresponden, como vigilar la organización y funcionamiento de su área.  3. tener permanencia mínima en el establecimiento del 50% del horario de atención al público (en caso de unidades médicas con turnos continuos deberá cubrir el turno con mayor carga de trabajo o bien se puede designar varios responsables de la operación y funcionamiento).</t>
  </si>
  <si>
    <t xml:space="preserve">Verificar: 1. la existencia de carteles en las salas de espera para alertar a los pacientes.  2. en el interior de las puertas de los sanitarios y vestidores de la zona supervisada que dan ingreso a la sala de Rayos X. 3. se requiere que en el exterior de las puertas principales de acceso a las salas de Rayos X exista una luz roja que indique que el generador está encendido y su exposición. (dicho dispositivo debe colocarse en lugar y tamaño visible. 4. se requiere que en el exterior de las puertas de las salas de Rayos X exista un letrero con el símbolo internacional de radiación ionizante de acuerdo con la leyenda descrita en la columna de estructura. 5. en el interior de la sala de Rayos X, debe colocarse en lugar y tamaño visible para el paciente, un cartel con la leyenda correspondiente. </t>
  </si>
  <si>
    <t>Verificar: 1. que exista la señalización de la circulación de los contenedores hacia el almacén temporal. 2. que los R.P.B.I. estén identificados y separados en los contenedores correspondientes de acuerdo a sus características físicas y biológicas infecciosas.</t>
  </si>
  <si>
    <t>Verificar: 1. que los recipientes estén rotulados e identificados. 2. que el rotulo tenga el símbolo de radiación ionizante, indicando el tipo de líquido para el cual están destinados, y contar con disco de sello y tapa roscada. 3. que los recipientes se mantengan herméticamente cerrados cuando no estén en uso.</t>
  </si>
  <si>
    <t>Verificar: 1. que el almacén sea exclusivo para la guarda de los desechos radioactivos. 2. que los recipientes y bolsas con desechos radiactivos estén en un lugar visible con etiqueta. 3. que el almacén este aislado del almacén de materias primas o materiales no radiactivos. 4. que los recipientes con desechos líquidos estén colocados sobre bandejas, con material absorbente para retener el doble del volumen del desecho líquido almacenado.</t>
  </si>
  <si>
    <t>Verificar que el equipo este conectado a los contactos grado hospital.</t>
  </si>
  <si>
    <t>Verificar: 1. que las instalaciones fijas o móviles, cuenten con delimitación de la zona controlada mediante elementos estructurales o de construcción tales como pisos, paredes y techo. 2. que la sala de Rayos X y el área de ubicación de la consola de control del equipo queden dentro de la zona controlada. 3. que el paciente sea observable en todo momento desde la consola de control por contacto visual directo a través de una ventana blindada, o mediante otros sistemas, por ejemplo, con espejos o por medio de sistemas de circuito cerrado de televisión. 4. el mantenimiento preventivo y correctivo en su caso.</t>
  </si>
  <si>
    <t>Verificar: 1. la delimitación de la zona controlada que debe efectuarse mediante elementos estructurales o de construcción tales como pisos, paredes y techo. 2. la sala de Rayos X y el área de ubicación de la consola de control del equipo deben quedar dentro de la zona controlada. 3. las áreas donde se concentren más de una sala de Rayos X, los pasillos colindantes con cada sala de Rayos X deben formar parte de la zona supervisada.  4. la sala de Rayos X debe estar diseñada de tal forma que exista comunicación directa o electrónica, desde la consola de control con el paciente. 5. se requiere que en el exterior de las puertas principales de acceso a las salas de Rayos X exista un indicador de luz roja que indique que el generador está encendido y por consiguiente puede haber exposición (paso restringido en ese momento). 6. debe existir un control variable de luz ambiental incandescente en las salas de fluoroscopia para evitar perjuicio en la agudeza visual de los operadores y para que estos obtengan una mejor información de los monitores del circuito cerrado de televisión y del intensificador de imagen. 7. que las condiciones del mobiliario sean adecuadas para el funcionamiento.</t>
  </si>
  <si>
    <t xml:space="preserve">Verificar: 1. que para POE y para pacientes la instalación debe contar con dispositivos de protección y equipo en buenas condiciones físicas. 2. durante los estudios de fluoroscopía, deben extremarse las medidas de protección radiológica, tanto por la necesidad de permanecer cerca del paciente como por el mayor tiempo de exposición, especialmente aquellas asociadas con la protección de gónadas. 3. en la sala de rayos X deben estar solamente los equipos y accesorios indispensables para los estudios programados. 4. debe existir un control variable de luz ambiental incandescente en las salas de fluoroscopía.  5. que se cuente con un programa de mantenimiento preventivo y correctivo del equipo (semestral). 6. que se lleve a cabo control de calidad del sistema de rayos X (semestral). 7. queda prohibido el uso de sistemas de fluoroscopía directa. 8. que cuenten con los insumos para la aplicación del medio de contraste. 9. que lo insumos para la ministración del medio de contraste estén vigentes. 10. que se realice radiografía AP de torax. 
</t>
  </si>
  <si>
    <t>Verificar: 1. limpieza e higiene de las instalaciones.2. que no existan humedad, cuarteaduras, orificios en plafones y paredes ni fugas de agua.3. abasto e insumos para la higiene de manos: jabón (líquido o gel) y toallas desechables.4.  las áreas de vestidores y sanitarios para los pacientes anexos a las salas de Rayos X de preferencia deben tener un blindaje calculado como zona supervisada, de lo contrario se considera para todos los efectos como parte integrante de la sala de Rayos X o zona controlada.5. que el área de ultrasonido tenga acceso a un vestidor con sanitario y cuente con las dimensiones necesarias para la colocación del mobiliario y equipo.</t>
  </si>
  <si>
    <t>Verificar: 1. que el blindaje debe estar calculado para que durante el período de almacenamiento de la película, la exposición de ésta a la radiación sea mínima. 2. las condiciones de temperatura se deben mantener en un valor entre 10ºc y 21ºc con una humedad relativa entre 30% y 50%. 3. que el área de almacenamiento no debe estar ubicada en la sala de Rayos X. 4. la película radiográfica debe almacenarse de canto.</t>
  </si>
  <si>
    <t xml:space="preserve">Verificar: 1. que el espacio sea suficiente para carga y descarga de película, así como para colocar cajones para la película radiográfica puesta de canto. 2. que el piso sea de material anticorrosivo, impermeable y antideslizante. 3. el techo que sea de material que no se descame. 4. que la lámpara de seguridad para revelado  esté colocada a una distancia de por lo menos 1.20 m por arriba de la superficie de las mesas de trabajo y con el tipo de filtro de lámpara de seguridad, 5. que los muros tengan  color claro mate y   buen estado de acabado y conservación. 6.  la puerta de acceso al cuarto oscuro debe garantizar que no haya penetración de luz.   7. cuando tengan puertas con bisagras, deben tener pasadores externos por ambos lados, diseñados de forma que impidan que las puertas se abran simultáneamente por ambos lados.  8. que la arquitectura evite la penetración de la luz.  9. que el mobiliario se encuentre en buenas condiciones físicas.   </t>
  </si>
  <si>
    <t>Verificar: 1. que se encuentre funcionando el sistema de inyección y extracción de aire  de tal manera que exista una presión positiva dentro del mismo.    2. los equipos automáticos para proceso de revelado que cuenten con un sistema de extracción de gases al exterior o con un sistema de filtración. 3.  los tanques que contienen las sustancias químicas para el revelado de películas deben estar ubicados de tal manera que se evite salpicar películas secas y pantallas intensificadoras con dichas sustancias. 4. cuando se utilice una puerta convencional deberá tener un cerrojo interior. 5.  los sistemas de pasa placa deben garantizar que no haya penetración de luz al cuarto oscuro. 6.  que la instalación de equipo de proceso de revelado automático se encuentre de acuerdo a su manual. 7. que se lleve a cabo mantenimiento preventivo y correctivo de los equipos.  8. que el cuarto oscuro de las instalaciones donde se realiza mamografía, cuenten con un filtro en los ductos de aire que evite la introducción de polvo (las entradas de aire no deben estar sobre la superficie de carga y descarga del chasis).</t>
  </si>
  <si>
    <t>Verificar que el área física esté cerrada, sin ventanas, las condiciones de visualización deben ser optimizadas para minimizar la fatiga ocular, controlando la iluminación ambiental para eliminar las reflexiones y fuentes de luz directas como negatoscopios, las paredes deben tener un acabado mate y color oscuro (azul), se debe contar con un control variable para ajustar la iluminación ambiental desde cero hasta los siguientes valores máximos: interpretación con negatoscopio hasta 50 lux, interpretación con monitores de grado médico: RX convencionales hasta 25 lux, tomografía computarizada, resonancia magnética y medicina nuclear hasta 60 lux, mastografía hasta 15 lux.</t>
  </si>
  <si>
    <t>Verificar que el mobiliario se encuentre en buenas condiciones físicas.</t>
  </si>
  <si>
    <t>Verificar: 1. que los negatoscopios y/o monitores estén colocados de tal manera que ninguna fuente de luz pueda afectar la percepción de la imagen. 2. que la interpretación de las imágenes se realice en monitores de grado médico o negatoscopios. 3. que las luces del techo estén indirectas y contar con control variable de luz y las paredes de color mate y tono oscuro. 4. que todos los monitores de grado  médico estén calibrados.</t>
  </si>
  <si>
    <t xml:space="preserve">Verificar. 1. que el área funcione y esté conformada adecuadamente. 2. que el mobiliario se encuentre en buenas condiciones físicas. </t>
  </si>
  <si>
    <t>Verificar: 1. que se lleven a cabo las pruebas de control de calidad. 2. que se lleve a cabo la calibración del número CT. 3. que los ángulos de inclinación del túnel o de la mesa deben coincidir con la posición del corte dentro de ± 3° (esta prueba debe realizarse, cuando menos, cada tres meses). 4. que todo sistema de tomografía computarizada cuente con un maniquí capaz de proporcionar información al operador sobre el estado funcional del equipo. 5. que se establezca un programa de vigilancia del funcionamiento y mantenimiento preventivo del equipo de acuerdo a un calendario preestablecido. 6. que lo insumos para la ministración del medio de contraste estén vigentes. 7. que se realice la TAC de cuello, tórax y/o abdomen con contraste oral e IV.</t>
  </si>
  <si>
    <t>Verificar: 1. que exista acceso a un vestidor con sanitario con dimensiones necesarias para la colocación del mobiliario. 2. que el mobiliario se encuentre en buenas condiciones.</t>
  </si>
  <si>
    <t>Verificar: 1. que se esté llevando a cabo un programa de vigilancia del funcionamiento y mantenimiento preventivo del equipo de ultrasonido. 2. que las pruebas de control de calidad se lleven a cabo durante la instalación, después de realizar reparaciones al equipo y de manera rutinaria con una frecuencia de 6 meses. 3. que se realice ultrasonido endobronquial.</t>
  </si>
  <si>
    <t>Verificar: 1. que el mobiliario y equipo se encuentren funcionando y en buenas condiciones. 2. que se realice resonancia magnética de cuello, tórax y/o abdomen.</t>
  </si>
  <si>
    <t>Verificar: 1. que el mobiliario y equipo se encuentren funcionando y en buenas condiciones.</t>
  </si>
  <si>
    <t>Verificar: 1. que cuenten con la memoria analítica de cálculo de los blindajes o en su caso la verificación de blindajes avaladas por un asesor especializado en seguridad radiológica. 2. que cuenten con el manual de seguridad y protección radiológica, manual de procedimientos técnicos, manual de garantía de calidad. 3. que sean de conocimiento y aplicación por parte del personal.  4. que los manuales tengan los elementos requeridos. 5. que estén actualizados. 6. que estén autorizados por las autoridades correspondientes. 7. que la fecha de elaboración este vigente.</t>
  </si>
  <si>
    <t xml:space="preserve">Verificar: 1. que exista el programa de calidad o un acuerdo escrito con asesores especializados en seguridad radiológica externos. 2. que cuenten con un responsable de la operación y funcionamiento. 3. que cuenten con un programa de vigilancia del funcionamiento y mantenimiento preventivo del sistema de Rayos X. 4. que exista un programa de pruebas de control de calidad para verificar el buen funcionamiento del equipo y garantizar la calidad de la imagen. </t>
  </si>
  <si>
    <t>Verificar que cuenten con los requisitos de funcionamiento de los equipos y que estos estén funcionando.</t>
  </si>
  <si>
    <t>Verificar: 1. que el límite de dosis en el POE y mujeres embarazadas sea la permitida. 2. que el servicio de dosimetría este autorizado por la Comisión Nacional de Seguridad Nuclear y Salvaguardias. 3. que el POE porte los dosímetros personales durante la jornada. 4. que se realice vigilancia médica del POE. 5. que los dosímetros se encuentren calibrados.</t>
  </si>
  <si>
    <t xml:space="preserve">Verificar: 1. que el equipo de protección se encuentre en buenas condiciones. 2. que el equipo cumpla con las especificaciones requeridas.  </t>
  </si>
  <si>
    <t>Verificar: 1. que el equipo de protección se encuentre en buenas condiciones. 2. que el equipo cumpla con las especificaciones requeridas.</t>
  </si>
  <si>
    <t xml:space="preserve">Verificar: 1. que se realicen los estudios solicitados. 2. que se encuentre el registro de los estudios realizados y  el registro de los resultados con el diagnóstico. </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</si>
  <si>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</si>
  <si>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</si>
  <si>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rótulos con las leyendas correspondientes en las áreas correspondientes.</t>
  </si>
  <si>
    <t>Verificar: 1. programa para la gestión de los desechos radiactivos. 2. registros para cada uno de los recipientes en uso, en los cuales deben anotarse todos los vertimientos.</t>
  </si>
  <si>
    <t>Verificar: 1. registro de los desechos radiactivos colocados en el almacén. 2. registro de los desechos contaminados con material radiactivo liberados, descargados o enviados a una instalación de gestión.</t>
  </si>
  <si>
    <t>No aplica</t>
  </si>
  <si>
    <t xml:space="preserve">Verificar bitácora de limpieza firmada por supervisor o jefe de servicio. </t>
  </si>
  <si>
    <t>Verificar: 1.  bitácora de mantenimiento preventivo y correctivo. 2. manuales de organización y funcionamiento autorizado y firmado por el responsable del establecimiento.</t>
  </si>
  <si>
    <t>Verificar manual de procedimientos técnicos autorizado conjuntamente por el titular y el responsable de la operación y funcionamiento.</t>
  </si>
  <si>
    <t>Verificar: 1. bitácora de mantenimiento preventivo y correctivo.  2. registros del control de calidad.  3. registros de abasto de insumos. 4. registro de solicitud de estudios. 5. reporte de resultados del estudio. 6. póliza de mantenimiento preventivo y correctivo.</t>
  </si>
  <si>
    <t>Verificar: 1. bitácora de limpieza firmada por supervisor o jefe de servicio.  2. registros de abasto de insumos.</t>
  </si>
  <si>
    <t>Verificar: 1. bitácora de limpieza firmada por supervisor o jefe de servicio. 2. manual de procedimientos técnicos autorizado conjuntamente por el titular y el responsable de la operación y funcionamiento.</t>
  </si>
  <si>
    <t>Verificar: 1. bitácora de limpieza firmada por supervisor o jefe de servicio. Inventario. 2. manual de organización y funcionamiento.</t>
  </si>
  <si>
    <t>Verificar: 1. bitácora de limpieza firmada por supervisor o jefe de servicio. 2.  programa de mantenimiento preventivo y correctivo. 3. manual de organización y funcionamiento.</t>
  </si>
  <si>
    <t>Verificar bitácora de mantenimiento preventivo-correctivo de la infraestructura.</t>
  </si>
  <si>
    <t xml:space="preserve">Verificar: 1. bitácora de limpieza firmada por supervisor o jefe de servicio. 2. inventario del mobiliario. </t>
  </si>
  <si>
    <t>Verificar: 1. bitácora de limpieza firmada por supervisor o jefe de servicio. 2. inventario de mobiliario.</t>
  </si>
  <si>
    <t>Verificar: 1. registros de control de calidad. 2. registros de pruebas de funcionamiento. 3. bitácoras de mantenimiento preventivo y correctivo. 4. registro de solicitud de estudios. 5. reporte de resultados del estudio. 6. sistema de abasto de los insumos. 7. póliza de mantenimiento preventivo y correctivo.</t>
  </si>
  <si>
    <t>Verificar  inventario del mobiliario.</t>
  </si>
  <si>
    <t>Verificar: 1. programa de vigilancia del funcionamiento y mantenimiento preventivo y correctivo. 2. registros de pruebas de control de calidad. 3. registro de solicitud de estudios. 4. reporte de resultados del estudio. 5. póliza de mantenimiento preventivo y correctivo.</t>
  </si>
  <si>
    <t>Verificar: 1. inventario. 2. bitácora de mantenimiento preventivo-correctivo del mobiliario y equipo. 3. registros de pruebas de control de calidad. 4. registro de solicitud de estudios. 5. reporte de resultados del estudio. 6. póliza de mantenimiento preventivo y correctivo.</t>
  </si>
  <si>
    <t>Verificar: 1. inventario. 2. bitácora de mantenimiento preventivo-correctivo del mobiliario y equipo. 3. registro de solicitud de estudios. 4. reporte de resultados del estudio. 5. convenio de prestación de atención de servicios en su caso. 6. póliza de mantenimiento preventivo y correctivo.</t>
  </si>
  <si>
    <t>Verificar: 1. memoria analítica de cálculo de los blindajes con la verificación de blindajes y dictamen de blindajes avalados por un asesor especializado en seguridad radiológica. 2. manual de seguridad y protección radiológica, manual de procedimientos técnicos, manual de garantía de calidad.</t>
  </si>
  <si>
    <t xml:space="preserve">Verificar: 1. registro de la calendarización, fechas y resultados de las prácticas de vigilancia, del control de calidad, las dificultades encontradas, las medidas correctivas aplicadas, la fecha de su aplicación y su efectividad así como la evaluación del programa. 2. registro de la identifican los problemas de funcionamiento del equipo y de calidad de la imagen. 3. bitácora de mantenimiento correctivo cuando se detecte una falla en el sistema. 4. registro de la revisión del programa (cuando menos una vez al año), por el comité o el responsable de la operación y funcionamiento.
</t>
  </si>
  <si>
    <t xml:space="preserve">Verificar bitácora de parámetros requeridos para el funcionamiento de los equipos. </t>
  </si>
  <si>
    <t>Verificar: 1. relación del POE. 2. registro del límite del equivalente de dosis efectiva anual (HE, L) y su análisis. 3. expediente de cada trabajador ocupacionalmente expuesto. 4. programa de vigilancia radiológica ocupacional (evaluaciones anuales de la exposición ocupacional de cada trabajador). 5. bitácora de entrega de los informes periódicos y los certificados anuales del equivalente de dosis individual acumulado a cada trabajador. 6. constancia de cursos de actualización capacitación y entrenamiento en materia de seguridad radiológica (por la Comisión Nacional de Seguridad Nuclear y Salvaguardias). 7. registro de los resultados de la calibración. 8. certificado de calibración.</t>
  </si>
  <si>
    <t>Verificar inventario del equipo de protección.</t>
  </si>
  <si>
    <t xml:space="preserve">Verificar: 1. bitácora de control de estudios solicitados y entregados. 2. informe fechado de la evaluación radiológica. </t>
  </si>
  <si>
    <t xml:space="preserve">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 </t>
  </si>
  <si>
    <t xml:space="preserve">4. Planeación.
4.2  Cumplimiento de la Regulación.
4.3 Planeación Operativa.
5. Responsabilidad Social .
5.1 Responsabilidad pública.
5.3 Hospital seguro
7. Mejora de Procesos. 
7.4 Gestión del riesgo en la atención. </t>
  </si>
  <si>
    <t xml:space="preserve">4. Planeación. 
4.2 Cumplimiento de la Regulación.
4.3 Planeación Operativa.
5. Responsabilidad Social .
5.2 Promoción de la cultura de calidad
5.2.1 Al interior de la unidad
5.3  Hospital Seguro.
7.- Mejora de procesos
7.3 Administración de procesos de suministro
7.4 Gestión del riesgo en la atención
</t>
  </si>
  <si>
    <t xml:space="preserve">4. Planeación. 
4.2 Cumplimiento de la Regulación.
4.3 Planeación Operativa.
7.- Mejora de procesos
7.3 Administración de procesos de suministro
7.4 Gestión del riesgo en la atención
</t>
  </si>
  <si>
    <t xml:space="preserve">4. Planeación. 
4.2 Cumplimiento de la Regulación.
4.3 Planeación Operativa.
5. Responsabilidad Social .
5.3 Hospital Seguro.
7.- Mejora de procesos
7.3 Administración de procesos de suministro
7.4 Gestión del riesgo en la atención
</t>
  </si>
  <si>
    <t xml:space="preserve">4. Planeación.
4.2 Cumplimiento de la Regulación. 
4.3 Planeación Operativa.
5. Responsabilidad Social .
5.3 Hospital Seguro.
7.- Mejora de procesos
7.3 Administración de procesos de suministro
7.4 Gestión del riesgo en la atención
</t>
  </si>
  <si>
    <t xml:space="preserve">
3.- Información, conocimiento, innovación y tecnología
3.3 Protección de la información
4. Planeación. 
4.2 Cumplimiento de la regulación
4.3 Planeación Operativa.
7.- Mejora de procesos
7.3 Administración de procesos de suministro
7.4 Gestión del riesgo en la atención
</t>
  </si>
  <si>
    <t xml:space="preserve">
4. Planeación. 
4.2 Cumplimiento de la regulación
4.3 Planeación Operativa.
6.- Desarrollo y satisfacción del personal
6.1 Evaluación del desempeño
6.3 Satisfacción del personal
7.- Mejora de procesos
7.3 Administración de procesos de suministro
7.4 Gestión del riesgo en la atención
</t>
  </si>
  <si>
    <t xml:space="preserve">
4 Planeación
4.2 Cumplimiento de la Regulación.
4.3 Planeación Operativa.
7.  Mejora de Procesos.
7.2 Administración de Procesos de apoyo integral.
7.3 Administración de procesos de suministro.</t>
  </si>
  <si>
    <t xml:space="preserve">Verificar: 1. programa de mantenimiento preventivo y correctivo del equipo (semestral). 2 registro del control de calidad del sistema (semestral). 3. póliza de mantenimiento preventivo y correctivo. 4. constancia de capacitación del ingeniero que aplica el mantenimiento, en la misma marca y modelo del equipo, otorgada por el fabricante del equipo. 
</t>
  </si>
  <si>
    <t>Equipo Médico y elementos complementarios</t>
  </si>
  <si>
    <t>Monitor-Desfibrilador con paletas para adulto.</t>
  </si>
  <si>
    <t>Tanque de oxígeno con regulador y manómetro</t>
  </si>
  <si>
    <t>Tabla de reanimación (Por lo menos 50 x 60 x 1.0 cm).</t>
  </si>
  <si>
    <t xml:space="preserve">Verificar: 1. existencia de un Programa para la Gestión del Equipo y Tecnología Biomédica 2. que el equipo médico se encuentre funcionando y en buenas condiciones. </t>
  </si>
  <si>
    <t>Verificar existencia, que se encuentre lleno y con fecha de última recarga de oxígeno y fecha de vencimiento o caducidad</t>
  </si>
  <si>
    <t>Verificar existencia y que se encuentre en buenas condiciones</t>
  </si>
  <si>
    <t>Verificar: 1. identificación del inventario del equipo médico 2. bitácora de mantenimiento preventivo y correctivo del equipo médico</t>
  </si>
  <si>
    <t xml:space="preserve">Insumos de Carro Rojo </t>
  </si>
  <si>
    <t>Agua inyectable.</t>
  </si>
  <si>
    <t>Adenosina solución inyectable 6 mg/2 ml.</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</si>
  <si>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</si>
  <si>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</si>
  <si>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</si>
  <si>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</si>
  <si>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 O Midazolam solución inyectable 5 mg / ml</t>
  </si>
  <si>
    <t xml:space="preserve">Dobutamina solución inyectable 250 mg.  </t>
  </si>
  <si>
    <t xml:space="preserve">Dopamina solución inyectable 200 mg / 5 ml. </t>
  </si>
  <si>
    <t xml:space="preserve">Esmolol solución inyectable 2.5 g / 10 ml </t>
  </si>
  <si>
    <t>Vecuronio, Rocuronio o Pancuronio solución inyectable 4 mg/ml.</t>
  </si>
  <si>
    <t>Gluconato de Calcio solución inyectable al 10%.</t>
  </si>
  <si>
    <t xml:space="preserve">Glucosa solución inyectable al 50% (adultos) </t>
  </si>
  <si>
    <t>Hidrocortisona solución inyectable 100 mg.</t>
  </si>
  <si>
    <t xml:space="preserve">Metilprednisolona solución inyectable 40 mg. </t>
  </si>
  <si>
    <t>Nitroglicerina solución intravenosa 50 mg /10 ml *</t>
  </si>
  <si>
    <t>Nitroprusiato de sodio solución inyectable 50 mg*</t>
  </si>
  <si>
    <t>Sulfato de Magnesio solución inyectable 1g / 10 ml.</t>
  </si>
  <si>
    <t>Lidocaína solución inyectable al 1% y 2%.</t>
  </si>
  <si>
    <t>Verificar existencia, vigencia, suficiencia y estado de conservación.</t>
  </si>
  <si>
    <t>Verificar existencia o disponibilidad inmediata, vigencia, suficiencia y estado de conservación.</t>
  </si>
  <si>
    <t xml:space="preserve">Verificar sistema de abasto. </t>
  </si>
  <si>
    <t>Parches para electrodo (adulto).</t>
  </si>
  <si>
    <t>Catéter venoso periférico corto.</t>
  </si>
  <si>
    <t>Llave de tres vías con y/o sin extensión.</t>
  </si>
  <si>
    <t>Sonda de aspiración.</t>
  </si>
  <si>
    <t>Jeringas de 1, 3, 5, 10 y 20  ml.</t>
  </si>
  <si>
    <t>Agujas hipodérmicas.</t>
  </si>
  <si>
    <t>Equipo de venoclisis con microgotero.</t>
  </si>
  <si>
    <t>Equipo de venoclisis con normogotero.</t>
  </si>
  <si>
    <t xml:space="preserve">Accesos vasculares: a) Cateteres percutáneos. b) Cateter venoso central. </t>
  </si>
  <si>
    <t>Segundo Cajón</t>
  </si>
  <si>
    <t>Primer Cajón</t>
  </si>
  <si>
    <t>Cánulas endotraqueales</t>
  </si>
  <si>
    <t>Aguja intraósea.</t>
  </si>
  <si>
    <t>Guía metálica para cánulas endotraqueales (adulto).</t>
  </si>
  <si>
    <t>Lidocaína con atomizador manual al 10%.</t>
  </si>
  <si>
    <t>Cánulas de Guedel</t>
  </si>
  <si>
    <t>Mango de laringoscopio con baterias de repuesto</t>
  </si>
  <si>
    <t>Hojas rectas</t>
  </si>
  <si>
    <t>Hojas curvas</t>
  </si>
  <si>
    <t>Guantes.</t>
  </si>
  <si>
    <t>Tercer Cajón</t>
  </si>
  <si>
    <t>Cuarto Cajón</t>
  </si>
  <si>
    <t>Bolsa autoinflable para reanimación pediátrica y adulto.</t>
  </si>
  <si>
    <t xml:space="preserve">Mascarilla laríngea  </t>
  </si>
  <si>
    <t>Extensión para oxígeno.</t>
  </si>
  <si>
    <t>Puntas nasales.</t>
  </si>
  <si>
    <t>Solución Hartmann inyectable 500 ml.</t>
  </si>
  <si>
    <t>Solución de cloruro de sodio inyectable al 0.9% 500 ml.</t>
  </si>
  <si>
    <t>Solución glucosada inyectable al 5% 250 ml.</t>
  </si>
  <si>
    <t>Coloide solución inyectable 500 ml.</t>
  </si>
  <si>
    <t>Verificar: 1. existencia. 2. control de caducidad. 3. ubicación.</t>
  </si>
  <si>
    <t>Verificar: 1. existencia. 2. ubicación. 3. material no conductivo.</t>
  </si>
  <si>
    <t xml:space="preserve">Verificar: 1. sistema de abasto.  2. registro histórico del abastecimiento oportuno y completo del contenido del carro para para el manejo del paro cardio-respiratorio. </t>
  </si>
  <si>
    <t>Verificar registro de desinfección.</t>
  </si>
  <si>
    <t>IMAGENOLOGÍA</t>
  </si>
  <si>
    <t>ANATOMÍA PATÓLOGICA</t>
  </si>
  <si>
    <t>LGS, en su artículo 200 bis. RLGSMPSAM, en su artículo 220, 221, 222, 143, 145. NOM-037-SSA3-2016, en su numeral 5</t>
  </si>
  <si>
    <t>Verificar: 1. licencia sanitaria.</t>
  </si>
  <si>
    <t>Verificar: 1. aviso de responsable sanitario.</t>
  </si>
  <si>
    <t xml:space="preserve">NOM-016-SSA3-2012, en su numeral 5.1.10 </t>
  </si>
  <si>
    <t>NOM-087-ECOL-SSA1-2002, en su numeral 4 y 6. NOM-037-SSA3-2016, en su numeral 6.2.1.10</t>
  </si>
  <si>
    <t>Requisitos Generales</t>
  </si>
  <si>
    <t xml:space="preserve">Verificar: 1. existencia de contenedores para el manejo del R.P.B.I. 2. que cuente con área de depósito y estación temporal de RPBI, material y reactivos. </t>
  </si>
  <si>
    <t>NOM-001-SEDE-2012, artículo 517, en su numeral 517-30</t>
  </si>
  <si>
    <t>Verificar: 1. que el circuito eléctrico esté conectado a la planta de emergencia. 2. que se cuente con contactos grado hospital con un color distintivo o una marca.</t>
  </si>
  <si>
    <t>RLGSMPSAM, en su artículo 168</t>
  </si>
  <si>
    <t xml:space="preserve">Verificar: 1. que los sanitarios sean independientes para hombres y mujeres. </t>
  </si>
  <si>
    <t xml:space="preserve">RLGSMPSAM, en su artículo 168. NOM-037-SSA3-2016, en su numeral 5.5, 6.2.1.1 </t>
  </si>
  <si>
    <t>Administración, Recepción, Registro de Especímenes y Entrega de Resultados</t>
  </si>
  <si>
    <t>Verificar: 1. que cuente con mobiliario.</t>
  </si>
  <si>
    <t xml:space="preserve">RLGSMPSAM, en su artículo 168. NOM-037-SSA3-2016, en su numeral 6.2.1.2 </t>
  </si>
  <si>
    <t>Toma de Muestras, Disección y Toma de cortes</t>
  </si>
  <si>
    <t>Verificar: 1. que cuente con mobiliario, equipo, instrumental y material para toma de muestras.</t>
  </si>
  <si>
    <t>RLGSMPSAM, en su artículo 168. NOM-037-SSA3-2016, en su numeral 5.6, 6.2.1.3. Consejo de Salubridad General. Comisión para definir tratamientos y medicamentos asociados a enfermedades que ocasionan gastos catastróficos. Protocolo técnico tumor maligno del esófago.</t>
  </si>
  <si>
    <t>Estudio y descripción anatomopatológica</t>
  </si>
  <si>
    <t>Verificar: 1. que se cuente con el espacio físico y equipo para la disección y toma de cortes.</t>
  </si>
  <si>
    <t>NOM-037-SSA3-2016, en su numeral 6.2.2. Consejo de Salubridad General. Comisión para definir tratamientos y medicamentos asociados a enfermedades que ocasionan gastos catastróficos. Protocolo técnico tumor maligno del esófago.</t>
  </si>
  <si>
    <t>Inmunohistoquímica (propio o subrogado)</t>
  </si>
  <si>
    <t>Verificar: 1. que se cuente con el equipo e insumos.</t>
  </si>
  <si>
    <t>RLGSMPSAM, en su artículo 168. NOM-037-SSA3-2016, en su numeral 6.2.1.4. NOM-016-SSA3-2012, en su apéndice B</t>
  </si>
  <si>
    <t>Laboratorio para el Desarrollo de los Procesos Técnicos</t>
  </si>
  <si>
    <t xml:space="preserve">Verificar: 1. que exista el siguiente mobiliario: asiento, bote para basura tipo municipal (bolsa de cualquier color, excepto rojo o amarillo), bote para RPBI (bolsa roja), dispensador de jabón líquido, mesa alta de trabajo con tarja, cartel de la técnica de higiene de manos, mesa baja para microscopio con control de iluminación ambiental, sistema de archivo para documentos, sistema de archivo para laminillas. </t>
  </si>
  <si>
    <t>Verificar: 1. que exista el siguiente equipo: microscopio binocular, ocular 10x de campo amplio con cuatro objetivos: 3.2, 10, 40x e inmersión, microtomo para muestras incluidas en parafina, microtomo para corte de muestras por congelación, cajas de tinción con las gradillas correspondientes.</t>
  </si>
  <si>
    <t xml:space="preserve">RLGSMPSAM, en su artículo 168. NOM-037-SSA3-2016, en su numeral 6.2.1.5 </t>
  </si>
  <si>
    <t>Sala de necropsias, conservación y almacenamiento de órganos, tejidos y cadáveres (Unidades Hospitalarias).</t>
  </si>
  <si>
    <t>Verificar: 1. que exista lo siguiente: almacén de especímenes, mesa de necropsias, tarja para lavado de material, sistema de refrigeración para cadáveres, equipo e instrumental de corte y disección para necropsia, charolas y recipientes herméticos, mueble para guarda de instrumental, contenedores para la disposición de residuos peligrosos, balanza, equipo fotográfico, equipo de protección personal, extractor de aire, y área de conservación y almacenamiento de órganos, tejidos y cadáveres.</t>
  </si>
  <si>
    <t xml:space="preserve">RLGSMPSAM, en su artículo 168. NOM-037-SSA3-2016, en su numeral 6.2.1.6 </t>
  </si>
  <si>
    <t>Fotografía y Microfotografía</t>
  </si>
  <si>
    <t>Verificar: 1. que se cuente con el mobiliario correspondiente.</t>
  </si>
  <si>
    <t xml:space="preserve">NOM-037-SSA3-2016, en su numeral 5.6, 5.7, 6.2.1.7 </t>
  </si>
  <si>
    <t>Archivo de protocolos, guarda de laminillas, informes de resultados y bloques de parafina;</t>
  </si>
  <si>
    <t>NOM-037-SSA3-2016, en su numeral 6.5</t>
  </si>
  <si>
    <t>Organización y Funcionamiento</t>
  </si>
  <si>
    <t>Verificar: 1. existencia de documentos técnico-normativos.</t>
  </si>
  <si>
    <t xml:space="preserve">Verificar: 1. que cuente con sistema para inclusión de tejidos en parafina u otros materiales, manual o automatizado. 2. que exista equipo de corte histológico, tinción, montaje y etiquetado, manual o automatizado. 3. que cuente con  equipo de protección para el personal. </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</si>
  <si>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 infecciosas.</t>
  </si>
  <si>
    <t>Verificar: 1. revisar en el área su funcionamiento a través del equipo conectado a los contactos grado hospital.</t>
  </si>
  <si>
    <t>Verificar: 1. que tengan papel sanitario y bote de campana o de pedal para basura. 2. que se disponga de un inodoro y lavabo para uso de personas con discapacidad. 3. que no se presente fugas de agua o drenaje. 4. que se encuentren limpios e higiénicos. 5. que el módulo de higiene de manos cuente con el cártel de la técnica para la higiene de manos, jabón (líquido o gel), toallas desechables.</t>
  </si>
  <si>
    <t>Verificar: 1. que el mobiliario se encuentre en buenas condiciones. 2. que se realice el registro de recepción de muestras y entrega de resultados (que conste al menos la fecha, nombre del paciente, tipo de examen realizado y los resultados obtenidos, nombre, número de cédula profesional y firma del médico especialista que interpretó el estudio).</t>
  </si>
  <si>
    <t>Verificar: 1. que el mobiliario, equipo, instrumental y material se encuentre en buenas condiciones.</t>
  </si>
  <si>
    <t>Verificar: 1. que se realice el sistema de disección, muestreo, descripción macroscópica y en su caso estudios transoperatorios. 2. que se realice el estudio histopatológico de la pieza quirúrgica.</t>
  </si>
  <si>
    <t>Verificar: 1. que el mobiliario y equipo se encuentre en buenas condiciones. 2. que el equipo funcione.</t>
  </si>
  <si>
    <t xml:space="preserve">Verificar: 1. que el mobiliario se encuentre en buenas condiciones. </t>
  </si>
  <si>
    <t>Verificar: 1. que el equipo se encuentre en buenas condiciones. 2. que el equipo funcione.</t>
  </si>
  <si>
    <t>Verificar: 1. que el mobiliario se encuentre en buenas condiciones. 2. que las laminillas estén identificadas y con registro cronológico de acuerdo al número correspondiente en la recepción de la muestra. 3. que los resultados de los estudios estén en hoja membretada y contenga al menos: el nombre o razón social de la institución o establecimiento y el domicilio correspondiente, fecha de emisión del informe, datos del paciente; en su caso, número de registro, expediente, folio del estudio; así como nombre, número de cédula profesional y firma del médico especialista que interpretó el estudio, misma que será autógrafa.</t>
  </si>
  <si>
    <t xml:space="preserve">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</si>
  <si>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1. bitácora de registro de la recolección del R.P.B.I. con los datos específicos como fecha, peso, tipo de residuo, firma del responsable del área y firma del responsable de la recolección.</t>
  </si>
  <si>
    <t xml:space="preserve">1. registro y control del sistema de abasto de los insumos para la higiene de manos. 2. bitácora de limpieza firmada por turno y por supervisor o jefe del servicio. 3. bitácora del mantenimiento preventivo y correctivo de la estructura. </t>
  </si>
  <si>
    <t>1. inventario de mobiliario. 2. bitácora de mantenimiento preventivo y correctivo del mobiliario. 3. registro cronológico de las muestras.</t>
  </si>
  <si>
    <t>1. inventario de mobiliario y equipo. 2. bitácora de mantenimiento preventivo y correctivo del mobiliario y equipo. 3. resguardo del instrumental. 4. sistema de abasto del material para la toma de muestras.</t>
  </si>
  <si>
    <t>1. hoja de descripción macroscópica y microscópica.</t>
  </si>
  <si>
    <t>1. inventario de equipo. 2. bitácora de mantenimiento preventivo y correctivo del equipo. 3. sistema de abasto de insumos. 4. hoja de resultados de los estudios. 5. convenio con prestador en su caso.</t>
  </si>
  <si>
    <t>1. inventario de mobiliario y equipo. 2. bitácora de mantenimiento preventivo y correctivo del mobiliario. 3. bitácora de mantenimiento y calibración del equipo. 4. sistema de abasto del material para la inclusión de tejidos.</t>
  </si>
  <si>
    <t>1. inventario de mobiliario. 2. bitácora de mantenimiento preventivo y correctivo del mobiliario. 3. sistema de abasto de los insumos para la higiene de manos.</t>
  </si>
  <si>
    <t>1. inventario de equipo. 2. bitácora de mantenimiento y calibración del equipo. 3. sistema de abasto del material para la tinción.</t>
  </si>
  <si>
    <t>1. inventario de mobiliario y equipo. 2. bitácora de mantenimiento preventivo y correctivo del mobiliario. 3. bitácora de mantenimiento y calibración del equipo. 4. registro de temperatura del sistema de refrigeración. 5. manual de desinfección y desinfestación. 6. manual de manejo de las piezas quirúrgicas.</t>
  </si>
  <si>
    <t xml:space="preserve">1. inventario de mobiliario. 2. bitácora de mantenimiento preventivo y correctivo del mobiliario. </t>
  </si>
  <si>
    <t>1. manual de organización. 2. manual de procedimientos administrativos y técnicos. 3. bitácora de mantenimiento y calibración de cada equipo. 4. manual de manejo de cada equipo en idioma español. 5. manual de seguridad e higiene ocupacional. 6. manual de procedimientos para el manejo de residuos peligrosos. 7. programa de mantenimiento preventivo y correctivo. 8. programa de desinfección y desinfestación del establecimiento</t>
  </si>
  <si>
    <t>4. Planeación.
4.2 Cumplimiento de la Regulación.
4.3 Planeación Operativa.
5.- Responsabilidad social. 
5.3 Hospital Seguro.
7.- Mejora de Procesos.
7.2 Administración de Procesos de apoyo integral.</t>
  </si>
  <si>
    <r>
      <t>Verificar: 1. que el equipo se encuentre en buenas condiciones. 2. que el equipo funcione. 3. que se cuente con los insumos para la realización de la inmunohistoquímica:</t>
    </r>
    <r>
      <rPr>
        <b/>
        <sz val="14"/>
        <rFont val="Montserrat"/>
      </rPr>
      <t xml:space="preserve"> </t>
    </r>
    <r>
      <rPr>
        <sz val="14"/>
        <rFont val="Montserrat"/>
      </rPr>
      <t>marcadores tumorales (HER2).</t>
    </r>
  </si>
  <si>
    <r>
      <t xml:space="preserve">
1. inventario de mobiliario. 2. bitácora de mantenimiento preventivo y correctivo del mobiliario. 2. registro cronológico de las muestras. </t>
    </r>
    <r>
      <rPr>
        <sz val="14"/>
        <rFont val="Montserrat"/>
      </rPr>
      <t>3. hoja de resultados del estudio histopatológico de la pieza quirúrgica.</t>
    </r>
    <r>
      <rPr>
        <sz val="14"/>
        <color indexed="8"/>
        <rFont val="Montserrat"/>
      </rPr>
      <t xml:space="preserve">
</t>
    </r>
  </si>
  <si>
    <t>HOSPITALIZACIÓN</t>
  </si>
  <si>
    <t xml:space="preserve">
ACUERDO por el que se declara la obligatoriedad de la implementación, para todos los integrantes del Sistema Nacional de Salud, del documento denominado Acciones Esenciales para la Seguridad del Paciente. DOF 08/09/17. AESP 2A. NOM-016-SSA3-2012, en su numeral 4.13, 5.1.10, 5.1.13.1, 6.6, 6.6.1, 6.6.1.1, 6.6.7.4, 6.6.1.1.1, 6.6.1.1.2, 6.6.1.1.3, 6.6.1.1.4, apéndice G. NOM-001-SEDE-2012, artículo 517, en su numeral  517-2, 517-30</t>
  </si>
  <si>
    <t>Central de enfermería</t>
  </si>
  <si>
    <t>Verificar EQUIPO MÉDICO: 1. Carro para curación. 2. Mesa mayo con charola. 3.  mesa Pasteur. 4. Portavenoclisis rodable. 5. Caja para desinfección de instrumentos. 6. carro porta lebrillos. 7. electrocardiógrafo móvil de 12 derivaciones. 8. Esfigmomanómetro. 9. Sistema de intercomunicación bidireccional. 10. Estetoscopio. 11. Estuche de diagnóstico completo, con pilas y focos de repuesto. 12. Lámpara de haz dirigible. 13. Pinza de traslado. 14. Termómetros clínicos digitales (baterías de repuesto). 15. torundero con tapa. 16. Lebrillos.</t>
  </si>
  <si>
    <t xml:space="preserve">Verificar: MOBILIARIO: 1. asiento. 2. bote para basura tipo municipal (bolsa cualquier color, excepto rojo o amarillo). 3. bote para RPBI (bolsa roja). 4. carro de curación. 5. lavabo, jabón y despachador de toallas desechables. 6. mesa alta con tarja. 7. mesa Mayo con charola. 8. mesa Pasteur. 9. mostrador escritorio. 10. sistema portaexpedientes. 11. tarja para lavado de instrumental, insumos para el lavado de este. 12.  anaquel o vitrina para guarda de medicamentos.                     </t>
  </si>
  <si>
    <t>Verificar: 1. Que se cuente con contactos grado hospital con un color distintivo o una marca.</t>
  </si>
  <si>
    <t>Verificar que cuente con lo siguiente: 1. medicamentos requeridos en el área. 2. material para los diferentes procedimientos requeridos.</t>
  </si>
  <si>
    <t>NOM-087-SEMARNAT-SSA1-2002, en su numeral 4 y 6</t>
  </si>
  <si>
    <t>Manejo de Residuos Peligrosos Biológico Infecciosos</t>
  </si>
  <si>
    <t>Verificar: 1. Existencia de contenedores para el manejo del R.P.B.I.</t>
  </si>
  <si>
    <t xml:space="preserve">NOM-016-SSA3-2012, en su numeral 6.6.7 y 6.6.7.1 al 6.6.8.1.3, 6.6.7.2, 6.6.7.3, 6.6.7.4, 6.6.7.5; 6.6.7.6, 6.6.7.7, 6.6.7.8, apéndice N.    </t>
  </si>
  <si>
    <t xml:space="preserve">Área de hospitalización adultos </t>
  </si>
  <si>
    <t xml:space="preserve">
Verificar en área de encamados: MOBILIARIO: 1. bote para basura tipo municipal (bolsa de cualquier color, excepto rojo o amarillo). 2. bote para RPBI (bolsa roja). 3. banqueta de altura. 4. mesa puente. 5. cama de hospitalización adultos con barandales. 6. elemento divisorio de material antibacteriano en caso de áreas de hospitalización comunes. 7. lámpara de cabecera.  8. lavabo, dispensador de jabón líquido germicida y despachador de toallas desechables para el aseo de manos.</t>
  </si>
  <si>
    <t xml:space="preserve">Verificar: EQUIPO: 1. báscula con estadímetro. 2. sistema de comunicación bidireccional, así como de llamado de emergencia, conectado a la central de enfermeras. </t>
  </si>
  <si>
    <t xml:space="preserve">Cuarto de aislados            (área de adultos) </t>
  </si>
  <si>
    <t xml:space="preserve">Verificar: 1. Existencia. 2. Ubicación. 3. Señalización. 4. Filtro de aislamiento con  lavabo el cual deberá contar con cartel de higiene de manos. 5. Sistema de aire acondicionado con filtros de alta eficiencia. 6. Equipo Médico: Monitor de signos vitales, bomba de infusión volumétrica, flujómetro de pared estándar, aspirador neumático de pared o portátil. </t>
  </si>
  <si>
    <t>ACUERDO por el que se declara la obligatoriedad de la implementación, para todos los integrantes del Sistema Nacional de Salud, del documento denominado Acciones Esenciales para la Seguridad del Paciente. DOF 08/09/17. AESP 1</t>
  </si>
  <si>
    <t xml:space="preserve">Atención de pacientes  </t>
  </si>
  <si>
    <t xml:space="preserve">Verificar: 1. Brazaletes. 2. Rótulos en cabecera. 3. Membretes en soluciones, sondas y catéteres. </t>
  </si>
  <si>
    <t xml:space="preserve">NOM-016-SSA3-2012 numeral 6.6.7.1 </t>
  </si>
  <si>
    <t>Oficina de trabajo médico</t>
  </si>
  <si>
    <t>Verificar: 1. Existencia. 2. Ubicación. 3. señalización. 4. Mobiliario y equipo de cómputo.</t>
  </si>
  <si>
    <t>NOM-016-SSA3-2012 numeral 6.6.7.1</t>
  </si>
  <si>
    <t>Sanitario para el personal</t>
  </si>
  <si>
    <t xml:space="preserve">Verificar: 1. Sanitarios independientes para hombres y mujeres, papel sanitario y bote de campana o de pedal para basura. 2. Lavabo con cartel de la técnica de higiene de manos. </t>
  </si>
  <si>
    <t>NOM-016-SSA3-2012 numerales 4.12</t>
  </si>
  <si>
    <t>Cuarto séptico</t>
  </si>
  <si>
    <t>Verificar: 1. Cuarto séptico cercano al área, con tarja, mesa de trabajo y repisas de acero inoxidable para el almacenamiento de utensilios varios. 2. Área de lavado de instrumental, con agua corriente, tarja y área de secado.</t>
  </si>
  <si>
    <t>NOM-016-SSA3-2012 numeral 4.11</t>
  </si>
  <si>
    <t>Cuarto de aseo</t>
  </si>
  <si>
    <t>Verificar: 1. Existencia. 2. Ubicación. 3. Señalización. 4. Tarja para lavado de instrumentos de aseo (evitando la contaminación de áreas que requieran condiciones especiales de asepsia).</t>
  </si>
  <si>
    <t>Verificar: 1. existencia y ubicación de la señalización,  rutas de evacuación y directorio. 2. limpieza de las instalaciones. 3. Iluminación y ventilación adecuadas; 4. instalaciones hidrosanitarias funcionando adecuadamente. 5. las dimensiones y circulaciones de las áreas deberán permitir el desarrollo de las funciones y actividades propias del personal de enfermería.</t>
  </si>
  <si>
    <t>Verificar: 1. existencia de un Programa para la Gestión del Equipo y Tecnología Biomédica. 2. existencia, funcionalidad y buen estado del equipo. 3. que el equipo de curaciones este en buenas condiciones con rótulo de fecha de esterilización del paquete (no mayor de 7 días). 4. que la central de enfermería se encuentre ubicada en un espacio físico libre y rápido acceso a las áreas en donde se encuentren internados los pacientes a su cargo.</t>
  </si>
  <si>
    <t xml:space="preserve">Verificar: 1. existencia, funcionalidad. 2. que el mobiliario se encuentre en buenas condiciones físicas así como los contenedores de RPBI. 3. que el  lavabo cuente con el cartel con la técnica de higiene de manos (evaluar la técnica de higiene de manos en el personal). </t>
  </si>
  <si>
    <t>Verificar que el equipo esté conectado a los contactos grado hospital.</t>
  </si>
  <si>
    <t>Verificar: 1. existencia. 2. suficiencia. 3. sistema de abasto. 4. fecha de esterilización y de caducidad. 5. empaques íntegros. 7. rótulo de fecha de la apertura del medicamento (no mayor de siete días).</t>
  </si>
  <si>
    <t>Verificar: 1. que exista la señalización de la circulación de los contenedores hacia el almacén temporal. 2. que los R.P.B.I. estén identificados y separados en los contenedores correspondientes de acuerdo a sus características físicas y biológica infecciosas.</t>
  </si>
  <si>
    <t>Verificar: 1. existencia, funcionalidad y buen estado de mobiliario. 2. manejo de RPBI de acuerdo a lo normado. 3. el lavabo de aseo de manos debe contar con: el cartel de 5 momentos de aseo de manos, y aplicado por el personal. 4. abasto de insumos necesario para lavado de manos. 5. existencia de espacios tributarios y privacidad para la atención.</t>
  </si>
  <si>
    <t>Verificar: 1. existencia, funcionalidad y buen estado del  equipo. 2. calibración de báscula. 3. funcionalidad del sistema de comunicación, y del llamado de emergencia.</t>
  </si>
  <si>
    <t>Verificar: 1. que exista identificación en brazaletes y cabecera por lo menos con nombre y fecha de nacimiento del paciente, fecha y hora de ingreso. 2. membrete en soluciones con nombre, fecha y hora de inicio y término. 3. sondas y catéteres con membrete que contenga nombre, fecha y hora. 4. revisar hojas de enfermería  y soluciones que se estén administrando al  paciente.</t>
  </si>
  <si>
    <t>Verificar: 1. limpieza. 2. infraestructura en buen estado. 3. mobiliario en buenas condiciones.</t>
  </si>
  <si>
    <t xml:space="preserve"> Verificar: 1. limpieza e higiene de los sanitarios 2. sin fugas de agua o drenaje. 3. abasto e insumo para la higiene de manos: jabón (líquido o gel), toallas desechables.</t>
  </si>
  <si>
    <t xml:space="preserve">Verificar: 1. que se utilice el cuarto séptico para el almacenamiento, limpieza y sanitización de los recipientes utilizados para recolectar las excretas de pacientes, así como para el acopio de ropa de cama y pacientes. 2. que su ubicación sea accesible. </t>
  </si>
  <si>
    <t>Verificar: 1. Que el cuarto de aseo este ubicado estratégicamente para evitar la contaminación de áreas que requieran condiciones especiales de asepsia.</t>
  </si>
  <si>
    <t>Verificar: 1. manuales de organización  y procedimientos del  servicio. 2. bitácora de limpieza firmada por turno y por supervisor o jefe del servicio. 3. bitácora de mantenimiento preventivo y correctivo.  4. bitácora para el registro de indicaciones verbales y telefónicas</t>
  </si>
  <si>
    <t xml:space="preserve">Verificar: 1. inventario del equipo médico. 2. bitácora de mantenimiento preventivo y correctivo del equipo médico. 3. informe de calibración del equipo médico presentando los certificados vigentes de los instrumentos de prueba que a su vez deberán estar calibrados con trazabilidad a patrones nacionales. </t>
  </si>
  <si>
    <t>Verificar 1. bitácoras de mantenimiento preventivo-correctivo del mobiliario. 2. bitácora de recolección de RPBI.</t>
  </si>
  <si>
    <t>Verificar sistema de abasto.</t>
  </si>
  <si>
    <t xml:space="preserve">Verificar: 1. bitácora de limpieza firmada por turno y por supervisor o jefe del servicio. 2. bitácora de mantenimiento preventivo y correctivo. 3. bitácora de mantenimiento a las tomas de oxígeno y aire.
</t>
  </si>
  <si>
    <t>Verificar: 1. bitácora de mantenimiento preventivo y correctivo del equipo y mobiliario.  2. abasto de insumos.</t>
  </si>
  <si>
    <t xml:space="preserve">Verificar: 1. bitácora de mantenimiento preventivo-correctivo del equipo y mobiliario. 2. registro de calibración de las básculas por jornada laboral. </t>
  </si>
  <si>
    <t>Verificar: 1. bitácora de limpieza firmada por turno y por supervisor o jefe del servicio. 2. bitácora de mantenimiento preventivo y correctivo del equipo. 3. bitácora de mantenimiento a las tomas de oxígeno y aire. 4. bitácora de mantenimiento y recambio del Sistema de aire.</t>
  </si>
  <si>
    <t>Verificar registros de ingreso y membretes.</t>
  </si>
  <si>
    <t>Verificar bitácora de limpieza firmada por turno y por supervisor o jefe del servicio.</t>
  </si>
  <si>
    <t>Verificar: 1. bitácora de limpieza firmada por turno y por supervisor o jefe del servicio. 2. bitácora de mantenimiento preventivo y correctivo.</t>
  </si>
  <si>
    <t>Verificar: 1. bitácora de control de limpieza y exhaustivos del área firmada por el jefe de turno o supervisor.</t>
  </si>
  <si>
    <t>CLÍNICA DE CÁTETERES</t>
  </si>
  <si>
    <t>Apartados 5, 6.1.  NORMA Oficial Mexicana NOM-022-SSA3-2012, que instituye las condiciones para la administración de la terapia de infusión en los Estados Unidos Mexicanos. Protocolo para el manejo estandarizado del paciente con catéter periférico central y permanente. Primera Edición: Agosto de 2011. Secretaría de Salud, DGCES.</t>
  </si>
  <si>
    <t>Clínica de catéteres</t>
  </si>
  <si>
    <t>Verificar que la clínica de catéteres funciona de lunes a viernes en horario matutino y vespertino y cuente con: 1. Sala de espera.  2.  Cuente: con las siguientes áreas: instalación, mantenimiento y retiro de catéteres intravenosos, área de guarda de medicamentos, materiales o instrumental, interrogatorio, y procedimientos delimitadas con un elemento físico que asegure la privacidad del paciente. 3. Lavabo con  cartel de la técnica de higiene de manos. 4. Existencia de contenedores para el manejo del R.P.B.I.  5. MOBILIARIO: Mueble para escribir y equipo de cómputo, asiento para el profesional de salud, asiento para el paciente y acompañante, asiento para el profesional de salud para el procedimiento, banqueta de altura o similar, cubeta o cesto para bolsa de basura municipal y roja de R.P.B.I., camilla neumática con barandales, mesa de mayo, Pasteur y carro de curaciones, de altura ajustable. 6. EQUIPO: esfigmomanómetro aneroide con brazalete de tamaño que requiera para su actividad principal, estetoscopio,  lámpara de examinación con fuente de luz, negatoscopio,  termómetro digital, báscula con estadímetro. 7. INSTRUMETAL: mango para bisturí, pinza de anillos, pinza de disección con dientes y sin dientes, pinza tipo mosquito,  porta agujas recto con ranura central y estrías cruzadas, riñón de al menos 250 ml, tijera recta, torundero con tapa.</t>
  </si>
  <si>
    <t>Verificar la disponibilidad de los insumos siguientes: 1. Solución a infundirse, solución para dilución de medicamentos, equipo de volumen medido, equipo de venoclisis (macro, micro o/y set de bomba), conectores libres de agujas y/o llave de paso y apósito transparente estéril semipermeable, contenedores para las soluciones intravenosas  libres de PVC, manufacturados con EVA o de vidrio. 2. Catéteres venosos centrales de los siguientes: inserción periférica (PICC), de tunelización, de implantación interna  para paciente pediátrico y adulto de material de  poliuretano y o silicona, agujas de Gripper o Huber N° 19, 20 y 22 longitud de 3/4 , 1 , 1 1/2. Curvas y con extensión. Llaves de paso. 3.  Antisépticos: clorhexidina al 2%, alcohol isopropílico al 70%, solución yodada al 10%, en envases o presentación individual, clorhexidina al 0.05%  para pacientes pediátricos, que se cuente con stock de equipos de volumen medido, venoclisis (macro, micro o set de bomba), conectores libres de aguja y/o llave de paso y apósitos transparente estéril semi permeable de diferentes tamaños.</t>
  </si>
  <si>
    <t xml:space="preserve">Verificar 1. que la infusión intravenosa sea realizada por personal profesional de la salud y/o  técnico del área de la salud capacitados en el manejo de la terapia de infusión intravenosa. 2. que exista un profesional  responsable de la clínica de terapia de infusión intravenosa. 3. que se cuente con el protocolo para el manejo estandarizado de la terapia de infusión intravenosa 4. que se cuente con un programa de educación o capacitación sobre proceso de Terapia de Infusión. </t>
  </si>
  <si>
    <t>Verificar: 1. que en la puerta de la clínica de terapia de infusión exista identificador. 3. que se cuente con las facilidades arquitectónicas para efectuar los procedimientos en condiciones adecuadas de iluminación, ventilación, limpieza. 4. considerar que la infraestructura facilite el acceso y salida de las personas con discapacidad y adultos mayores. 5. que las instalaciones hidráulicas y eléctricas se encuentren en buenas condiciones. 6. que se cumpla con la integridad de las áreas según la normatividad. 7. que el personal conozca la técnica de higiene de manos (evaluar la técnica). 8. que la señalización de la circulación de los contenedores este colocada del área generadora hacia el almacén temporal. 9. que los R.P.B.I. Estén identificados y separados en los contenedores correspondientes de acuerdo a sus características físicas y biológico infecciosas. 10. que el mobiliario y equipo se encuentre en buenas condiciones y funcione.  11. que el instrumental este en buenas condiciones. 12. que el empaque del instrumental este rotulado con la fecha de esterilización   y contenido del empaque.  13. abasto e insumo para la higiene de manos: jabón (líquido o gel), toallas desechables.</t>
  </si>
  <si>
    <t>Verificar: 1. que se cuente con un stock de soluciones intravenosas necesarias para el inicio de la terapia de infusión prescrita. 2. membretes de identificación que cuente por lo menos con nombre completo y fecha de nacimiento (AESP 1A).  3. que los antisépticos que se disponen en envases o frascos con tapa y fecha de preparación, en el caso de antisépticos a granel cuenten con la fecha de apertura.</t>
  </si>
  <si>
    <t xml:space="preserve">Verificar que el personal asignado al área conozca y aplique del protocolo de terapia de infusión y de la NOM-022-SSA2-2012. </t>
  </si>
  <si>
    <t xml:space="preserve">Verificar: 1. bitácora de aseo actualizada firmada por el jefe de servicio o supervisor. 2. bitácora de mantenimiento de la infraestructura. 3. identificación del inventario del equipo médico. 4. bitácora de mantenimiento preventivo y correctivo del equipo médico. 5.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  </t>
  </si>
  <si>
    <t xml:space="preserve">Verificar: 1. existencia del Sistema de abasto. 2. bitácora de consumo y control de caducidades.                </t>
  </si>
  <si>
    <t>Verificar: 1. registros en el expediente clínico del paciente de la terapia de infusión. 2. existencia del programa de capacitación en terapia de infusión con carta programática y listas de asistencia. 3. bitácoras de registro de instalación, vigilancia y retiro de los dispositivos de acceso vascular. 4. contar documento NOM-022-SSA2-2012 (físico o electrónico)  5. concentrado de los informes mensuales registrados en la plataforma de clínica de catéteres de la CPE y cédula de informe mensual de catéteres.</t>
  </si>
  <si>
    <t>4. Planeación.
4.2 Cumplimiento de la Regulación.
4.3 Planeación Operativa.
7.- Mejora de Procesos.
7.2 Administración de Procesos de apoyo integral.</t>
  </si>
  <si>
    <t>4. Planeación.
4.2 Cumplimiento de la Regulación.
4.3 Planeación Operativa.
7.- Mejora de Procesos.
7.2 Administración de Procesos de apoyo integral.
7.4 Gestión del riesgo en la atención</t>
  </si>
  <si>
    <t>ATENCION MÉDICA</t>
  </si>
  <si>
    <t>Atención del tumor maligno del esófago</t>
  </si>
  <si>
    <t>Verificar existencia de casos.</t>
  </si>
  <si>
    <t>Verificar que el área cuente con un procedimiento documentado para la reducción de riesgo de infecciones asociadas a la atención de la salud: Acción Esencial 5 (definido y aplicado al establecimiento).</t>
  </si>
  <si>
    <t>Verificar que el área cuente con un procedimiento documentado para la reducción de riesgo del daño al paciente por causa de caídas: Acción Esencial 6 (definido y aplicado al establecimiento).</t>
  </si>
  <si>
    <t xml:space="preserve"> Guía de equipamiento para carros rojos de CENETEC 2016</t>
  </si>
  <si>
    <t>CARRO ROJO</t>
  </si>
  <si>
    <t>Verificar: 1. Que cuenten con el CARRO ROJO para el manejo del paro cardiorespiratorio.</t>
  </si>
  <si>
    <t>Verificar: 1. proceso de atención de la patología. 2. registros en historia clínica, nota de ingreso, nota de evolución, nota de interconsulta, nota de referencia/traslado, nota de egreso (en su caso), hoja de enfermería, hoja de los servicios auxiliares de diagnóstico y tratamiento, cartas de consentimiento informado para los distintos procedimientos, nota de defunción y certificado de defunción (en su caso). 3. apego a los manuales de procedimiento técnico-médicos o protocolos de atención médica.</t>
  </si>
  <si>
    <t>Verificar: 1. que el personal este capacitado y conozco la técnica de higiene de manos. 2. verificar la calidad del agua.</t>
  </si>
  <si>
    <t>Verificar: 1. que se realice la evaluación y re-evaluación del riesgo de caídas. 2. que se realice las acciones para prevención de caídas.</t>
  </si>
  <si>
    <t>Verificar: 1. expediente clínico. 2. censo de ingreso y egreso de pacientes. 3. diagnóstico de morbi-mortalidad. 4. sistemas de información. 5. protocolos de atención médica. 6. manuales de procedimientos técnico-médicos. 7. manuales de procedimientos de enfermería.</t>
  </si>
  <si>
    <t>Verificar: 1. registro de la capacitación. 2. registro del control de la calidad del agua.</t>
  </si>
  <si>
    <t>Verificar registro de las evaluaciones y re-evaluaciones.</t>
  </si>
  <si>
    <t xml:space="preserve">
4 Planeación
4.2 Cumplimiento de la Regulación.
4.3 Planeación Operativa.
7.  Mejora de Procesos.
7.2 Administración de Procesos de apoyo integral.
7.3 Administración de procesos de suministro.
7.4 Gestión del riesgo en la atención</t>
  </si>
  <si>
    <t xml:space="preserve">
4 Planeación 
4.2 Cumplimiento de la Regulación.
4.3 Planeación Operativa.
7.  Mejora de Procesos.
7.2 Administración de Procesos de apoyo integral.
7.3 Administración de procesos de suministro.</t>
  </si>
  <si>
    <t>Equipo médico y elementos complementarios</t>
  </si>
  <si>
    <t>Monitor-Desfibrilador con paletas con gel.</t>
  </si>
  <si>
    <t>Verificar Existencia y que se encuentre en buenas condiciones</t>
  </si>
  <si>
    <t xml:space="preserve">Nitroglicerina solución intravenosa 50 mg /10 ml </t>
  </si>
  <si>
    <t>Nitroprusiato de sodio solución inyectable 50 mg</t>
  </si>
  <si>
    <t>Lidocaína solución inyectable al 1% y  2%.</t>
  </si>
  <si>
    <t xml:space="preserve">Catéter venoso periférico corto </t>
  </si>
  <si>
    <t xml:space="preserve">Sonda de aspiración </t>
  </si>
  <si>
    <t xml:space="preserve"> Accesos vasculares: a) Cateteres percutáneos. b) Cateter Venoso central</t>
  </si>
  <si>
    <t xml:space="preserve">Aguja intraósea </t>
  </si>
  <si>
    <t>Bolsa autoinflable para reanimación (adulto).</t>
  </si>
  <si>
    <t>QUIMIOTERAPIA</t>
  </si>
  <si>
    <t>CENETEC. GUÍA DE EQUIPAMIENTO UNIDAD DE RADIOTERAPIA Y QUIMIOTERAPIA. 2005.  Consejo de Salubridad General. Comisión para definir tratamientos y medicamentos asociados a enfermedades que ocasionan gastos catastróficos. Protocolo técnico tumor maligno del esófago. NOM-022-SSA3-2012 en su numeral 6.1.1, 6.1.2, 6.2.2, 6.3.8, 6.3.10, 6.3.11, 6.3.12, 6.4</t>
  </si>
  <si>
    <t>Verificar: 1. que los sillones se encuentren en buenas condiciones y funcionales, que cuenten con ficha de identificación que incluya: nombre, número o registro de sillón, orden de infusión y fecha de nacimiento. 2. que se cuente con tomas porta sueros funcionales y barras para contenedor de bombas de infusión en buenas condiciones. 3. que las bombas de infusión deben estar funcionales y en buenas condiciones. 4. que todos los insumos necesarios para la terapia de infusión intravenosa se encuentren sellados en su envase primario y que se verifique los siguientes datos: estéril, desechable, libre de pirógenos, la fecha de caducidad, el número de lote y los datos del fabricante. 5. que los insumos necesarios para la administración de la terapia de infusión intravenosa sean: solución a infundirse, solución para dilución de medicamentos, equipo de volumen medido, equipo de venoclisis (macro, micro o set de bomba), conectores libres de agujas y/o llave de paso, catéter y apósito semipermeable estéril. 6. que los contenedor para las soluciones intravenosas se identifique con los siguientes datos: nombre del paciente, número de sillón, fecha, nombre de la solución intravenosa, hora de inicio, hora de término, frecuencia y nombre completo de quién la instaló. 7. que los equipos de infusión y los equipos de administración de la terapia de infusión sean cambiados cada 24 horas y 72 horas en su caso. 8. que no se reutilicen el set básico y los insumos de la terapia de infusión intravenosa. 9. que el set básico de la terapia de infusión y los insumos, estén rotulados con fecha, hora y nombre de la persona que lo instala. 9. que el manejo e instalación de catéter se lleve a cabo de acuerdo a la normatividad vigente.</t>
  </si>
  <si>
    <t>Verificar: 1. bitácoras de limpieza. 2. bitácora de mantenimiento preventivo y correctivo. 3. sistema de abasto. 4. expediente clínico.</t>
  </si>
  <si>
    <t xml:space="preserve">
4. Planeación.
4.1  Planeación estratégica.
4.3 Planeación Operativa.
7.  Mejora de Procesos.
7.2 Administración de Procesos de apoyo integral.
7.4 Gestión del Riesgo
</t>
  </si>
  <si>
    <t>CENETEC. GUÍA DE EQUIPAMIENTO UNIDAD DE RADIOTERAPIA Y QUIMIOTERAPIA. 2005. Los numerales 5.1.10, 5.1.13.1, 6.6, 6.6.1 ; 6.6.1.1; 6.6.7.4  6.6.1.1.1; 6.6.1.1.2; 6.6.1.1., .6.1.1.4;  y El Apéndice G de la NOM-016-SSA3-2012. NOM-022-SSA3-2012 en su numeral 6.7.1.2, 6.7.1.3, 6.10.2</t>
  </si>
  <si>
    <t>Central de Enfermeras</t>
  </si>
  <si>
    <t xml:space="preserve">Verificar moviliario:  1. asiento, 2. bote para basura tipo municipal (bolsa cualquier color, excepto rojo o amarillo), 3. bote para RPBI (bolsa roja), 4. carro de curación, 5. lavabo, jabón y despachador de toallas desechables, 6. mesa alta con tarja, 7.  mesa mayo con charola, 8.   mesa pasteur,  9.  mostrador escritorio, 10.  sistema porta expedientes,  11. tarja para lavado de instrumental, insumos para el lavado de este. 12. anaquel o vitrina para guarda de medicamentos.  </t>
  </si>
  <si>
    <t>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 5. el lavabo de aseo de manos debe contar con: el cartel de cinco momentos de aseo de manos, y aplicado por el personal, con el abasto suficiente de insumos; 6. funcionamiento adecuado y su ubicación debe tener libre y rápido acceso a las áreas en donde se encuentren internados los pacientes a su cargo. 7. que el personal se lave de las manos con agua y jabón antiséptico o realice higiene con solución a base de alcohol, antes y después del manejo del catéter y las vías de infusión. 8. que se cuente con la prescripción médica de la infusión por escrito: datos del paciente, nombre del médico que la prescribe, fecha, hora, solución o sustancia, tiempo en que se debe infundir, frecuencia y vía. 9. que se prepararen y administren las soluciones y medicamentos con técnica aséptica.</t>
  </si>
  <si>
    <t>Verificar: 1. bitácoras de mantenimiento preventivo-correctivo del equipo. 2. sistema de abasto. 3. registro de la preparación y administración de las soluciones y medicamentos. 4. expediente clínico.</t>
  </si>
  <si>
    <t xml:space="preserve">4. Planeación 
4.1 Planeación Estratégica 
4.3 Planeación Operativa 
</t>
  </si>
  <si>
    <t>CENETEC. GUÍA DE EQUIPAMIENTO UNIDAD DE RADIOTERAPIA Y QUIMIOTERAPIA. 2005. NOM-249-SSA1-2010, Mezclas estériles: nutricionales y medicamentosas, e instalaciones para su preparación.</t>
  </si>
  <si>
    <t>Área Aislada para Preparación de Quimioterapias</t>
  </si>
  <si>
    <t>Verificar instalaciones para Gabinete de Seguridad Biológica de preferencia Clase II A2 y control de citotóxicos, con motor de extracción.</t>
  </si>
  <si>
    <t>Verificar el control de mezclas puede ser subrogado o propio.</t>
  </si>
  <si>
    <t>Verificar bitácoras de mantenimiento preventivo-correctivo del gabinete.</t>
  </si>
  <si>
    <t xml:space="preserve">CENETEC. GUÍA DE EQUIPAMIENTO UNIDAD DE RADIOTERAPIA Y QUIMIOTERAPIA. 2005. Los numerales 5.1.10, 5.1.13.1, 6.6, 6.6.1 ; 6.6.1.1; 6.6.7.4  6.6.1.1.1; 6.6.1.1.2; 6.6.1.1.3;6.6.1.1.4;  y El Apéndice G de la NOM-016-SSA3-2012. </t>
  </si>
  <si>
    <t>Área de Curaciones</t>
  </si>
  <si>
    <t xml:space="preserve">Verificar equipo: 1. carro para curación. 2. mesa mayo con charola. 3.  mesa pasteur.4. portavenoclisis rodable, 5. caja para desinfección de instrumentos, 6. carro porta lebrillos.  7. electrocardiógrafo móvil de 12 derivaciones. 8. esfigmomanómetro.  9. estetoscopio. 10. estuche de diagnóstico completo  con pilas y focos de repuesto. 12. lebrillos. 13. lámpara de haz dirigible. 14. pinza de traslado. 14.termómetros digitales (baterías de repuesto); 15.torundero. </t>
  </si>
  <si>
    <t xml:space="preserve">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 </t>
  </si>
  <si>
    <t>Verificar bitácoras de mantenimiento preventivo-correctivo del equipo.</t>
  </si>
  <si>
    <t>CENETEC. GUÍA DE EQUIPAMIENTO UNIDAD DE RADIOTERAPIA Y QUIMIOTERAPIA. 2005</t>
  </si>
  <si>
    <t>Estación de Camillas y Sillas de Ruedas</t>
  </si>
  <si>
    <t>Verificar existencia de por lo menos dos camillas y dos sillas de ruedas.</t>
  </si>
  <si>
    <t>Verificar existencia, buenas condiciones y funcionalidad.</t>
  </si>
  <si>
    <t>Verificar bitácora de mantenimiento preventivo y correctivo.</t>
  </si>
  <si>
    <t>Bodega de Material y Curaciones</t>
  </si>
  <si>
    <t>Verificar existencia de mamparas o closet.</t>
  </si>
  <si>
    <t>Verificar existencia, acomodo y orden de material de consumo y soluciones.</t>
  </si>
  <si>
    <t>Verificar bitácoras de limpieza y de mantenimiento preventivo y correctivo.</t>
  </si>
  <si>
    <t>Almacén de Medicamentos</t>
  </si>
  <si>
    <t>Verificar: 1. existencia, acomodo y orden de medicamentos. 2.refrigerador de seis pies con controles de temperatura y avisos de no abrir y para casos de falla eléctrica.</t>
  </si>
  <si>
    <t>Verificar: 1. que el medicamento se encuentre almacenado adecuadamente. 2. fechas de caducidad. 3. que en el interior del refrigerador exista solamente el medicamento de uso, sin elementos orgánicos ajenos al mismo.</t>
  </si>
  <si>
    <t>Verificar bitácora de mantenimiento y preventivo y limpieza.</t>
  </si>
  <si>
    <t>Ropería</t>
  </si>
  <si>
    <t>Verificar existencia de ropería en buenas condiciones.</t>
  </si>
  <si>
    <t>Verificar acomodo y orden de ropería.</t>
  </si>
  <si>
    <t>Verificar lista de control de ropería.</t>
  </si>
  <si>
    <t>NOM-087-ECOL-SSA1-2002, en su numeral 4 y 6</t>
  </si>
  <si>
    <t>Residuos Peligrosos Biológico Infecciosos (R.P.B.I.)</t>
  </si>
  <si>
    <t>Verificar: 1. bitácora de registro de la recolección del R.P.B.I. con los datos específicos como fecha, peso, tipo de residuo, firma del responsable del área y firma del responsable de la recolección.</t>
  </si>
  <si>
    <t>Cubículo de Médico</t>
  </si>
  <si>
    <t>Verificar escritorio y sillas, mesa de trabajo y computadora.</t>
  </si>
  <si>
    <t>Verificar buenas condiciones y funcionalidad de los muebles y ordenador.</t>
  </si>
  <si>
    <t>Verificar: 1. protocolos y guías terapéuticas de atención. 2. bitácora de limpieza.</t>
  </si>
  <si>
    <t>Guía de equipamiento para carros rojos de CENETEC 2016</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</si>
  <si>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</si>
  <si>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Monitor-Desfibrilador con paletas con gel.</t>
  </si>
  <si>
    <t>Verificar tanque de oxígeno con regulador y manómetro</t>
  </si>
  <si>
    <t>Verificar tabla de reanimación (Por lo menos 50 x 60 x 1.0 cm).</t>
  </si>
  <si>
    <t>Hidrocortisona solución inyectable 100 mg.*</t>
  </si>
  <si>
    <t>Metilprednisolona solución inyectable 40 mg. *</t>
  </si>
  <si>
    <t xml:space="preserve"> Accesos vasculares: a) Cateteres  percutáneos. b) Cateter Venoso central.</t>
  </si>
  <si>
    <t>Aguja intraósea</t>
  </si>
  <si>
    <t>Bolsa autoinflable para reanimación adulto.</t>
  </si>
  <si>
    <t xml:space="preserve">Mascarilla laríngea </t>
  </si>
  <si>
    <t>Artículos 47 y 200 BIS de la LGS y el numeral 5 Generalidades, NOM-016-SSA3-2012, numerales 5.1.1.  Artículo 375 LGS</t>
  </si>
  <si>
    <t xml:space="preserve">Verificar: 1. que la licencia sanitaria se encuentre colocada en lugar visible al público. </t>
  </si>
  <si>
    <t>Artículos 145, 146 y 258 del Regalmento General de Seguridad Radiológica.</t>
  </si>
  <si>
    <t xml:space="preserve">Verificar: 1. que se cuente con responsable de la seguridad radiológica operación y funcionamiento del servicio. </t>
  </si>
  <si>
    <t xml:space="preserve">Verificar: 1. que el permiso se encuentre colocado en lugar visible al público. </t>
  </si>
  <si>
    <t>4.- Planeación.
4.2 Cumplimiento de la Regulación.
7.- Mejora de procesos.
7.2 Administración de procesos de apoyo integral.</t>
  </si>
  <si>
    <t xml:space="preserve"> NOM-002-SSA3-2017 en su numeral 6.4.3, 6.4.4</t>
  </si>
  <si>
    <t>NOM-002-SSA3-2017 en su numeral 6.4.5</t>
  </si>
  <si>
    <t xml:space="preserve">Verificar limpieza y condiciones del mobiliario. </t>
  </si>
  <si>
    <t>Verificar bitácora de aseo firmada por el jefe de servicio o supervisor.</t>
  </si>
  <si>
    <t xml:space="preserve">
4.- Planeación
4.2 Cumplimiento de la regulación
4.3 Planeación operativa
4.4 Plan anual de calidad y seguridad del paciente
7.- Mejora de procesos
7.1 Administración de procesos estratégicos
7.2 Administración de procesos de apoyo integral
7.3 Administración de procesos de suministro
7.4 Gestión del riesgo en la atención
</t>
  </si>
  <si>
    <t>verificar existencia de sanitarios para usuarios y personal de salud, por género.</t>
  </si>
  <si>
    <t xml:space="preserve">Verificar: 1. que los sanitarios sean independientes para hombres y mujeres (deberá disponer de un inodoro para uso de personas con discapacidad), papel sanitario 2. bote para basura (preferentemente de pedal o campana) 3. lavabo, jabón (líquido o gel), toallas desechables. </t>
  </si>
  <si>
    <t>Verificar: 1.  bitácora de aseo firmada por el jefe de servicio o supervisor. 2. sistema de suministro de abasto de material de higiene.</t>
  </si>
  <si>
    <t>Verificar existencia de vestidor para pacientes.</t>
  </si>
  <si>
    <t>Verificar: 1. que sean independientes, con adecuadas condiciones de pintura, sin humedad., 2. suficiencia de batas limpias para cada paciente, 3. perchero para ropa de pacientes, 4. banca o asiento.</t>
  </si>
  <si>
    <t>Verificar: 1. sistema de abasto de ropa limpia para paciente, 2. inventario del mobiliario. 3. bitácora de aseo firmada por el jefe de servicio o supervisor.</t>
  </si>
  <si>
    <t xml:space="preserve">NOM-002-SSA3-2017, numeral 7.1.3 </t>
  </si>
  <si>
    <t>Verificar: 1. que su ubicación sea accesible a la sala de espera. 2. que cuente con un espacio independiente para el control de mando. 3. que cuente con  puertas de acceso con un claro mínimo de 0.90 m y en los pasillos un ancho mínimo de 1.20 m.</t>
  </si>
  <si>
    <t>Verificar: 1. que las puertas permitan el fácil tránsito de camillas y sillas de ruedas, el mantenimiento y en su caso sustitución del equipo.</t>
  </si>
  <si>
    <t>Verificar bitácora de mantenimiento del equipo e infraestructura.</t>
  </si>
  <si>
    <t>4.- Planeación.
4.2 Cumplimiento de la Regulación.
5. Responsabilidad Social.
5.3 Hospital Seguro
7.- Mejora de procesos.
7.2 Administración de procesos de apoyo integral.</t>
  </si>
  <si>
    <t xml:space="preserve">NOM-002-SSA3-2017 en su numeral 7.1.4, 7.1.4.1 , 7.1.4.2, 7.1.4.3, 7.1.5, 7.1.6 </t>
  </si>
  <si>
    <t>Verificar que el cuarto de tratamiento cuente con las siguientes áreas: un sistema audiovisual, un detector de área permanente, un dispositivo que interrumpa automáticamente la emisión de radiación.</t>
  </si>
  <si>
    <t>Verificar: 1. que el sistema audiovisual permita la vigilancia del paciente durante el tratamiento. 2. que el detector de área permanente, este calibrado para que al estar la fuente en posición de exposición, se active una señal visual y acústica. 3. que el dispositivo interrumpa automáticamente la emisión de radiación cuando por cualquier motivo se abran las puertas de acceso.</t>
  </si>
  <si>
    <t>Verificar: 1. memoria analítica (de acuerdo con la guía mecánica del equipo). 2. registro de niveles de radiación de fuga del equipo generador de radiación ionizante.</t>
  </si>
  <si>
    <t>NOM-002-SSA3-2017 en su numeral 7.1.7, 7.1.8, 7.1.9, 7.1.11, 7.1.12, 7.1.13, 7.1.15, 7.1.17, 7.1.18. Consejo de Salubridad General. Comisión para definir tratamientos y medicamentos asociados a enfermedades que ocasionan gastos catastróficos. Protocolo técnico tumor maligno del esófago.</t>
  </si>
  <si>
    <t>Verificar: 1. que cuente con: consola de control, área de control, área de tratamiento. 2. que cuente con equipo computarizado (propio o subrogado) para la planeación de los tratamientos. 3. que cuente con simulador (propio o subrogado). 4. que cuente con dispositivos de posicionamiento e inmovilización, así como con sistemas de bloqueo del haz de radiación para protección de tejido sano u órganos de riesgo. 5. que cuente con acelerador lineal de 6 a 26 MV (en su caso) o bomba de cobalto.</t>
  </si>
  <si>
    <t>Verificar: 1. que la consola de control cuente con un dispositivo que permita la interrupción inmediata del tratamiento cuando el operador advierta una condición insegura de funcionamiento. 2. que el área control cuente con una señal visual y audible que se active al inicio de la emisión de la radiación y se suspenda en el momento en que la emisión se detenga o cuando la fuente se encuentre en su posición de seguridad. 3. que el acceso al área de tratamiento cuente con una señal luminosa que indique la presencia de radiaciones ionizantes en el interior de la misma. 4. que el simulador este accesible a los servicios de radioterapia externa o teleterapia y braquiterapia, y que se respete el espacio, blindaje y ventilación que determine la guía mecánica del aparato de localización. 5. que se cuente con el equipo de dosimetría adecuado a la técnica o técnicas de tratamiento que utilice cuando se disponga de acelerador lineal.</t>
  </si>
  <si>
    <t>Verificar: 1. convenio de prestación de servicios. 2. registro de la seguridad de los pacientes (informe de planeación y registro de tratamiento).</t>
  </si>
  <si>
    <t>NOM-002-SSA3-2017 en su numeral 7.2.3.1, 7.2.3.2, 7.2.3.3, 7.2.3.4, 7.2.3.5, 7.2.3.7, 7.2.3.8. Consejo de Salubridad General. Comisión para definir tratamientos y medicamentos asociados a enfermedades que ocasionan gastos catastróficos. Protocolo técnico tumor maligno del esófago.</t>
  </si>
  <si>
    <t>Verificar: 1. Que el área cuente con lo siguiente: zona controlada, camas de hospitalización, aplicadores apropiados para los sitios a tratar, blindaje específico, equipo detector de radiación ionizante tipo monitor de área con alarma sonora, ajustado a una escala tal, que detecte la salida del material radiactivo de la zona controlada del cuarto de aplicación con que cuente el establecimiento, equipo detector de radiaciones portátil.</t>
  </si>
  <si>
    <t>Verificar: 1. Que el material radiactivo se guarde en el cuarto de la zona de control. 2. que se asignen las camas de hospitalización cuando así proceda. 3. que los blindajes estén de acuerdo a los cálculos de la memoria analítica. 4. que los equipos detectores de radiación ionizante funcionen.</t>
  </si>
  <si>
    <t xml:space="preserve">Verificar registro de la calibración anual del equipo detector de radiación ionizante tipo monitor y del equipo detector de radiaciones portátiles. </t>
  </si>
  <si>
    <t xml:space="preserve">4. Planeación. 
4.2 Cumplimiento de la Regulación.
4.3 Planeación Operativa.
5. Responsabilidad Social .
5.3  Hospital Seguro.
7.- Mejora de procesos
7.3 Administración de procesos de suministro
7.4 Gestión del riesgo en la atención
</t>
  </si>
  <si>
    <t>NOM-002-SSA3-2017 en su numeral 7.2.4, 7.2.5, 7.2.6, 7.2.7, 7.2.8, 7.2.9, 7.2.10, 7.2.11, 7.2.12, 7.2.13. Consejo de Salubridad General. Comisión para definir tratamientos y medicamentos asociados a enfermedades que ocasionan gastos catastróficos. Protocolo técnico tumor maligno del esófago.</t>
  </si>
  <si>
    <t>Verificar: 1. que dentro de la zona controlada y cercana al cuarto de guarda, se cuente con una tarja con red de protección, específica para el lavado de los accesorios de aplicación, excepto cuando se utilice material desechable. 2. BRAQUITERAPIA DE CARGA MANUAL: Que el material radiactivo se almacene en el cuarto de guarda ubicado dentro del área de braquiterapia y que cuente con mesa de trabajo de material resistente, para soportar el blindaje y la barrera de trabajo para el manejo del material radiactivo, que se preparen las cargas de material radiactivo y los equipos de aplicación.  3. que cuente con equipo computarizado para la planeación de los tratamientos. 4. que cuente con equipo de dosimetría tipo cámara de pozo y dispositivos para control de calidad (braquiterapia de carga automatizada).</t>
  </si>
  <si>
    <t>Verificar: 1. que se observen los protocolos de protección y seguridad radiológica establecidos para el manejo y disposición adecuada de las fuentes. 2. que el material radiactivo para braquiterapia de carga manual, únicamente se aplique en las áreas específicas autorizadas en la licencia de operación; cuando la aplicación sea temporal, se debe mantener en esa misma área al paciente hasta el retiro del material radiactivo. 3. que los contenedores de transporte de material radiactivo permanezcan en el área de pacientes en tratamiento de braquiterapia, para colocar aquellas fuentes que fueran expulsadas voluntaria o involuntariamente del área anatómica de aplicación. 4. que las fuentes asociadas a accesorios para su implante, esten sujetas a un control estricto para su uso y almacenamiento. 5. que los accesorios sean apropiados para aplicar los tratamientos intracavitarios e intersticiales. 6. que se realice un estudio radiográfico para determinar la posición adecuada de las mismas dentro del paciente; que la aplicación se lleve a cabo por medio de equipos autoblindados que permitan manipular las fuentes a control remoto (braquiterapia de carga automatizada, previo a la colocación de las fuentes en el paciente). 7. que el equipo funcione para realizar la planeación de los tratamientos (excepto en el caso de braquiterapia de carga manual con Cs 137, los cálculos se podrán realizar manualmente).</t>
  </si>
  <si>
    <t>Verificar: 1. BRAQUITERAPIA DE CARGA AUTOMATIZADA: bitácora con el registro del material radiactivo (radionúclido, actividad, actividad indicada en el certificado de fabricación de la fuente, número de serie de la fuente, fecha de calibración, fecha de recepción y desecho). 2. BRAQUITERAPIA DE CARGA MANUAL: bitácora (registro del material radiactivo del cuarto de guarda, así como el tipo de radionúclido, el número de serie de la fuente y la actividad indicada en el certificado de fabricación de la fuente). Registro cuando se utilicen las fuentes. Inventario del total de fuentes con que se cuenta. Registro de bajas o altas de material. 3. registro de la planeación de tratamientos.</t>
  </si>
  <si>
    <t>NOM-001-SEDE-2012, en su artículo 517, en su numeral  517-2, 517-30</t>
  </si>
  <si>
    <t>NO APLICA</t>
  </si>
  <si>
    <t>4.- Planeación.
4.2 Cumplimiento de la Regulación.
5. Responsabilidad Social.
5.3  Hospital Seguro
7.- Mejora de procesos.
7.2 Administración de procesos de apoyo integral.</t>
  </si>
  <si>
    <t>NOM-002-SSA3-2007, en su numeral 8.2</t>
  </si>
  <si>
    <t>POE</t>
  </si>
  <si>
    <t>Verificar: 1.que se cuente con dosímetros personales con una capacidad mínima de detección de 0.1 mSv. 2. que se cuente con dosímetros de anillo (para el personal que maneje fuetnes en braquiterapia manual).</t>
  </si>
  <si>
    <t>Verificar: 1. que el personal ocupacionalmente expuesto (POE), cuenten con dosímetros personales que permitan realizar evaluaciones mensuales y anuales de su exposición ocupacional. 2. que el POE lo porte durante la jornada de trabajo y al término de ésta deben permanecer almacenados en un lugar adecuado, fuera de la zona controlada.</t>
  </si>
  <si>
    <t xml:space="preserve">Verificar: 1. expediente de cada trabajador ocupacionalmente expuesto. 2. programa de vigilancia radiológica ocupacional (registro de las evaluaciones anuales de la exposición ocupacional de cada trabajador). 3. registro de la lectura de los dosímetros. </t>
  </si>
  <si>
    <t>NOM-002-SSA3-2017, numeral 6</t>
  </si>
  <si>
    <t>Emergencias radiológicas</t>
  </si>
  <si>
    <t xml:space="preserve">Verificar existencia del programa de entrenamiento para los casos de emergencias radiológicas </t>
  </si>
  <si>
    <t>Verificar: 1. existencia del manual de del programa de entrenamiento, 2. que sea de conocimiento del personal.</t>
  </si>
  <si>
    <t>Verificar: 1. existencia del documento. 2. registro de simulacro de contingencia radiológica al año.</t>
  </si>
  <si>
    <t>NOM-087-SEMARNAT-SSA1-2002. Protección ambiental - Salud ambiental - Residuos peligrosos biológico - infecciosos - Clasificación y especificaciones de manejo. Numerales 5 y 6.</t>
  </si>
  <si>
    <t>RPBI</t>
  </si>
  <si>
    <t>4.- Planeación.
4.2 Cumplimiento de la Regulación.
5. Responsabilidad Social.
5.2 Promoción de la Cultura de Calidad. 
5.2.1  Al interior de la unidad.
7.- Mejora de procesos.
7.2 Administración de procesos de apoyo integral.</t>
  </si>
  <si>
    <t>1. registro de la capacitación. 2. registro del control de la calidad del agua.</t>
  </si>
  <si>
    <t>1. registro de las evaluaciones y re-evaluaciones.</t>
  </si>
  <si>
    <t>Verificar Monitor-Desfibrilado.</t>
  </si>
  <si>
    <t>Verificar que se encuentre lleno y con fecha de última recarga de oxígeno y fecha de vencimiento o caducidad</t>
  </si>
  <si>
    <t>Verificar Existencia, que se encuentre lleno y con fecha de última recarga de oxígeno y fecha de vencimiento o caducidad</t>
  </si>
  <si>
    <t>Verificar Existencia, vigencia, suficiencia y estado de conservación.</t>
  </si>
  <si>
    <t>1. bitácora de limpieza y aseo del área (firmada por turno y por supervisor o jefe del servicio). 2. bitácora de mantenimiento preventivo-correctivo de la infraestructura.</t>
  </si>
  <si>
    <t>Verificar: 1. que la señalización este colocada en lugares visibles del inmueble, preferentemente en las puertas de acceso y lugares en los que no debe permanecer ninguna persona por un tiempo prolongado. 2. que la infraestructura permitan a las personas con discapacidad el acceso, tránsito, permanencia y uso de los servicios. 3. que el área se encuentre limpia.</t>
  </si>
  <si>
    <t>UNIDAD DE CUIDADOS INTENSIVOS ADULTOS</t>
  </si>
  <si>
    <t xml:space="preserve">NOM-016-SSA3-2012, en su numeral 4.12, 5.1.10, 6.6.2.2.9. NOM-045-SSA2-2005, en su numeral 10.6.7.1, 10.6.7.2. NOM-025-SSA3-2013, en su numeral 5.2.12, 5.2.12.1. ACUERDO por el que se declara la obligatoriedad de la implementación, para todos los integrantes del Sistema Nacional de Salud, del documento denominado Acciones Esenciales para la Seguridad del Paciente. DOF 08/09/17. AESP 6C </t>
  </si>
  <si>
    <t xml:space="preserve">
4.- Planeación
4.2 Cumplimiento de la regulación
4.3 Planeación operativa
7.  Mejora de Procesos.
7.2 Administración de Procesos de apoyo integral.
7.3 Administración de procesos de suministro.</t>
  </si>
  <si>
    <t>NOM-025-SSA3-2013, en su numeral 5.2.1.1</t>
  </si>
  <si>
    <t>Verificar ubicación del servicio.</t>
  </si>
  <si>
    <t>Verificar que la ubicación sea de fácil acceso desde las áreas de cirugía, tococirugía, urgencias y hospitalización.</t>
  </si>
  <si>
    <t>NOM-025-SSA3-2013, en su numeral 5.2.21. NOM-002-STPS-2010, en su numeral 7.17. NOM-030-SSA3-2013, en su numeral 6.4.1.1, 6.4.6, 6.8. ACUERDO por el que se declara la obligatoriedad de la implementación, para todos los integrantes del Sistema Nacional de Salud, del documento denominado Acciones Esenciales para la Seguridad del Paciente. DOF 08/09/17. AESP  5B</t>
  </si>
  <si>
    <t>Verificar: 1. que el mobiliario se encuentre en buen estado. 2. que se reserve como mínimo, un asiento para personas con muletas o bastones. 3. que los extintores estén colocados de acuerdo a la NOM-002-STPS-2010 y la fecha de la carga este vigente. 4. que los sanitarios sean independientes para hombres y mujeres. 5. que tengan papel sanitario y bote de campana o de pedal para basura. 6. que se disponga de un inodoro y lavabo para uso de personas con discapacidad. 7. que no se presente fugas de agua o drenaje. 8. que se encuentren limpios e higiénicos. 9. que el módulo de higiene de manos cuente con jabón (líquido o gel), toallas desechables. 10. vigencia de recarga. 11.  el conocimiento en el personal del uso de los extintores de acuerdo con la normativa e identifique las situaciones para su uso. 12. instrucciones de seguridad aplicables en cada área y al alcance de los trabajadores 13. que no se almacenen materiales o coloquen objetos que obstruyan e interfieran el acceso al equipo contra incendio.</t>
  </si>
  <si>
    <t>Verificar: 1. inventario de mobiliario. 2. bitácora del mantenimiento preventivo y correctivo de la estructura y del mobiliario. 3. registro y calendario de la recarga de los extintores. 4. registro y control del sistema de abasto de los insumos para la higiene de manos. 5. bitácora de limpieza firmada por turno y por supervisor o jefe del servicio. 6. registro de la evaluación al personal en la técnica para la higiene de manos. 7. instructivo. 8. registro mensual de verificación de funcionalidad de los extintores. 9. registro de la capacitación del uso del manejo de extintores.  10. manual de manejo de extintores.</t>
  </si>
  <si>
    <t xml:space="preserve">NOM-016-SSA3-2012, en su numeral 4.12. NOM-025-SSA3-2013, en su numeral 5.2.20 </t>
  </si>
  <si>
    <t>Verificar: 1. existencia de cuarto séptico. 2. que cuente con tarja, mesa de trabajo y repisas de acero inoxidable para el aseo y almacenamiento de utensilios varios.</t>
  </si>
  <si>
    <t>Verificar: 1. que se utilice el cuarto séptico para el almacenamiento, limpieza y sanitización de los recipientes utilizados para recolectar las excretas de pacientes, así como para el acopio de ropa de cama y pacientes. 2. que su ubicación este cerca al área.</t>
  </si>
  <si>
    <t>Verificar: bitácora de registro de la recolección del R.P.B.I. con los datos específicos como fecha, peso, tipo de residuo, firma del responsable del área y firma del responsable de la recolección.</t>
  </si>
  <si>
    <t xml:space="preserve">NOM-016-SSA3-2012, en su numeral 6.6.6.8 </t>
  </si>
  <si>
    <t>Verificar: 1. que existan lavabos para el área general y que cuente con dispensadores con jabón germicida líquido, gel (alcohol isopropílico) y toallas desechables o sistema de aire para secado de manos, bote para basura municipal. 2. que esté colocado el cartel de la técnica para la higiene de manos.</t>
  </si>
  <si>
    <t>Verificar: 1. que existan los insumos para la higiene de manos. 2. que las instalaciones no tengan fugas hidrosanitarias. 3. que el mobiliario se encuentre en buenas condiciones.</t>
  </si>
  <si>
    <t xml:space="preserve">Verificar:  bitácora de mantenimiento preventivo-correctivo de la estructura y mobiliario. 2. bitácora de control de aseo y limpieza del área firmada por el jefe de turno o supervisor. 3. registro y control del sistema de abasto de los insumos para la higiene de manos. </t>
  </si>
  <si>
    <t xml:space="preserve">NOM-025-SSA3-2013, en su numeral 5.2.1.2, 5.2.1.2.1, 5.2.2. NOM-016-SSA3-2012, en su numeral 4.14. NOM-045-SSA2-2005, en su numeral 10.6.1.2 </t>
  </si>
  <si>
    <t>Verificar: 1. que exista control de acceso (filtro de acceso) a la unidad para visitantes, familiares y personal médico y paramédico. 2. que cuente con puerta y pasillos. 3. que se encuentre ubicado el lavabo de manos con dispensadores con jabón germicida líquido, gel (alcohol isopropílico) y toallas desechables o sistema de aire para secado de manos, bote para basura municipal, que este colocado el cartel de la técnica para la higiene de manos. 4. que cuente con material para la colocación de las barreras de protección, (bata, gorro y cubre boca ya sean desechables  o reusables).</t>
  </si>
  <si>
    <t>Verificar: 1. que el área de acceso este señalizada e identificada. 2. que se mantengan las condiciones de asepsia. 3. que la puerta y los pasillos por los que transitan, tanto el personal como los pacientes, el mobiliario y equipo médico hospitalarios, tengan las dimensiones óptimas para cumplir con su función. 4. que el personal y familiares ingresen a la unidad a través del filtro de acceso. 5. que las barreras de protección estén buen estado y que se utilicen. 6. que el personal médico y paramédico así como familiares conozcan y realicen la técnica de higiene de manos (evaluar la técnica). 7. que existan los insumos para la higiene de manos. 8. que las instalaciones no tengan fugas hidrosanitarias. 9. que el mobiliario se encuentre en buenas condiciones.</t>
  </si>
  <si>
    <t xml:space="preserve">Verificar: 1. bitácora de mantenimiento preventivo-correctivo de la estructura y mobiliario. 2. bitácora de control de aseo y limpieza del área firmada por el jefe de turno o supervisor. 3. bitácora del procedimiento de desinfección de alto nivel del área. 4. registro de capacitación al personal de salud y familiares en los flujos de ingreso y egreso. 5. registro y control del sistema de abasto de los insumos para la higiene de manos. </t>
  </si>
  <si>
    <t>NOM-025-SSA3-2013, en su numeral 5.3.1.6</t>
  </si>
  <si>
    <t>Verificar existencia de auxiliares de diagnóstico y tratamiento.</t>
  </si>
  <si>
    <t>Verificar que la atención de los servicios sea las 24 horas del día los 365 días del año.</t>
  </si>
  <si>
    <t>Verificar expediente clínico (resultados de laboratorio y gabinete integrados e interpretados, así como solicitud de hemoderivados).</t>
  </si>
  <si>
    <t xml:space="preserve">NOM-025-SSA3-2013, en su numeral 5.2.3, 5.2.4, 5.2.5, 5.2.6, 5.2.7, 5.2.8 y apéndice A. NOM-045-SSA2-2005, en su numeral 10.6.1.2, 10.6.3.1, 10.6.4.2, 10.6.4.4, 10.6.7.4, 10.6.7.6. NOM-016-SSA3-2012, en su numeral 6.6.6.8. </t>
  </si>
  <si>
    <t>Cubículos o Módulos para la Atención</t>
  </si>
  <si>
    <t xml:space="preserve">Verificar: 1. que los cubículos o módulos para la atención de los pacientes, cuenten con el espacio suficiente para la ubicación de la cama y el equipo de monitoreo o soporte. 2. que las paredes, pisos y techos de los cubículos o módulos, sean de material liso, resistente y lavable. 3. que en cada cubículo existan al menos 16 contactos eléctricos grado médico. 4. que en cada cubículo existan dos tomas fijas para el suministro de oxígeno medicinal, una toma fija de aire comprimido, así como al menos dos tomas fijas de aspiración controlada y canastilla con frasco empotrado en la pared. </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</si>
  <si>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t>
  </si>
  <si>
    <t>Verificar: 1. bitácora de mantenimiento preventivo y correctivo de la estructura. 2. bitácora de abasto de insumos para el lavado y asepsia. 3. bitácora del procedimiento de desinfección de alto nivel del área.</t>
  </si>
  <si>
    <t>Verificar: 1. que en cada cubículo o módulo exista el siguiente mobiliario: bote para basura municipal (bolsa de cualquier color, excepto rojo o amarillo), bote con bolsa roja para RPBI, contenedor para punzocortantes y depósito para vidrio, cama de hospitalización tipo hidráulica, de múltiples posiciones, con cabecera desmontable o abatible, con barandales integrados y con ruedas (preferentemente con capacidad para pesar a los pacientes).</t>
  </si>
  <si>
    <t xml:space="preserve">Verificar: 1. que el mobiliario se encuentren en buenas condiciones de pintura, sin zonas de oxidación o deterioro. 2. que el mobiliario funcione. </t>
  </si>
  <si>
    <t>Verificar. 1. inventario del mobiliario. 2. bitácora de mantenimiento preventivo y correctivo del mobiliario. 3. registro del procedimiento del aseo, limpieza y desinfección de las camas cada vez que la ocupe un nuevo paciente, cuando se desocupe o en 48 horas si no se ha ocupado.</t>
  </si>
  <si>
    <t xml:space="preserve">Verificar que exista el siguiente equipo por cubículo o módulo: bombas de infusión continúa, dispositivos para suministrar oxígeno con sistemas de humidificación, estetoscopio, lámpara de haz dirigible, monitor con capacidad para registro de: trazo electrocardiográfico de dos canales, presión arterial invasiva y no invasiva, temperatura y oximetría de pulso, termómetro con portatermómetro, ventilador mecánico de presión y de volumen. </t>
  </si>
  <si>
    <t>Verificar: 1. que el equipo se encuentren en buenas condiciones. 2. que el equipo funcione. 3. que el cambio del humidificador y equipos de apoyo respiratorio se realice máximo cada semana o en su caso al menos que exista contaminación documentada. 4. que el equipo de infusión este rotulado con la fecha, hora y nombre de la persona que lo instaló.</t>
  </si>
  <si>
    <t>Verificar: 1. inventario del equipo. 2.  bitácora de mantenimiento preventivo y correctivo del equipo. 3. registro del lavado y esterilización o de la desinfección de alto nivel de los circuitos para ventilación e inhaloterapia, las bolsas de reanimación respiratoria y sensores de oxígeno que no sean desechables. 4. registro de la esterilización o desinfección de los humidificadores y equipos de apoyo respiratorio no invasivo. 5. registro del cambio del humidificador y equipos de apoyo con la fecha y hora.</t>
  </si>
  <si>
    <t>Verificar que exista el siguiente equipo y mobiliario por servicio: electrocardiógrafo móvil de 12 derivaciones, estuche de diagnóstico completo, lámpara de mano, monitor de transporte, negatoscopio u otros tipos de aparatos para valoración de estudios radiológicos y de imagenología, ventilador de transporte, dispositivo para movilizar al paciente que puede ser una grúa, camilla para traslado con barandales abatibles y dispositivos para la colocación del equipo necesario para soporte vital, esfigmomanómetro.</t>
  </si>
  <si>
    <t xml:space="preserve">Verificar: 1. que el equipo se encuentren en buenas condiciones. 2. que el equipo funcione.  </t>
  </si>
  <si>
    <t>Verificar: 1. inventario del equipo. 2.  bitácora de mantenimiento preventivo y correctivo del equipo. 3. registro del procedimiento del aseo, limpieza y desinfección de las camas cada vez que la ocupe un nuevo paciente, cuando se desocupe o en 48 horas si no se ha ocupado. 4. registro del lavado y esterilización o de la desinfección de alto nivel de los circuitos para ventilación e inhaloterapia, las bolsas de reanimación respiratoria y sensores de oxígeno que no sean desechables. 5. registro del recambio de los tanques de oxígeno. 6. registro de la calibración del esfigmomanómetro.</t>
  </si>
  <si>
    <t>Verificar: 1. que se prevea la disponibilidad de al menos un cubículo o módulo de aislamiento para pacientes sépticos e infecto-contagiosos. 2. que preferentemente cuente con inyección y extracción de aire independientes (deberán contar con ductos de extracción de aire). 3. que cuenten con el espacio suficiente para la ubicación de la cama  y el equipo de monitoreo o soporte. 4. que las paredes, pisos y techos de los cubículos o módulos, sean de material liso, resistente y lavable. 5. que en cada cubículo existan al menos 16 contactos eléctricos grado médico. 6. que en cada cubículo existan dos tomas fijas para el suministro de oxígeno medicinal, una toma fija de aire comprimido, así como al menos dos tomas fijas de aspiración controlada y canastilla con frasco empotrado en la pared. 7. que cuente con lavabos con dispensadores con jabón germicida líquido, gel (alcohol isopropílico) y toallas desechables o sistema de aire para secado de manos, bote para basura municipal y que este colocado el cartel de la técnica para la higiene de manos.</t>
  </si>
  <si>
    <t xml:space="preserve">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 5. que existan los insumos para la higiene de manos. 6. que las instalaciones no tengan fugas hidrosanitarias. 7. que el mobiliario se encuentre en buenas condiciones.  </t>
  </si>
  <si>
    <t xml:space="preserve">Verificar: 1. bitácora de mantenimiento preventivo y correctivo de la estructura y mobiliario. 2. bitácora de control de aseo y limpieza del área firmada por el jefe de turno o supervisor. 3. registro y control del sistema de abasto de los insumos para la higiene de manos. 4. registro del control y mantenimiento del sistema de inyección y extracción. </t>
  </si>
  <si>
    <t xml:space="preserve">NOM-025-SSA3-2013, en su numeral 3.2, 5.2.9, 5.2.10. NOM-016-SSA3-2012, en su numeral 6.6.1, 6.6.1.1, 6.6.1.1.1, 6.6.1.1.2, 6.6.1.1.4 , apéndice G. NOM-045-SSA2-2005, en su numeral  10.6.6, 10.6.7. </t>
  </si>
  <si>
    <t xml:space="preserve">Verificar: 1. que su ubicación tenga libre y rápido acceso a las áreas en donde se encuentren internados los pacientes. 2. que cuente con un sistema de comunicación bidireccional y de alarma, conectada a cada cubículo o módulo. 3. que el espacio físico esté libre de fuentes de contaminación. 4. que se disponga de un espacio físico o mobiliario para guarda de medicamentos, soluciones y material de curación. 5. que cuenten con el material y los medicamentos requeridos en el área. </t>
  </si>
  <si>
    <t xml:space="preserve">Verificar: 1. que las áreas, dimensiones y circulaciones permitan el desarrollo de las funciones y actividades propias del personal de enfermería. 2. que el sistema de comunicación bidireccional y de alarma funcione. 3. que el espacio físico o mobiliario para guarda de medicamentos, soluciones y material de curación este en buenas condiciones, limpio y ordenado. 4. que los medicamentos y el material se encuentren en buenas condiciones y con fecha de caducidad vigente. </t>
  </si>
  <si>
    <t>Verificar: 1. bitácora de mantenimiento de equipo. 2. bitácora de control de aseo y limpieza del área firmada por el jefe de turno o supervisor. 3. sistema de abasto de material y medicamentos.</t>
  </si>
  <si>
    <t>Verificar: 1. que exista el siguiente mobiliario: asiento, bote para basura tipo municipal (bolsa cualquier color, excepto rojo o amarillo), bote para RPBI (bolsa roja), carro de curación, despachador de toallas desechables, lavabo con cartel de la técnica de higiene de manos, mesa alta con tarja, mesa Mayo con charola, mesa Pasteur, mostrador escritorio, mueble para guarda de equipo e insumos, sistema portaexpedientes, surtidor de jabón. 2. que exista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t>
  </si>
  <si>
    <t>Verificar: 1. que el mobiliario y equipo se encuentren en buenas condiciones. 2. que el mobiliario y equipo funcionen. 3. que el personal conozca la técnica de higiene de manos (evaluar técnica). 4. que existan los insumos para la higiene de manos. 5. que el instrumental de curaciones este en buenas condiciones. 6. que el empaque del instrumental esté rotulado con la fecha de esterilización.</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</si>
  <si>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</si>
  <si>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NOM-025-SSA3-2013, en su apéndice C. NOM-045-SSA2-2005, en su numeral 10.6.6, 10.6.6.4</t>
  </si>
  <si>
    <t>Verificar: 1. existencia del siguiente instrumental: equipo para aspiración de secreciones, con y sin circuitos cerrados, equipo para punción torácica, equipo para abordaje de acceso vascular central y periférico: catéter percutáneo y venoclisis, recipiente para desinfección de instrumentos.</t>
  </si>
  <si>
    <t>Verificar: 1. que el instrumental este en buenas condiciones. 2. que el empaque del instrumental este rotulado con la fecha de esterilización. 3. que los recipientes que contengan desinfectante permanezcan tapados y rotulados con el nombre del producto, la fecha de preparación y caducidad.</t>
  </si>
  <si>
    <t>Verificar: 1. resguardo del instrumental. 2. bitácora de uso de los desinfectantes.</t>
  </si>
  <si>
    <t>NOM-045-SSA2-2005, en su numeral 10.6.3.4, 10.6.3.6, 10.6.3.7, 10.6.3.11, 10.6.3.12</t>
  </si>
  <si>
    <t xml:space="preserve">Área de Preparación de Mezclas de Soluciones y Medicamentos </t>
  </si>
  <si>
    <t>Verificar: 1. existencia de un espacio físico y cerrado. 2. que cuente con acceso limitado. 3. que cuenten con mesa de acero inoxidable, cubrebocas, jeringa, gasas y dispositivos seguros y adecuados para extraer e inyectar el medicamento.</t>
  </si>
  <si>
    <t xml:space="preserve">Verificar: 1. que el área esté señalizada. 2. que el personal se lave las manos y use cubrebocas. 3. que los catéteres venosos centrales y periféricos estén rotulados con fecha, hora y nombre del médico o enfermera responsables de su instalación y de la curación o antisepsia del sitio de inserción del catéter. 4. que el sitio de inserción de las cánulas intravasculares periféricas y de los catéteres vasculares este cubierto con gasa estéril o un apósito estéril semipermeable. 5. que las ampolletas de vidrio o plástico se utilicen exclusivamente al momento de abrirse y se deseche el remanente. 6. que la utilización de frascos ámpula sea con técnica de asepsia y siguiendo las instrucciones de conservación y uso de los fabricantes. </t>
  </si>
  <si>
    <t>Verificar: 1. registro y control de la clínica de catéteres. 2. sistema de abasto del material para la preparación de medicamentos y del material de cuidado de catéter. 3. manual de procedimientos de enfermería.</t>
  </si>
  <si>
    <t xml:space="preserve">
4.- Planeación
4.2 Cumplimiento de la regulación
4.3 Planeación operativa
7.  Mejora de Procesos.
7.2 Administración de Procesos de apoyo integral.
7.3 Administración de procesos de suministro.
7.4 Gestión del riesgo en la atención</t>
  </si>
  <si>
    <t>NOM-045-SSA2-2005, en su numeral 10.6.3.13, ,10.6.3.14, 10.6.3.15</t>
  </si>
  <si>
    <t>Nutrición Parenteral  y Enteral (propio o subrogado)</t>
  </si>
  <si>
    <t>Verificar: 1. que cuente con campana de flujo laminar horizontal. 2. que exista espacio físico específico. 3. que se cuente con los insumos requeridos para la nutrición parenteral y enteral. 4. en caso de que el servicio sea subrogado se debera cumplir con lo establecido en la NOM-249-SSA1-2010.</t>
  </si>
  <si>
    <t xml:space="preserve">Verificar: 1. que la preparación de la nutrición parenteral se realice con técnica de barrera máxima. 2. que la campana de flujo laminar se encuentre en buen estado, funcional y limpia. 3 que al realizar la conexión de las bolsas se conserve la técnica de barrera máxima y se evite la contaminación. 4. que la infusión de la nutrición parenteral sea exclusivamente a través de un catéter venoso central. 5. que la línea del catéter sea manipulada con técnica estéril sólo para el cambio de las bolsas o equipos dedicados a la nutrición parenteral. 6. que la nutrición enteral se preparare en un área exclusiva por personal capacitado. 7. que los insumos para la nutrición parenteral y enteral se encuentren en buenas condiciones y con fecha de caducidad vigente. </t>
  </si>
  <si>
    <t>Verificar: 1. inventario de equipo (en su caso). 2. bitácora de mantenimiento preventivo-correctivo de la campana de flujo laminar. 3. manual de la operación del equipo. 4. registro del lavado y desinfección de alto nivel de la campana de flujo laminar. 5. registro del lavado y esterilización o de la desinfección de alto nivel del espacio físico. 6. nota médica del procedimiento y hoja de enfermería. 7. registro y control de la clínica de catéteres. 8. sistema de abasto de los insumos para la preparación de la nutrición parenteral y enteral (en su caso). 9. manual de procedimientos de enfermería para nutrición parenteral y enteral. 10. control de la solicitud del servicio y entrega-recepción de la nutrición parenteral y enteral por parte del proveedor. 11. convenio de prestación de servicios.</t>
  </si>
  <si>
    <t xml:space="preserve">NOM-025-SSA3-2013, en su numeral 5.2.19 </t>
  </si>
  <si>
    <t>Almacén de Equipo Rodable</t>
  </si>
  <si>
    <t>Verificar: 1. existencia del área o espacio físico. 2. que cuente con tomas de corriente suficiente para asegurar la recarga de los equipos.</t>
  </si>
  <si>
    <t>Verificar: 1. que el área este señalizada. 2. que las tomas de corriente estén en buenas condiciones y funcionen. 3. que el equipo cuente con los membretes de limpieza y aseo.</t>
  </si>
  <si>
    <t>Verificar: 1. bitácora de mantenimiento preventivo y correctivo de la estructura. 2. resguardo e inventario de equipo.</t>
  </si>
  <si>
    <t xml:space="preserve">
4.- Planeación
4.2 Cumplimiento de la regulación
4.3 Planeación operativa
7.  Mejora de Procesos.
7.2 Administración de Procesos de apoyo integral.
7.3 Administración de procesos de suministro.
</t>
  </si>
  <si>
    <t xml:space="preserve">NOM-025-SSA3-2013, en su numeral 5.2.16. NOM-016-SSA3-2012, en su numeral 6.6.6.10 </t>
  </si>
  <si>
    <t>Lavado de Instrumental</t>
  </si>
  <si>
    <t>Verificar: 1. que exista el área de lavado para material e instrumental, con agua corriente, tarja y área de secado, material para el lavado y asepsia.</t>
  </si>
  <si>
    <t xml:space="preserve">Verificar: 1. que las instalaciones no tengan fugas hidrosanitarias. 2. que el mobiliario se encuentre en buenas condiciones.      </t>
  </si>
  <si>
    <t xml:space="preserve">
4.- Planeación
4.2 Cumplimiento de la regulación
4.3 Planeación Operativa.
7.  Mejora de Procesos.
7.2 Administración de Procesos de apoyo integral.
7.3 Administración de procesos de suministro.</t>
  </si>
  <si>
    <t xml:space="preserve">NOM-025-SSA3-2013, en su numeral 5.3.1.5 </t>
  </si>
  <si>
    <t>Verificar: 1. existencia de los manuales correspondientes al servicio: bitácora de mantenimiento predictivo, preventivo y correctivo del equipo, código de bioética, guías diagnóstico-terapéuticas (de acuerdo con las patologías prevalentes), manuales de bioseguridad para el paciente, el personal y el servicio, manuales de funcionamiento de los equipos del servicio, manual de organización y funcionamiento, manuales de procedimientos técnico-médicos y administrativos, criterios de ingreso, selección y egreso.</t>
  </si>
  <si>
    <t xml:space="preserve">Verificar: 1. que los protocolos sean de conocimiento y aplicación por parte del personal. 2. que estén actualizados (vigencia de dos años). 3. que estén autorizados por las autoridades correspondientes. 
</t>
  </si>
  <si>
    <t>Verificar: 1. manual de organización. 2. manual de procedimientos. 3. manual de bioseguridad. 4. bitácora de mantenimiento predictivo, preventivo y correctivo del equipo. 5. código de bioética. 6. guías diagnóstico-terapéuticas (de acuerdo con las patologías prevalentes). 7. manuales de funcionamiento de los equipos del servicio. 8. manuales de procedimientos técnico-médicos y administrativos. 9. criterios de ingreso, egreso y exclusión.</t>
  </si>
  <si>
    <t>NOM-025-SSA3-2013, en su numeral 5.2.15</t>
  </si>
  <si>
    <t>Áreas de Trabajo Administrativo para el Personal Médico y de Enfermería</t>
  </si>
  <si>
    <t xml:space="preserve">Verificar: 1. que exista el espacio físico especifico. 2. que cuente con mobiliario. </t>
  </si>
  <si>
    <t>Verificar: 1. que el espacio sea suficiente. 2. que el mobiliario este en buena condiciones.</t>
  </si>
  <si>
    <t>Verificar: 1. inventario del mobiliario. 2. bitácora de mantenimiento preventivo-correctivo del mobiliario.</t>
  </si>
  <si>
    <t>Verificar: expediente clínico. 2. censo de ingreso y egreso de pacientes. 3. diagnóstico de morbi-mortalidad. 4. sistemas de información. 5. protocolos de atención médica. 6. manuales de procedimientos técnico-médicos. 7. manuales de procedimientos de enfermería.</t>
  </si>
  <si>
    <t xml:space="preserve">ACUERDO por el que se declara la obligatoriedad de la implementación, para todos los integrantes del Sistema Nacional de Salud, del documento denominado Acciones Esenciales para la Seguridad del Paciente. DOF 08/09/17. AESP </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</si>
  <si>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</si>
  <si>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 xml:space="preserve">Verificar: 1. Que se conoce y sigue el procedimiento establecido de Escuchar-Escribir-Leer-Confirmar-Transcribir, al emitir-recibir órdenes verbales y/o telefónicas. 2. Que se conoce y aplica la técnica SAER durante la transferencia, referencia, contra referencia y egreso. </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</si>
  <si>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</si>
  <si>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Que se conozca y aplique el procedimiento que incluye la aplicación del tiempo fuera para procedimientos fuera de quirófano. 2. Que personal cuente con la capacitación para su aplicación.</t>
  </si>
  <si>
    <t xml:space="preserve">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 </t>
  </si>
  <si>
    <t xml:space="preserve">Verificar: 1. existencia de un Programa para la Gestión del Equipo y Tecnología Biomédica 2. Que el equipo médico se encuentre funcionando y en buenas condiciones. </t>
  </si>
  <si>
    <t>Verificar: 1. Identificación del inventario del equipo médico 2. Bitácora de mantenimiento preventivo y correctivo del equipo médico</t>
  </si>
  <si>
    <t>Verificar existencia vigencia, suficiencia y estado de conservación.</t>
  </si>
  <si>
    <t>Esmolol solución inyectable 2.5 g / 10 ml *</t>
  </si>
  <si>
    <t>Verificarexistencia, vigencia, suficiencia y estado de conservación.</t>
  </si>
  <si>
    <t>Marcapasos externo transitorio.</t>
  </si>
  <si>
    <t>Verificar: 1. existencia. 2. suficiencia. 3. caducidad o fecha de esterilización. 4. ubicación. 5. empaques íntegros.</t>
  </si>
  <si>
    <t xml:space="preserve">1. sistema de abasto.  2. registro histórico del abastecimiento oportuno y completo del contenido del carro para para el manejo del paro cardio-respiratorio. </t>
  </si>
  <si>
    <t>Marcapasos transvenoso transitorio con accesorios.</t>
  </si>
  <si>
    <t>UNIDAD QUIRURGICA</t>
  </si>
  <si>
    <t>NOM-016-SSA3-2012, en su numeral 4.12, 5.1.10, 6.6.2.2.9. NOM-045-SSA2-2005, en su numeral 10.6.7.2. NOM-001-SEDE-2012. Titulo 5, Especificaciones. Capítulo 5 Ambientes Especiales Artículo 517.</t>
  </si>
  <si>
    <t>Verificar: 1. Que  exista señalización. 2. Que  se encuentre limpia y mantenga la asepsia correspondiente. 3. Que  cuente con iluminación y ventilación. 4. Que  cuente con infraestructura e instalaciones hidrosanitarias y eléctricas. 5. Los factores del entorno arquitectónico asociados a riesgo de caídas de pacientes.</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</si>
  <si>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</si>
  <si>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 xml:space="preserve">4. Planeación. 
4.2  Cumplimiento de la Regulación.
</t>
  </si>
  <si>
    <t xml:space="preserve">NOM-087-SEMARNAT-SSA1-2002, en su numeral 3.9, 4 y 6, NOM-016-SSA3-2012 en su numeral 5.1.2.4, Guía para el manejo de los residuos peligrosos biológico infecciosos en unidades de salud. Primera impresión: 2003. </t>
  </si>
  <si>
    <t>Verificar: 1. que  se identifiquen y clasifiquen el R.P.B.I. 2. que  los R.P.B.I. Se envasen en los contenedores específicos para cada tipo de residuo (rojo o amarillo),  inmediatamente después de su generación en el mismo lugar en que se originan. 3. que  los R.P.B.I. No sean mezclados con otro tipo de residuos. 4. que  los recipientes o bolsas estén marcados con el símbolo universal de riesgos biológico y la leyenda “Residuos Peligrosos Biológico-Infecciosos”, que no deben llenarse más de un 80% de su capacidad y que estén bien cerrados. 5. que  exista ruta preestablecida para trasladar el R.P.B.I. Desde las áreas generadoras hasta el área de almacenamiento. 6. que  el periodo de almacenamiento temporal este de acuerdo al tipo de establecimiento generador de R.P.B.I. 7. El tratamiento o destino final del R.P.B.I.</t>
  </si>
  <si>
    <t>Verificar: bitácora de registro de la recolección del R.P.B.I. Con los datos específicos como fecha, peso, tipo de residuo, firma del responsable del área y firma del responsable de la recolección.</t>
  </si>
  <si>
    <t>NOM-001-SEDE-2012, artículo 517, en su numeral  517-2, 517-30, 517-31, 517-33,  517-42, 517-44.</t>
  </si>
  <si>
    <t>NOM-016-SSA3-2012, en su numeral 6.6.2.2. NOM-045-SSA2-2005, en su numeral 3.1.13.1</t>
  </si>
  <si>
    <t>Verificar: 1. existencia de un área de circulación restringida y delimitada (acceso controlado). 2. que  cuente con acceso controlado para el paciente y para el personal.</t>
  </si>
  <si>
    <t>Verificar: 1. que  el área este señalizada con rotulo de acceso restringido. 2. que  el ingreso sea a través de puertas y/o barreras físicas que impidan el libre paso de los pacientes y personal 3. que  se mantengan las condiciones de asepsia y ambiente estéril.</t>
  </si>
  <si>
    <t>1. bitácora del procedimiento de desinfección de alto nivel del área.</t>
  </si>
  <si>
    <t>NOM-016-SSA3-2012, en su numeral 4.4, 6.6.2.2.1, 6.6.2.2.2</t>
  </si>
  <si>
    <t>Verificar: 1. existencia de un área de transferencia para pacientes y personal. 2. que  se cuente con una barrera física, mecanismo o sistema de separación.</t>
  </si>
  <si>
    <t xml:space="preserve">NOM-016-SSA3-2012, en su numeral 4.12, 6.6.2.2.9 </t>
  </si>
  <si>
    <t>Verificar: 1. que  se utilice el cuarto séptico para el almacenamiento, limpieza y sanitización de los recipientes utilizados para recolectar las excretas de pacientes, así como para el acopio de ropa de cama y pacientes (que cuente con el equipamiento: Lava cómodos, tarja, mesa de trabajo, cómodos, orinales, repisas de acero inoxidable para el almacenamiento de utensilios varios.) 2. que  su ubicación sea accesible pero fuera del área de recuperación post-anestésica.</t>
  </si>
  <si>
    <t>Verificar: bitácora de control de aseo y limpieza del área firmada por el jefe de turno o supervisor.</t>
  </si>
  <si>
    <t>NOM-016-SSA3-2012, en su numeral 6.6.2.2</t>
  </si>
  <si>
    <t>Vestidores</t>
  </si>
  <si>
    <t>Verificar existencia de vestidores para el personal del área de la salud por género.</t>
  </si>
  <si>
    <t>Verificar: 1. señalización y existencia por género. 2. que  las instalaciones hidrosanitarias estén en buenas condiciones generales y funcionales. 3. que  la iluminación sea adecuada.</t>
  </si>
  <si>
    <t>Verificar: bitácora de mantenimiento preventivo y correctivo de la estructura.</t>
  </si>
  <si>
    <t xml:space="preserve">
4.- Planeación
4.2 Cumplimiento de la regulación
4.3 Planeación operativa
</t>
  </si>
  <si>
    <t xml:space="preserve">NOM-016-SSA3-2012, en su numeral 6.6.2.2, 6.6.2.2.3 y en su apéndice H. NOM-045-SSA2-2005, en su numeral 3.1.13.1 </t>
  </si>
  <si>
    <t>Pasillo de circulación blanca</t>
  </si>
  <si>
    <t xml:space="preserve">Verificar: 1. existencia de lavabo o tarja para asepsia prequirúrgica de las manos, que el lavabo de cirujanos cuente con: bote para basura tipo municipal (bolsa de cualquier color, excepto rojo o amarillo), cepillera para uso quirúrgico, jabonera de pedal o su equivalente tecnológico, lavabo para cirujanos. 2. que  cuente con una ventanilla de comunicación de CEyE hacia el pasillo de la circulación blanca. </t>
  </si>
  <si>
    <t>Verificar: 1. que  las instalaciones no tengan fugas hidrosanitarias. 2. que  el mobiliario se encuentre en buenas condiciones.</t>
  </si>
  <si>
    <t>Verificar: 1. bitácora de mantenimiento preventivo y correctivo de la estructura. 2. bitácora de abasto de insumos para el lavado y asepsia prequirúrgica. 3. bitácora del procedimiento de desinfección de alto nivel del área.</t>
  </si>
  <si>
    <t xml:space="preserve">NOM-016-SSA3-2012, en su numeral 6.6.2.2, 6.6.2.2.4, 6.6.2.2.4.1, 6.6.2.2.4.2, 6.6.2.2.4.3 y en su apéndice H. NOM-045-SSA2-2005, en su numeral 3.1.13.1, 10.6.4, 10.6.7, 10.6.7.1, 10.6.7.2. NOM-001-SEDE-2012. Titulo 5, Especificaciones. Capítulo 5 Ambientes Especiales Artículo 517, 517-19, 517-60, 517-61, 517-62, 517-63. NOM-006-SSA3-2011, en su numeral 7.3 y en su apéndice A. Reglamento Interior de la Comisión Interinstitucional del Cuadro Básico y Catálogo de Insumos del Sector Salud. Diario Oficial de la Federación; (22 de junio de 2011). Comisión para definir tratamientos y medicamentos asociados a enfermedades que ocasionan gastos catastróficos. Protocolo técnico tumor maligno del esófago.
</t>
  </si>
  <si>
    <t>Verificar existencia por sala de operaciones del siguiente mobiliario: asiento giratorio con respaldo, banqueta de altura, bote para basura tipo municipal (bolsa de cualquier color, excepto rojo o amarillo), bote para RPBI (bolsa roja), brazo giratorio (en su caso), cubeta de acero inoxidable, mesa carro anestesiólogo (en su caso), mesa Mayo con charola, mesa quirúrgica, mesa riñón, mesa transportadora de material, porta cubeta rodable, porta lebrillo doble, riel portavenoclisis.</t>
  </si>
  <si>
    <t>Verificar: 1. que  el mobiliario se encuentren en buenas condiciones de pintura acabado crómado o metálico, sin zonas de oxidación o deterioro. 2. que  el mobiliario funcione.</t>
  </si>
  <si>
    <t>Verificar: 1. bitácora de mantenimiento preventivo y correctivo del mobiliario. 2. inventario del mobiliario.</t>
  </si>
  <si>
    <t>Verificar existencia por sala de operaciones de: Unidad básica de anestesia (de acuerdo al tipo de procedimientos puede ser una unidad intermedia de anestesia o una unidad avanzada de anestesia, que cuente como mínimo con:  un vaporizador, gabinete con ruedas, dos con freno; un cajón; mesa de trabajo con iluminación; en su caso, repisa para monitores; yugos para cilindros de O2 y N2O; medidores o manómetros de presión del suministro de gases con alarma audible de baja presión; contactos eléctricos; batería de respaldo de acuerdo al equipo instalado; flujómetros independientes para cada tipo de gases suministrados; flush y sistema de guarda hipóxica o FiO2, con alarma audible y visible; ventilador transoperatorio adecuado a las necesidades del paciente; circuito de reinhalación con sistema canister; monitor de signos vitales con desplieque de al menos cuatro trazos, uno específico para presión arterial invasiva.  Verificar: 1. existencia por sala de: unidad básica de anestesia, circuito anestésico, oxímetro de pulso, aspirador de pared, aspirador portátil para secreciones, bolsa de reinhalación,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endo-traqueales adulto, cánulas orofaríngeas, equipo para bloqueo peridural y subaracnoideo, juego de agujas para espacio subaracnoideo. 2. que se cuente con uno por área de quirófano: cardioversión: equipo portátil (desfibrilador) con monitor y electrodos adulto, capnógrafo, juego de elementos supraglóticos o su equivalente tecnológico, para pacientes adultos, hoja articulada curva, monitor de relajación neuro-muscular, resucitador manual adulto, estetoscopio para anestesiólogo, estetoscopio esofágico adulto, pinza de Magill adulto. Quirófanos de alta especialidad: monitor de presión arterial sistólica, diastólica y media invasiva. 3. que se cuente con dos por área de quirófanos: circuito de reinhalación tipo Bain largo, soporte válvula para circuito de reinhalación tipo Bain. 4. que cuenten con los medicamentos requeridos para el procedimiento anestésico.</t>
  </si>
  <si>
    <t>Verificar: 1. que el equipo, material e instrumental de anestesiología se encuentre en buenas condiciones y esté funcional. 2. que los medicamentos se encuentren en buenas condiciones y con fecha de caducidad vigente.</t>
  </si>
  <si>
    <t xml:space="preserve">
NOM-016-SSA3-2012, en su numeral 6.6.2.2, 6.6.2.2.5, 6.6.2.2.5.1, 6.6.2.2.5.2, 6.6.2.2.6, 6.6.2.2.7 y en su apéndice H, G. NOM-045-SSA2-2005, en su numeral 10.6.4, 10.6, 10.6.6, 10.6.7,  3.1.13.1. </t>
  </si>
  <si>
    <t>Recuperación Post-Anestésica</t>
  </si>
  <si>
    <t xml:space="preserve">Verificar: 1. existencia de área de recuperación post-anestésica. 2. que  cuente con mesa con tarja para hacer el lavado de los materiales e instrumental reutilizables. 3. que  se disponga de un área específica para el estacionamiento de camillas. 4. que  cuente con ventilación artificial. 5. que  cuente con equipo para aspiración controlada, así como tomas de oxígeno y de aire comprimido. 6. que  se cuente en recuperación pos 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7. que  se cuente con locales para guarda de ropa y equipos. 8. que  tenga como mínimo una cama-camilla por sala de operaciones. </t>
  </si>
  <si>
    <t>Verificar: 1. que  el espacio físico para la guarda de equipo y ropa sea adecuado y este en buenas condiciones. 2. que  se permita un espacio físico para el trabajo del personal de enfermería y anestesiología. 3. que  el estacionamiento de las camillas, se ubique de manera contigua a la zona de transferencia. 4. que  el equipo y mobiliario se encuentre en buenas condiciones y esté funcional.</t>
  </si>
  <si>
    <t>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del área gris. 4. Bitácora de mantenimiento preventivo correctivo de la ventilación artificial. 5. Registro  del procedimiento de lavado y esterilización o desinfección de los sensores de oxigeno antes de volver a ser usados en otro paciente. 6. Registro  del procedimiento de limpieza y desinfección de las camas (cada vez que se desocupe). 7. Bitácora del procedimiento de desinfección de alto nivel del área. 8.  Expediente  clínico que contenga la nota post-anestésica y la nota de alta del área de recuperación considerando la calificación de ALDRETE.</t>
  </si>
  <si>
    <t xml:space="preserve">Verificar: 1. que exista la central de enfermeras con espacio para trabajo de enfermeras y preparación de medicamentos, con mesa de trabajo con tarja de acero inoxidable ubicada de tal forma que permita el libre y rápido acceso a las áreas en donde se encuentren internados los pacientes.2. que  se disponga de un espacio físico o mobiliario para ropería, guarda de medicamentos, soluciones y material de curación. 3. que  cuenten con el material y los medicamentos requeridos en el área. </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</si>
  <si>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 3. que  los medicamentos y el material se encuentren en buenas condiciones y con fecha de caducidad vigente.</t>
  </si>
  <si>
    <t>1. Bitácora de control de aseo y limpieza del área firmada por el jefe de turno o supervisor. 2. Sistema de abasto de material y medicamentos.</t>
  </si>
  <si>
    <t xml:space="preserve">Verificar: 1. que  exista en la central de enfermeras el siguiente mobiliario: asiento, bote para basura tipo municipal (bolsa cualquier color, excepto rojo o amarillo), bote para RPBI (bolsa roja), carro de curación, lavabo con cartel de la técnica de higiene de manos, mesa Mayo con charola, mesa Pasteur, mostrador escritorio, mueble para guarda de equipo e insumos, sistema porta expedientes. 2. que  exista en la central de enfermeras el siguiente equipo: caja de Doayan, caja para desinfección de instrumentos, equipo de curaciones, esfigmomanómetro, estuche de diagnóstico, lebrillos, lámpara de haz dirigible, pinza de traslado, portavenoclisis rodable, termómetro, torundero. 3. que  se cuente con pilas y focos de repuesto para el estuche de diagnóstico. 4. que  se tengan baterías de repuesto para los termómetros digitales. 5. que  el transfer de camillas cuente con: carro camilla tipo transfer. 6. que  el prelavado de instrumental cuente con: bote para RPBI (bolsa roja), mesa alta con doble fregadero central. 7. que el lavabo de cirujanos cuente con: bote para basura tipo municipal (bolsa de cualquier color, excepto rojo o amarillo), cepillera para uso quirúrgico, jabonera de pedal o su equivalente tecnológico, lavabo para cirujanos. </t>
  </si>
  <si>
    <t>Verificar: 1. que el mobiliario y equipo se encuentren en buenas condiciones. 2. que el mobiliario y equipo funcionen. 3. que el personal conozca la técnica de higiene de manos (evaluar técnica). 4. que existan los insumos para la higiene de manos. 5. que el instrumental de curaciones este en buenas condiciones. 6. que el empaque del instrumental este rotulado con la fecha de esterilización y caducidad.</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</si>
  <si>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</si>
  <si>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 xml:space="preserve">Verificar que se cuenta con equipamiento mínimo indispensable para el traslado intrahospitalario de pacientes en estado crítico: Mascarilla válvula balón para presión positiva, fuente portátil de oxígeno, monitor de traslado, sistema de oxígenación o ventilación, camilla con barandales de traslado de paciente </t>
  </si>
  <si>
    <t xml:space="preserve">Verificar que el equipo este en buenas condiciones y funcional. </t>
  </si>
  <si>
    <t>Verificar: 1. inventario del mobiliario y equipo. 2.  bitácora de mantenimiento preventivo y correctivo del mobiliario y equipo.</t>
  </si>
  <si>
    <t>NOM-006-SSA3-2011, en su apéndice A</t>
  </si>
  <si>
    <t>Verificar: 1. existencia por sala de: equipo portátil para cardioversión con monitor y electrodos adulto. 2. que se cuente por camilla: aspirador, fuente de oxígeno, monitor para electrocardiografía continua.</t>
  </si>
  <si>
    <t>Verificar que el equipo este en buenas condiciones y funcional.</t>
  </si>
  <si>
    <t>Verificar: 1. inventario del equipo. 2. bitácora de mantenimiento preventivo y correctivo de los equipos de anestesia.</t>
  </si>
  <si>
    <t>Atención del tumor maligno del esófago (esofagectomía radical con cirugía de reconstrucción, ascenso gástrico, transposición colónica, injerto de yeyuno microvascular, laparoscopia diagnostica solo en tumores de la unión esófagogástrica con lavado peritoneal con citología, yeyunostomía o gastrostomía, esofagectomía paliativa)</t>
  </si>
  <si>
    <t>Verificar: 1. proceso de atención de la patología. 2. registros en las notas médicas quirúrgicas (nota pre-operatoria, lista de verificación de la cirugía, nota pre-anestésica, vigilancia y registro anestésico, nota post-operatoria, carta de consentimiento informado). 3. apego al protocolo técnico. 4. que en la hoja de la lista de verificación de la cirugía este colocado el resultado del control de calidad del instrumental.</t>
  </si>
  <si>
    <t xml:space="preserve">Verificar: 1. expediente clínico. 2 registro de la intervención en el servicio. 3. registro de la programación. </t>
  </si>
  <si>
    <t>Verificar que cuenten con CARRO ROJO para el manejo del paro cardiorespiratorio.</t>
  </si>
  <si>
    <t xml:space="preserve">Verificar existencia de Monitor-Desfibrilador. </t>
  </si>
  <si>
    <t>Verificar existencia de tanque de oxígeno con regulador y manómetro</t>
  </si>
  <si>
    <t>Verificar existencia de tabla de reanimación (Por lo menos 50 x 60 x 1.0 cm).</t>
  </si>
  <si>
    <t xml:space="preserve">CENTRAL DE EQUIPOS Y ESTERILIZACIÓN </t>
  </si>
  <si>
    <t xml:space="preserve">NOM-016-SSA3-2012, en su numeral 4.8, 4.14. NOM-045-SSA2-2005, en su numeral 10.6.1, 10.6.1.2 </t>
  </si>
  <si>
    <t>Requisitos generales</t>
  </si>
  <si>
    <t>Verificar: 1. que exista control de acceso (filtro de acceso). 2. que se encuentre ubicado el lavabo de manos con dispensadores con jabón germicida líquido, gel (alcohol isopropílico) y toallas desechables o sistema de aire para secado de manos, bote para basura municipal, que este colocado el cartel de la técnica para la higiene de manos. 3. que cuente con material para la colocación de las barreras de protección, (bata, gorro y cubre boca ya sean desechables  o reusables).</t>
  </si>
  <si>
    <t>Verificar: 1. que el área de acceso este señalizada e identificada. 2. que se mantengan las condiciones de asepsia. 3. que el personal médico y paramédico conozcan y realicen la técnica de higiene de manos (evaluar la técnica). 4. que existan los insumos para la higiene de manos. 5. que las instalaciones no tengan fugas hidrosanitarias. 6. que el mobiliario se encuentre en buenas condiciones.</t>
  </si>
  <si>
    <t xml:space="preserve">Verificar: 1. bitácora de mantenimiento preventivo-correctivo de la estructura y mobiliario. 2. bitácora de control de aseo y limpieza del área firmada por el jefe de turno o supervisor. 3. bitácora del procedimiento de desinfección de alto nivel del área. 4. registro y control del sistema de abasto de los insumos para la higiene de manos. </t>
  </si>
  <si>
    <t>NOM-016-SSA3-2012, en su numeral 4.8, 4.14, 5.1.10, 6.6.3 y en su apéndice J. NOM-045-SSA2-2005, en su numeral 3.1.13.1</t>
  </si>
  <si>
    <t>Verificar: 1. existencia de las siguientes áreas: lavado de instrumental (lavadora ultrasónica de instrumental de 38 litros), preparación de ropa y materiales, ensamble para formación de paquetes y esterilización. 2. que cuente con una ventanilla de comunicación hacia el pasillo de la circulación blanca. 3. que cuente cuando menos, con una ventanilla de comunicación a la circulación negra. 4. deberá contar al menos con un esterilizador de vapor autogenerado y esterilizador de baja temperatura a través de plasma de peróxido de hidrógeno o esterilizador de baja temperatura a través de ácido para acético. 5. contar con: anaqueles para paquetes esterilizados, anaqueles para paquetes pre-esterilización, mueble para guarda de insumos, mesa alta con tarja, mesa para preparación de paquetes, esterilizador, equipos e instrumental apropiados para cirugías diversas. 6. que cuente con ventilación artificial.</t>
  </si>
  <si>
    <t>Verificar: 1. que el área este señalizada con rotulo de acceso restringido. 2. que el acceso sea controlado para personal. 3. que haya un área de circulación restringida, donde se lavan, preparan, esterilizan, almacenan y distribuyen equipos, materiales, ropa e instrumental esterilizados o sanitizados. 4. que los controles de calidad físicos, químicos y biológicos, sean suficientes y estén vigentes.</t>
  </si>
  <si>
    <t>Verificar: 1. bitácora de mantenimiento y utilización de los esterilizadores. 2. registro de productividad de esterilización del equipo e instrumental. 3. registro de la calidad de la función con controles físicos, químicos y biológicos apropiados a cada procedimiento. 4. inventario de equipo y mobiliario. 5. bitácora de mantenimiento preventivo y correctivo de la ventilación artificial. 6. bitácora del procedimiento de desinfección de alto nivel del área.</t>
  </si>
  <si>
    <t xml:space="preserve">NOM-045-SSA2-2005, en su numeral 10.6.6 </t>
  </si>
  <si>
    <t>Verificar: 1. existencia de material para esterilización y desinfección. 2. que cuenten con papel grado médico.</t>
  </si>
  <si>
    <t xml:space="preserve">Verificar: 1. que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   </t>
  </si>
  <si>
    <t>Verificar: 1. bitácora de productividad y registro de esterilización. 2. bitácora de uso de los desinfectantes.</t>
  </si>
  <si>
    <t>NOM-016-SSA3-2012, en su numeral J3. Consejo de Salubridad General. Comisión para definir tratamientos y medicamentos asociados a enfermedades que ocasionan gastos catastróficos. Protocolo técnico tumor maligno del esófago.</t>
  </si>
  <si>
    <t>Verificar: 1. que el instrumental se encuentre en buenas condiciones, que no esté oxidado y funcione. 2. que sea suficiente de acuerdo a la productividad. 3. que este completo.</t>
  </si>
  <si>
    <t xml:space="preserve">Verificar: 1. inventario del instrumental. 2. bitácora de mantenimiento del instrumental, así como el procedimiento de baja y alta del mismo. </t>
  </si>
  <si>
    <r>
      <t>Verificar: 1. Que  cuente con el siguiente equipo médico por sala de operaciones: aspirador de succión regulable, lámpara para emergencias portátil, lámpara doble para cirugía, negatoscopio, reloj para sala de operaciones con segundero, equipo para anestesia, estetoscopio, esfigmomanómetro, monitor de signos vitales, ECG, presión arterial por método invasivo, temperatura y oxímetro, torre de laparoscopia, constituida por un monitor de video (videoscopio), una fuente de luz, una cámara y el laparoscopio, insuflador de 30 L., y trocare</t>
    </r>
    <r>
      <rPr>
        <sz val="14"/>
        <color indexed="8"/>
        <rFont val="Montserrat"/>
      </rPr>
      <t>s, engrapadora circular de 25-28 fr. (opcional) y cartuchos necesarios, engrapadora lineal GIA abierta y/o endoscópicas y cartuchos necesarios, equipo electrocirugía (ligasure, bisturí harmónico endoscópico y abierto), equipos de coagulación de alta energía, bomba de irrigación, bomba de infusión 24, 48 a 96 hrs., hemostático necesarios para cada procedimiento: a) hemostasia por contacto (unidad electroquirúrgica, sonda bipolar y pinza hemostática), b) hemostasia con argón plasma (gas, unidad electroquirúrgica, bomba y sonda endoscópica para argón). 2. que exista el siguiente material: catéteres necesarios para cada procedimiento, sondas necesarias para cada procedimiento, sonda de alimentación enteral, sonda nasogástrica, sonda endopleural de 36 Fr con reservorio y equipo de drenaje torácico. 3. que cuente con instalaciones fijas de oxígeno, óxido nitroso y aire. 4. que existan ductos de extracción de aire. 5. que se cuente con dispositivos para succión de líquidos y secreciones (equipo para succión continua (propio o subrogado).</t>
    </r>
  </si>
  <si>
    <t>Verificar: 1. existencia de equipo para cirugías diversas: esofagectomía radical con cirugía de reconstrucción, ascenso gástrico, transposición colónica, injerto de yeyuno microvascular, equipo para laparoscopia diagnóstica solo en tumores de la unión esófagogástrica con lavado peritoneal con citología, kit para yeyunostomía o gastrostomía, equipo para esofagectomía paliativa, equipo para cirugía microvascular, equipo médico y material para la colocación de catéter puerto y catéter venoso central, equipo de asepsia, equipo de bloqueo peridural, equipo  de curación para cirugía, equipo de curación para hospitalización, equipo de intubación endo-traqueal, equipo de traqueostomía, equipo de venodisección.</t>
  </si>
  <si>
    <t>SALA DE ENDOSCOPIA</t>
  </si>
  <si>
    <t xml:space="preserve">NOM-016-SSA3-2012, en su numeral 4.12, 5.1.10, 6.6.2.2.9. NOM-045-SSA2-2005, en su numeral 10.6.7.5 </t>
  </si>
  <si>
    <t>Verificar: 1. que exista señalización. 2. que se encuentre limpia y mantenga la asepsia correspondiente. 3. que cuente con iluminación y ventilación. 4. que cuente con infraestructura e instalaciones hidrosanitarias y eléctricas.</t>
  </si>
  <si>
    <t>Verificar existencia de cuarto séptico.</t>
  </si>
  <si>
    <t>Verificar: 1. que se utilice el cuarto séptico para el almacenamiento, limpieza y sanitización de los recipientes utilizados para recolectar las excretas de pacientes, así como para el acopio de ropa de cama y pacientes. 2. que su ubicación sea accesible pero fuera del área de recuperación post-anestésica.</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</si>
  <si>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 infecciosas. 3. constatar que el personal adscrito al área que tenga contacto con los residuos peligrosos, cuenten con el conocimiento adecuado  para la clasificación, separación y manejo  de los R.P.B.I.</t>
  </si>
  <si>
    <t xml:space="preserve"> Verificar bitácora de registro de la recolección del R.P.B.I. (datos específicos como fecha, peso, tipo de residuo, firma del responsable del área y firma del responsable de la recolección).</t>
  </si>
  <si>
    <t>NOM-001-SEDE-2012, artículo 517, en su numeral  517-2, 517-30</t>
  </si>
  <si>
    <t>Verificar: 1. revisar en el área su funcionamiento a través del equipo conectado a los contactos grado hospital. 2. que el restablecimiento de la energía sea en un lapso de 10 segundos.</t>
  </si>
  <si>
    <t xml:space="preserve">NOM-016-SSA3-2012, en su numeral 6.6.2.2 </t>
  </si>
  <si>
    <t>Verificar existencia de vestidores para el personal del área de la salud masculino y femenino.</t>
  </si>
  <si>
    <t>Verificar: 1. señalización y existencia por género. 2. que las instalaciones hidrosanitarias estén en buenas condiciones generales y funcionales. 3. que la iluminación sea adecuada.</t>
  </si>
  <si>
    <t>Verificar bitácora de mantenimiento preventivo y correctivo de la estructura.</t>
  </si>
  <si>
    <t>Modelo de unidades médicas DGPLADES 2006</t>
  </si>
  <si>
    <t>Verificar existencia de vestidores para el paciente.</t>
  </si>
  <si>
    <t>Verificar: 1. señalización y existencia por género. 2. que las instalaciones hidrosanitarias estén en buenas condiciones generales y funcionales. 3. que la iluminación sea adecuada. 4. que la ropa quirúrgica para el paciente este en buenas condiciones.</t>
  </si>
  <si>
    <t>NOM-016-SSA3-2012, en su numeral 6.6.2.2, 6.6.2.2.3 y en su apéndice H. NOM-045-SSA2-2005, en su numeral 3.1.13.1. Modelo de unidades médicas DGPLADES 2006</t>
  </si>
  <si>
    <t>Lavabo de Cirujanos</t>
  </si>
  <si>
    <t>Verificar: 1. que las instalaciones no tengan fugas hidrosanitarias. 2. que el mobiliario se encuentre en buenas condiciones.</t>
  </si>
  <si>
    <t>NOM-016-SSA3-2012, en su apéndice H. NOM-045-SSA2-2005, en su numeral 3.1.13.1, 10.6.4, 10.6.7.6. Modelo de unidades médicas DGPLADES 2006. Consejo de Salubridad General. Comisión para definir tratamientos y medicamentos asociados a enfermedades que ocasionan gastos catastróficos. Protocolo técnico tumor maligno del esófago.</t>
  </si>
  <si>
    <t>Sala de Procedimientos</t>
  </si>
  <si>
    <t>Verificar: 1. existencia de una sala de endoscopia alta y una sala de endoscopia baja. 2. que cuente con el siguiente equipo: equipo para endoscopia, dispositivo de signos vitales, tomas de aire, oxígeno y vacío, aspirador fijo o portátil para succión continua, equipo para anestesia, estetoscopio, esfigmomanómetro, equipo de rayos X y monitor de rayos X, negatoscopio.</t>
  </si>
  <si>
    <t>Verificar: 1. que en las salas de endoscopia los pisos sean lisos, lavables, impermeables, resistentes al uso y con zócalos sanitarios, las paredes lisas, impermeables, lavables e incombustibles, sin molduras y el cielorraso liso. 2. que la ventilación sea artificial (inyector y extractor de aire). 3. que el sistema de recambio total del aire sea aproximadamente de 15 por hora a presión - o +. 4. que se lleve  a cabo el control rutinario de la temperatura y la humedad. 5. que el equipo se encuentren en buenas condiciones. 6. que el equipo funcione.</t>
  </si>
  <si>
    <t>Verificar: 1. bitácora de mantenimiento preventivo y correctivo del equipo. 2. registros del control y mantenimiento de la ventilación. 3. inventario del equipo. 4. bitácora del procedimiento de desinfección de alto nivel del área. 5. registro del control de temperatura y humedad.</t>
  </si>
  <si>
    <t>Verificar: 1. existencia del siguiente mobiliario: asiento, asiento giratorio con respaldo, banqueta de altura, bote para basura tipo municipal (bolsa de cualquier color, excepto rojo o amarillo), bote para RPBI (bolsa roja), brazo giratorio, cubeta de acero inoxidable, mesa carro anestesiólogo, mesa Mayo con charola, mesa quirúrgica, mesa riñón, mesa transportadora de material, portacubeta rodable, portalebrillo doble, riel portavenoclisis, mesa de instrumentos especiales que se pasan a través del endoscopio, sitio de colgado para mangueras, tarja, lámpara doble para cirugía, lámpara para emergencias portátil. 2. que cuenten con instrumental y material para la toma de biopsias.</t>
  </si>
  <si>
    <t>Verificar: 1. que el mobiliario se encuentren en buenas condiciones de pintura, sin zonas de oxidación o deterioro. 2. que el mobiliario funcione. 3. que el recipiente de la muestra anatómica este rotulado con los datos correspondientes. 4. que el instrumental este en buenas condiciones. 5. que el empaque del instrumental y material cuente con rótulo de fecha de esterilización.</t>
  </si>
  <si>
    <t>Verificar: 1. bitácora de mantenimiento preventivo y correctivo del mobiliario. 2. inventario del mobiliario. 3. registro de biopsias. 4. resguardo del instrumental. 5. bitácora de uso de los desinfectantes. 6. registro de la limpieza y desinfección de las camas.</t>
  </si>
  <si>
    <t>Manual UNEME cirugía ambulatoria 2005. NOM-045-SSA2-2005, en su numeral 10.6.6. Comisión para definir tratamientos y medicamentos asociados a enfermedades que ocasionan gastos catastróficos. Protocolo técnico tumor maligno del esófago.</t>
  </si>
  <si>
    <t>Verificar: 1. que el equipo se encuentren en buenas condiciones. 2. que el equipo funcione. 3. que se lleve a cabo el proceso de limpieza de acuerdo al tipo de instrumento y se realice la esterilización o desinfección de alto nivel. 4. que el material y equipo destinado a esterilización este empacado en papel grado médico y cerrado mediante selladora térmica y que este rotulado con fecha de esterilización, de caducidad y nombre de la persona responsable del proceso. 5. que los recipientes que contengan desinfectante permanezcan tapados y rotulados con el nombre del producto, la fecha de preparación y caducidad.</t>
  </si>
  <si>
    <t>Verificar: 1. bitácora de mantenimiento preventivo y correctivo del equipo. 2. inventario del equipo. 3. registro de la limpieza y desinfección del equipo. 4. bitácora de uso de los desinfectantes validados por la UVEH y por el CODECIN mediante pruebas de control microbiológico y de la calidad del producto.</t>
  </si>
  <si>
    <t xml:space="preserve">NOM-006-SSA3-2011, en su apéndice A. NOM-045-SSA2-2005, en su numeral 3.1.13.1 , 10.6.4, 10.6.7 </t>
  </si>
  <si>
    <t>Verificar: 1. existencia por sala de: unidad básica de anestesia, circuito anestésico, oxímetro de pulso, aspirador de pared, aspirador portátil para secreciones, bolsa de reinhalación, monitor de presión arterial sistólica, diastólica y media no invasiva, hojas de laringoscopio (juego) 3-4 rectas, hojas de laringoscopio (juego) 3-4 curvas, mango de laringoscopio, mascarillas de anestesia transparentes, monitor para electrocardiografía continua, tanque de oxígeno o fuente central, ventilador transoperatorio mecánico para adulto, termómetro clínico oral o rectal, tubos endotraqueales con balón,  guía flexible para sondas endo-traqueales adulto, cánulas orofaríngeas, equipo para bloqueo peridural y subaracnoideo, juego de agujas para espacio subaracnoideo. 2. que cuenten con los medicamentos requeridos para el procedimiento anestésico.</t>
  </si>
  <si>
    <t>Verificar: 1. inventario de equipo e instrumental. 2. bitácora de mantenimiento preventivo y correctivo de los equipos de anestesia (funcionamiento de las alarmas y mantenerlas activas).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t>
  </si>
  <si>
    <t>NOM-016-SSA3-2012, en su numeral 6.6.2.2, 6.6.2.2.5, 6.6.2.2.5.1, 6.6.2.2.5.2, 6.6.2.2.6, 6.6.2.2.7 y en su apéndice H, G. NOM-045-SSA2-2005, en su numeral 10.6.4, 10.6, 10.6.6, 10.6.7,  3.1.13.1. Manual UNEME cirugía ambulatoria 2005</t>
  </si>
  <si>
    <t>Verificar: 1. que se disponga de un área específica para el estacionamiento de camillas. 2. que cuente con ventilación artificial. 3. que cuente con equipo para aspiración controlada, así como tomas de oxígeno y de aire comprimido. 4. que se cuente en recuperación post-anestésica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5. que se cuente en central de enfermeras con: módulo para la higiene de manos con el cartel de la técnica para la higiene de manos, transfer de camillas, carro camilla tipo transfer, que se cuente en prelavado de instrumental con: bote para RPBI (bolsa roja), mesa alta con doble fregadero central. 6. que tenga como mínimo una cama-camilla por sala de endoscopia. 7. que cuenten con el material y los medicamentos requeridos en el área.</t>
  </si>
  <si>
    <t>Verificar: 1. que se permita un espacio físico para el trabajo del personal de enfermería y anestesiología. 2. que el estacionamiento de las camillas, se ubique de manera contigua a la zona de transferencia. 3. que el equipo y mobiliario se encuentre en buenas condiciones y esté funcional. 4. que los suministros y consumibles estériles estén vigentes y protegidos de contaminantes. 5. que los medicamentos se encuentren en buenas condiciones y con fecha de caducidad vigente.</t>
  </si>
  <si>
    <t>Verificar: 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al área. 4. bitácora de mantenimiento preventivo correctivo de la ventilación artificial. 5. registro del procedimiento de lavado y esterilización o desinfección de los sensores de oxígeno antes de volver a ser usados en otro paciente. 6. registro del procedimiento de limpieza y desinfección de las camas (cada vez que se desocupe). 7. bitácora del procedimiento de desinfección de alto nivel del área. 8. sistema de abasto de material y medicamentos. 8. expediente  clínico que contenga la nota post-anestésica y la nota de alta del área de recuperación considerando la calificación de ALDRETE.</t>
  </si>
  <si>
    <t>Verificar: 1. que exista la central de enfermeras, que permita el libre y rápido acceso a las áreas en donde se encuentren internados los pacientes. 2. que el espacio físico esté libre de fuentes de contaminación. 3. que se disponga de un espacio físico o mobiliario para guarda de medicamentos, soluciones y material de curación. 4. que cuenten con el material y los medicamentos requeridos en el área.</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</si>
  <si>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 3. que los medicamentos y el material se encuentren en buenas condiciones y con fecha de caducidad vigente.</t>
  </si>
  <si>
    <t>Verificar: 1. bitácora de control de aseo y limpieza del área firmada por el jefe de turno o supervisor. 2. sistema de abasto de material y medicamentos.</t>
  </si>
  <si>
    <t>Verificar: 1. que exista en la central de enfermeras el siguiente mobiliario: asiento, bote para basura tipo municipal (bolsa cualquier color, excepto rojo o amarillo), bote para RPBI (bolsa roja), carro de curación, despachador de toallas desechables, lavabo con cartel de la técnica de higiene de manos, mesa alta con tarja, mesa Mayo con charola, mesa Pasteur, mostrador escritorio, mueble para guarda de equipo e insumos, sistema portaexpedientes, surtidor de jabón. 2. que exista en la central de enfermeras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 4. que el transfer de camillas cuente con: carro camilla tipo transfer. 5. que el lavabo de cirujanos cuente con: bote para basura tipo municipal (bolsa de cualquier color, excepto rojo o amarillo), cepillera para uso quirúrgico, jabonera de pedal o su equivalente tecnológico, lavabo para cirujanos. 6. que el prelavado de instrumental cuente con: bote para RPBI (bolsa roja), mesa alta con doble fregadero central.</t>
  </si>
  <si>
    <t>Verificar: 1. que el mobiliario y equipo se encuentren en buenas condiciones. 2. que el mobiliario y equipo funcionen. 3. que el personal conozca la técnica de higiene de manos (evaluar técnica). 4. que existan los insumos para la higiene de manos. 5. que el instrumental de curaciones este en buenas condiciones. 6. que el empaque del instrumental este rotulado con la fecha de esterilización.</t>
  </si>
  <si>
    <t>Verificar: 1. existencia por sala de: equipo portátil para cardioversión con monitor y electrodos adulto, carro rojo para el manejo del paro cardio-respiratorio. 2. que se cuente por camilla: aspirador, fuente de oxígeno, monitor para electrocardiografía continua.</t>
  </si>
  <si>
    <t xml:space="preserve">Modelo de unidades médicas DGPLADES 2006. NOM-016-SSA3-2012, en su numeral 6.6.6.10 </t>
  </si>
  <si>
    <t>Verificar que exista el área de lavado para material e instrumental, con agua corriente, tarja y área de secado, material para el lavado y asepsia.</t>
  </si>
  <si>
    <t xml:space="preserve">Verificar: 1. que las instalaciones no tengan fugas hidrosanitarias. 2. que el mobiliario se encuentre en buenas condiciones. </t>
  </si>
  <si>
    <t>Guarda de Equipo</t>
  </si>
  <si>
    <t xml:space="preserve">Verificar que exista el espacio físico. </t>
  </si>
  <si>
    <t xml:space="preserve">Verificar: 1. que el espacio físico para la guarda de equipo sea adecuado y este en buenas condiciones. 2. que el equipo este almacenado de manera ordenada.
</t>
  </si>
  <si>
    <t>Documentación</t>
  </si>
  <si>
    <t>Verificar que cuenten con los protocolos de atención médica para cada patología y procedimientos.</t>
  </si>
  <si>
    <t xml:space="preserve">Verificar: 1. que los protocolos sean de conocimiento y aplicación por parte del personal. 2. que estén actualizados (vigencia de dos años). 3. que estén autorizados por las autoridades correspondientes. </t>
  </si>
  <si>
    <t>Verificar: protocolo de atención médica y de procedimientos.</t>
  </si>
  <si>
    <t>ATENCIÓN MÉDICA</t>
  </si>
  <si>
    <t>Atención del tumor maligno del esófago (resección de mucosa, disección endoscópica de la submucosa, yeyunostomía o gastrostomía)</t>
  </si>
  <si>
    <t>Verificar que cuenten con Monitor-Desfibrilador con paletas con gel.</t>
  </si>
  <si>
    <t>Verificar que cuenten con tanque de oxígeno con regulador y manómetro</t>
  </si>
  <si>
    <t>Verificar que cuenten con tabla de reanimación (Por lo menos 50 x 60 x 1.0 cm).</t>
  </si>
  <si>
    <t xml:space="preserve">Nitroglicerina solución intravenosa 50 mg D59:D60/10 ml </t>
  </si>
  <si>
    <r>
      <t xml:space="preserve">Verificar: 1. que el circuito eléctrico esté conectado a la planta de emergencia. </t>
    </r>
    <r>
      <rPr>
        <sz val="14"/>
        <color indexed="8"/>
        <rFont val="Montserrat"/>
      </rPr>
      <t>2. que se cuente con contactos grado hospital con un color distintivo o una marca.</t>
    </r>
  </si>
  <si>
    <r>
      <t xml:space="preserve">Verificar: 1. existencia de lavabo para lavado y asepsia prequirúrgica de las manos. 2. </t>
    </r>
    <r>
      <rPr>
        <sz val="14"/>
        <color indexed="8"/>
        <rFont val="Montserrat"/>
      </rPr>
      <t>que cuente con bote para basura tipo municipal (bolsa de cualquier color, excepto rojo o amarillo), cepillera para uso quirúrgico, jabonera de pedal o su equivalente tecnológico.</t>
    </r>
  </si>
  <si>
    <t xml:space="preserve">Verificar: 1. que exista el siguiente equipo específico: camilla neumática básica (por área de endoscopía en la unidad), panendoscopio, broncoscopio, kit para resección endoscópica de la mucosa, equipo de electrocirugía, coagulador de argón y placas, equipos de coagulación de alta energía, bomba de irrigación, bomba de infusión, kit para gastrostomia/yeyunostomia endoscópica, dilatadores esofágicos, hemostático necesarios para cada procedimiento: a) hemostáticos endoscópicos (inyector endoscópico para epinefrina, polvos hemostáticos), b) hemostasia por contacto (unidad electroquirúrgica, sonda bipolar y pinza hemostática), c) hemostasia con argón plasma (gas, unidad electroquirúrgica, bomba y sonda endoscópica para argón), d) hemostasia mecánica (hemoclips y clips sobre el endoscopio), equipo para ablación por radiofrecuencia. 2. que exista el siguiente material: catéteres necesarios para cada procedimiento, sondas necesarias para cada procedimiento, sonda de alimentación enteral, sonda nasogástrica, sonda endopleural de 36 Fr con reservorio y equipo de drenaje torácico, prótesis endoscópicas metálicas (Stents). 3. que cuente con anaqueles que resguarden el material estéril del polvo y la humedad.  </t>
  </si>
  <si>
    <t>NOM-016-SSA3-2012, en su numeral 4.12, 5.1.10, 6.6.2.2.9, 6.6.5.1. NOM-045-SSA2-2005, en su numeral 10.6.7, 10.6.7.2  ACUERDO por el que se declara la obligatoriedad de la implementación, para todos los integrantes del Sistema Nacional de Salud, del documento denominado Acciones Esenciales para la Seguridad del Paciente. DOF 08/09/17. AESP 6C.</t>
  </si>
  <si>
    <t>Verificar: 1. que exista señalización. 2. que se encuentre limpia y mantenga la asepsia correspondiente. 3. Que cuente con iluminación y ventilación. 4. ue cuente con infraestructura e instalaciones hidrosanitarias y eléctricas.  5. los factores del entorno arquitectónico asociados a riesgo de caídas de pacientes.</t>
  </si>
  <si>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</si>
  <si>
    <t>NOM-087-ECOL-SSA1-2002, en su numeral 4 y 6. NOM-017-SSA2-1994, Para la vigilancia epidemiológica. NOM-045-SSA2-2005, Para la vigilancia epidemiológica, prevención y control de las infecciones nosocomiales.</t>
  </si>
  <si>
    <t>Requisitos  Generales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</si>
  <si>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t>
  </si>
  <si>
    <t>NOM-016-SSA3-2012, en su numeral 6.6.10.1, en su apéndice R. NOM-045-SSA2-2005, en su numeral 10.6.4.2 ,10.6.4, 10.6.4.4, 10.6.6.5, 10.6.6, 10.6.7. Programa Médico Arquitectónico para el diseño de Hospitales  2015 DGPLADES-OMS-OPS.  Guía de Equipamiento CENETEC.</t>
  </si>
  <si>
    <t>Área Física</t>
  </si>
  <si>
    <t xml:space="preserve">Verificar que exista las siguientes áreas: atención de pacientes ambulatorios, área para la limpieza, preparación y acondicionamiento de los equipos que se utilizarán para pacientes ambulatorios u hospitalizados y área para el depósito y guarda de insumos y equipos. </t>
  </si>
  <si>
    <t xml:space="preserve"> Verificar: 1. bitácora de control de aseo y limpieza del área firmada por el jefe de turno o supervisor. 2. registro del sistema de abasto de los insumos.</t>
  </si>
  <si>
    <t>NOM-016-SSA3-2012, en su numeral 6.6.10.1, en su apéndice R. NOM-045-SSA2-2005, en su numeral 10.6.4.2 ,10.6.4, 10.6.4.4, 10.6.6.5, 10.6.6, 10.6.7. Programa Médico Arquitectónico para el diseño de Hospitales  2015 DGPLADES-OMS-OPS.  Guía de Equipamiento CENETEC. Comisión para definir tratamientos y medicamentos asociados a enfermedades que ocasionan gastos catastróficos. Protocolo técnico tumor maligno del esófago.</t>
  </si>
  <si>
    <t xml:space="preserve">Verificar: 1. que cuente con cubículos individuales de tratamiento. 2. que cada cubículo individual será de 5,00 m². 3. que cuente con conexiones centrales de oxígeno y gases medicinales, o en su defecto tanques de oxígeno para cada cubículo. </t>
  </si>
  <si>
    <t>Verificar: 1. que la ubicación este cercana a la unidad de urgencias o a los servicios de consulta externa. 2. que cada cubículo tenga las dimensiones requeridas. 3. que las conexiones centrales de oxígeno y gases medicinales no tengan fugas. 4. que de preferencia las mangueras, conectores, tubos, boquillas, mascarillas y otros sean de material descartable o bien reutilizables previa esterilización.</t>
  </si>
  <si>
    <t>Verificar: 1. bitácora de mantenimiento preventivo correctivo de las conexiones de oxígenos y gases medicinales. 2. sistema de abasto de los aditamentos para las conexiones centrales.</t>
  </si>
  <si>
    <t>Verificar que cuente con el siguiente equipo: esterilizador, espirómetro o su equivalente tecnológico, inspirómetro, vaporizador humedecedor, nebulizador, micronebulizador o su equivalente tecnológico, lavadora de equipo de inhaloterapia, unidad de secado, flujómetro de pared estándar, oxímetro de pulso, percutor electrónico.</t>
  </si>
  <si>
    <t>Verificar: 1. Que el equipo este en buenas condiciones. 2. Que el equipo funcione. 3. Que los circuitos para ventilación e inhaloterapia, las bolsas de reanimación respiratoria y sensores de oxígeno utilizados si no son desechables, deben ser lavados y esterilizados o someterlos a desinfección de alto nivel antes de volver a ser usados en otro paciente. 4. Que los humidificadores y equipos de apoyo respiratorio no invasivo estén esterilizados o sometidos a desinfección de alto nivel y que el cambio de estos se realice máximo cada semana, a menos que exista contaminación documentada. 5. que se realice rehabilitación respiratoria.</t>
  </si>
  <si>
    <t>Verificar: 1. inventario de equipo. 2. bitácora de mantenimiento preventivo y correctivo del equipo. 3. bitácora de mantenimiento, utilización y funcionamiento del esterilizador. 4. registro de los controles de calidad físicos, químicos o biológicos. 5. registro del lavado, esterilización o desinfección de alto nivel de los circuitos para ventilación e inhaloterapia, las bolsas de reanimación respiratoria y sensores de oxígeno. 6. registro de la fecha y hora de cada cambio de los humidificadores y equipos de apoyo respiratorio. 7. bitácora de productividad y registro de esterilización. 8. registro de la rehabilitación respiratoria.</t>
  </si>
  <si>
    <t>Verificar que cuente con el siguiente mobiliario: mesa con tarja, sillón reclinable, lavadero de acero inoxidable, mueble con zona baja de almacenamiento y para empotrar lavadero, vitrina para instrumental y material estéril.</t>
  </si>
  <si>
    <t xml:space="preserve">Verificar: 1. que el mobiliario este en buenas condiciones. 2. que el mobiliario funcione.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   </t>
  </si>
  <si>
    <t xml:space="preserve">Verificar: 1. inventario de mobiliario. 2. bitácora de mantenimiento preventivo y correctivo del mobiliario. 3. manual de procedimientos. 4. resguardo de instrumental. 5. bitácora de mantenimiento del instrumental, así como el procedimiento de baja y alta del mismo. 
6. bitácora de uso de los desinfectantes. 7. registro del procedimiento de esterilización y desinfección de alto nivel de los humidificadores y equipos de apoyo respiratorio no invasivo (registrarse la fecha y hora de cambio).  </t>
  </si>
  <si>
    <t>ACUERDO por el que se declara la obligatoriedad de la implementación, para todos los integrantes del Sistema Nacional de Salud, del documento denominado Acciones Esenciales para la Seguridad del Paciente. DOF 08/09/17. AESP.</t>
  </si>
  <si>
    <t xml:space="preserve">
4. Planeación
4.2 Cumplimiento de la Regulación.
4.3 Planeación Operativa.
7.  Mejora de Procesos.
7.2 Administración de Procesos de apoyo integral.
7.3 Administración de procesos de suministro.
7.4 Gestión del riesgo en la atención</t>
  </si>
  <si>
    <t xml:space="preserve">INHALOTERAPIA </t>
  </si>
  <si>
    <t xml:space="preserve">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 
</t>
  </si>
  <si>
    <t>Verificar: 1. que al interior del establecimiento de atención médica se disponga de un área física para otorgar atención paliativa (específica o compartida). 2. que existan rutas accesibles para el desplazamiento de personas con capacidades limitantes, señalamientos de rutas de acceso y evacuación para la protección civil. 3. que se cuente con el suministro de iluminación y ventilación adecuadas. 4. que se disponga de sala de espera propia o compartida y servicios sanitarios diferenciados por género.</t>
  </si>
  <si>
    <t xml:space="preserve">Verificar: 1. que cuente con facilidades arquitectónicas para efectuar las actividades médicas, de enfermería y administrativas propias del establecimiento de acuerdo con su denominación y oferta de servicios. 2. que las áreas, salas o locales sean apropiado para la espera de pacientes y usuarios. 3. que exista la disponibilidad de servicios sanitarios. 4. que cuente con los accesos y salidas con la infraestructura necesaria para cubrir las necesidades especiales de las personas con discapacidad y adultos mayores. 5. que la ventilación sea adecuada para la renovación continua del aire, evitar el calor excesivo, la condensación del vapor y  polvo. </t>
  </si>
  <si>
    <t>Verificar: 1. bitácora de mantenimiento de la infraestructura, líneas eléctricas, de agua y drenaje, ventilación e iluminación. 2. bitácora de limpieza.</t>
  </si>
  <si>
    <t>Verificar: 1. que en el área de consultorio exista la disponibilidad de un cubículo para valoración y determinación de prioridades de atención, con un sitio cómodo y confortable. 2. que se encuentre ubicado con acceso directo desde la sala de espera y/o módulo de recepción y control. 3. que cuente con un área de interrogatorio (preferentemente con silla, escritorio y sillón (reposet) para evitar barreras entre el médico, el paciente/familiar, que permita privacidad para la evaluación de las personas y facilidad de movimiento de sillas de ruedas, andaderas, bastones, muletas etc. 4. que se disponga de un área de exploración física. 5. que exista una toma fija para el suministro de oxígeno, una toma fija de aire comprimido, así como de aspiración controlada o en su caso por medio de equipos portátiles.</t>
  </si>
  <si>
    <t>Verificar: 1. bitácora de mantenimiento de la infraestructura, líneas eléctricas, de agua y drenaje, ventilación e iluminación. 2. bitácora de limpieza. 3. sistema de abaso de insumos para higiene de manos.</t>
  </si>
  <si>
    <t>Verificar: 1. que cuente con área de trabajo de enfermería. 2. que cuente con área anexa. 3. que cuente con cubículo de observación y procedimientos menores, con al menos una camilla o mesa de exploración. 4. que cuente con disponibilidad de camas de hospitalización convencionales.</t>
  </si>
  <si>
    <t>Verificar: 1. que el personal de enfermería programa, organiza y realiza actividades relacionadas con la atención del paciente, tales como preparación de medicamentos, curaciones y elaboración de reportes. 2. que en el área anexa se lleve a cabo actividades tales como: comunicación de malas noticias, conversaciones con la familia, sesiones de grupo, talleres de duelo. 3. que el mobiliario se encuentre en buenas condiciones.</t>
  </si>
  <si>
    <t>Verificar: 1. registro de las actividades de enfermería. 2. bitácora de mantenimiento preventivo y correctivo del mobiliario.</t>
  </si>
  <si>
    <t xml:space="preserve">
4. Planeación.
4.3 Planeación Operativa.
7.  Mejora de Procesos.
7.2 Administración de Procesos de apoyo integral.
</t>
  </si>
  <si>
    <t>Tecnologías de la Información</t>
  </si>
  <si>
    <t>Verificar que cuente con una línea teléfonica.</t>
  </si>
  <si>
    <t>Verificar: 1. que se cuente con línea telefónica para la atención y seguimiento del paciente. 2. que se disponga de redes informáticas que faciliten la posibilidad de compartir información clínica, mensajes clínicos, agendas y alertas en determinadas situaciones.</t>
  </si>
  <si>
    <t>Verificar bitacoras, ficheros o expedientes clínicos del seguimiento de la atención mediante la línea  telefónica.</t>
  </si>
  <si>
    <t xml:space="preserve">3. Información Conocimiento Innovación y Tecnología
3.4 Información en salud de referencia
4. Planeación.
4.3 Planeación Operativa.
7.  Mejora de Procesos.
7.2 Administración de Procesos de apoyo integral.
</t>
  </si>
  <si>
    <t>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t>
  </si>
  <si>
    <t>Equipo Profesional Multidisciplinario</t>
  </si>
  <si>
    <t>Verificar que la unidad de cuidados paliativos disponga de un equipo multidisciplinario de profesionales de la salud.</t>
  </si>
  <si>
    <t xml:space="preserve">Verificar: 1. que el equipo multidisciplinario de profesionales de la salud este integrado al menos por un profesional en medicina y enfermería con formación avanzada en atención  paliativa y con apoyo administrativo. 2. que el equipo nuclear de la unidad de cuidados paliativos cuente con la cooperación de otros profesionales de la salud capacitados en cuidados paliativos para garantizar la provisión de una atención especializada integral (física, psicológica, social y espiritual), como son los trabajadores sociales, psicólogos y nutricionista, además que se puede contar con el apoyo de fisioterapeuta, terapeuta ocupacional, terapeuta creativo (arte-terapia, músico-terapia), farmacéutico y consultor espiritual. 3. que la unidad que no disponga de estos profesionales y/ o cuyo centro no cuente con estos servicios de apoyo establezca acuerdos formales con proveedores de los mismos disponibles en el área (estas unidades o profesionales pueden vincularse simultáneamente a varias Unidad de Cuidados Paliativos). </t>
  </si>
  <si>
    <t>Verificar: 1. constancia de designación del equipo de profesionales de la salud al servicio de atención paliativa (al menos binomio medicina enfermería). 2. documentación probatoria: constancia de capacitación avanzada en cuidados paliativos, diplomados, alta especialidad o maestría.  3. notas de interconsultas y notas médicas de la atención integral. 4. documentos que acrediten la disponibilidad de la provisión de una atención paliativa integral entre profesionales de la salud. 5. registro de las referencias y contrarreferencias. 6. registro de la medición de indicadores de productividad del equipo de atención paliativa.</t>
  </si>
  <si>
    <t xml:space="preserve">1.- Atención Centrada en la Persona, Comunidad, Población.
1.4 Oferta de Servicios
4. Planeación.
4.1  Planeación estratégica.
4.3 Planeación Operativa.
6.- Desarrollo y Satisfacción del Personal.
6.1 Evaluación del desempeño.
6.2 Identificación y desarrollo del talento.
6.3 Satisfacción del personal.
6.5. Experiencia del personal en la institución
7.  Mejora de Procesos.
7.2 Administración de Procesos de apoyo integral.
</t>
  </si>
  <si>
    <t>Atención Paliativa</t>
  </si>
  <si>
    <t>Verificar: 1. Que existan protocolos de atención que establezcan factores pronósticos y criterios de terminalidad para enfermedad oncológica  2. Contar con protocolos de atención y/o guías de práctica clínica para la prevención y el alivio del sufrimiento mediante la identificación precoz y una esmerada valoración y tratamiento del dolor y de otros problemas físicos, psicosociales y espirituales  3. Que el equipo multidisciplinario cuente con protocolos de atención paliativa para establecer un plan terapéutico integral farmacológico y no farmacológico que incluya en su enfoque al paciente la familia y su entorno, así mismo asegurar el seguimiento del paciente en los diferentes niveles de atención incluyendo el domicilio. 4. Contar con programas de atención psicológica para el duelo y desgaste del equipo profesional. 5. Contar con un programa de voluntariado. 5. Contar con protocolos para la comunicación de malas noticias y para la interacción entre el paciente, profesionales de la salud y la familia. 6 Contar con criterios de hospitalización y atención para las urgencias paliativas. 7. Contar con protocolos de atención para la sedación paliativa. 8. Que se promueva la investigación y la capacitación continua en cuidados paliativos.</t>
  </si>
  <si>
    <t>Verificar: 1. que se realice la valoración de  factores pronósticos y criterios de terminalidad.  2. que se realice la evaluación del paciente mediante escalas de valoración diagnósticas y pronosticas (ejemplos: Karnofsky, ESAS, análoga del dolor, entrevistas de valoración psicológica). 3. que se realice la elaboración de un plan de atención paliativa integral farmacológico y no farmacológico. 4. que se realicen las notas de psicología referentes a la atención al duelo y/o la realización de pláticas o talleres de manejo de duelo. 5. que exista  participación del voluntariado en el servicio recolectando evidencias (documentos, fotografías) de actividades realizadas con el paciente y su familia. 6. que se realicen entrevistas a los profesionales del equipo de Cuidados Paliativos sobre los métodos de comunicación de malas noticias. 7. que se realice búsqueda intencionada de atención de urgencias paliativas, sedación en el área de hospitalización y consulta externa (en casos de pacientes con diagnóstico de enfermedad terminal y atención paliativa).</t>
  </si>
  <si>
    <t xml:space="preserve">Verificar: 1. expediente clínico. 2. ficheros o formatos de ingreso del paciente a cuidados paliativos.
</t>
  </si>
  <si>
    <t>1. Reforma al artículo 184 de la Ley General de Salud en la que se adiciona el artículo 166 BIS que contiene la Ley en Materia de Cuidado Paliativos. 2. Norma Oficial Mexicana-011-SSA3-2014. Criterios para la atención de enfermos en situación terminal a través de cuidados paliativos.3 Acuerdo por el que el Consejo de Salubridad General declara la Obligatoriedad de los Esquemas de Manejo Integral de Cuidados Paliativos, así como los procesos señalados en la Guía del Manejo Integral de Cuidados Paliativos</t>
  </si>
  <si>
    <t>Red Integral de Servicios Especializados y Coordinación con Atención Primaria</t>
  </si>
  <si>
    <t xml:space="preserve">Verificar: 1. que exista una red integral de servicios de atención paliativa en coordinación con el ámbito de atención primaria, atención especializada y los recursos sociales disponibles que garantice la continuidad de la asistencia. 2. que se tenga un horario establecido de funcionamiento del servicio y una programación de los recursos de consulta, interconsulta que evite al máximo los ingresos en hospitalización. </t>
  </si>
  <si>
    <t>Verificar: 1. que se cuente con un directorio de referencia de la prestación de servicios de atención paliativa. 2. que en los documentos se establezcan los horarios de atención del servicio. 3. que se cuente con el seguimiento al paciente en vinculación con otros niveles de atención o el domicilio.</t>
  </si>
  <si>
    <t xml:space="preserve">Verificar: 1. registro de referencia contrarreferencia. 2. expediente clínico. 3. ficheros o formatos de ingreso del paciente a cuidados paliativos.
</t>
  </si>
  <si>
    <t>1.- Atención centrada en la persona, comunidades, población.
1.3 Experiencia de la persona en la Organización. 
3.- Información conocimiento innovación y tecnología.
3.2 Análisis e interpretación de la información.
3.3 Protección de la información.
4. Planeación.
4.1  Planeación estratégica.
4.3 Planeación Operativa.</t>
  </si>
  <si>
    <t>Aspectos Bioéticos</t>
  </si>
  <si>
    <t>Verificar.1. que cuente con protocolos o lineamientos en apego a la normatividad vigente de la región para la elaboración de consentimiento informado. 2. que cuente con un programa que promueva el ejercicio de las voluntades anticipadas del paciente. 3. que cuente con la vinculación del comité bioético hospitalario, como apoyo para la sesión de casos clínicos. 4. que los protocolos de atención paliativa se apeguen en todo momento con los principios bioéticos de autonomía, no maleficencia, justicia y beneficencia.</t>
  </si>
  <si>
    <t xml:space="preserve">Verificar: 1. que se elabore el consentimiento informado para la atención paliativa. 2. que exista la documentación de voluntades anticipadas. 3. Que exista vinculación de la atención paliativa con el comité de Bioética Hospitalario.  </t>
  </si>
  <si>
    <t>Verificar: 1. expediente clínico (consentimiento informado). 2. programa de voluntades anticipadas del paciente (casos). 3. Minutas de trabajo del comité de bioética.</t>
  </si>
  <si>
    <t xml:space="preserve">
1.- Atención centrada en la persona: Personas, comunidad, población
1.3 Experiencia de la persona en la organización
4.- Planeación.
4.3 Planeación Operativa.
7.- Mejora de Procesos
7.2 Administración de Procesos de apoyo integral.
</t>
  </si>
  <si>
    <t xml:space="preserve">Áreas Específicas </t>
  </si>
  <si>
    <t>CUIDADOS PALIATIVOS</t>
  </si>
  <si>
    <t>FARMACIA ESTRUCTURA</t>
  </si>
  <si>
    <t xml:space="preserve">LGS, en su artículo 200 bis. RLGSMPSAM, en su artículo 220, 221, 222. </t>
  </si>
  <si>
    <t>Verificar que cuente con licencia sanitaria.</t>
  </si>
  <si>
    <t>Verificar que cuente con aviso de responsable sanitario.</t>
  </si>
  <si>
    <t>6.7 Servicios generales, 6.7.1. 6.7.1.1 y 6.7.1.2 de la NOM-016-SSA3-2012.</t>
  </si>
  <si>
    <t>Espacio Físico</t>
  </si>
  <si>
    <t xml:space="preserve">Verificar: 1. que exista la farmacia. 2. que se encuentre en el vestíbulo principal del establecimiento. 3. que cuente con área de mostrador o ventanilla de despacho. 4. que exista el área de almacén para estiba. 5. que cuente con extintores. </t>
  </si>
  <si>
    <t xml:space="preserve">Verificar: 1. que la ubicación de la farmacia cuente con las áreas suficientes para la recepción y entrega de los insumos. 2. que se encuentre limpia. 3. que el mobiliario este en buenas condiciones. 4. que los extintores estén colocados de acuerdo a la NOM-002-STPS-2010 y la fecha de la carga este vigente. </t>
  </si>
  <si>
    <t xml:space="preserve">Verificar: 1. bitácora de mantenimiento de la estructura. 2. bitácora de control de aseo y limpieza del área firmada por el jefe de turno o supervisor. 3. registro y calendario de la recarga de los extintores. </t>
  </si>
  <si>
    <t>Numeral 6.7 Servicios generales, NOM-016-SSA3-2012 numeral 6.7.1.1. Numeral 5. Disposiciones generales aplicables a los establecimientos para la atención médica hospitalaria 5.1 Los establecimientos para la atención médica hospitalaria deberán: 5.1.10 de la NOM-016-SSA3-2012.</t>
  </si>
  <si>
    <t>Equipo</t>
  </si>
  <si>
    <t>Verificar: 1. que se cuenta con refrigerador exclusivo para el área de farmacia.2. que se cuente con contactos grado hospital con un color distintivo o una marca.</t>
  </si>
  <si>
    <t>Verificar: 1. revisar en el área su funcionamiento a través del equipo conectado a los contactos grado hospital. 2. que esté limpio y sin oxidación. 3. que los medicamentos estén colocados en orden y en un área específica los medicamentos controlados. 4. que no se guarden objetos ajenos. 5. que se lleve control de temperatura. 6. Que los medicamentos estén identificados.</t>
  </si>
  <si>
    <t>Verificar: 1. bitácora de mantenimiento preventivo-correctivo del equipo. 2. bitácora de control de aseo y limpieza del refrigerador. 3. gráfica de control de temperatura.</t>
  </si>
  <si>
    <t xml:space="preserve">4. Planeación. 
4.2  Cumplimiento de la Regulación.
4.3 Planeación operativa
7.  Mejora de Procesos.
7.3 Administración de procesos de suministro.
7.4 Gestión del riesgo en la atención
</t>
  </si>
  <si>
    <t>Numeral 5. Disposiciones generales aplicables a los establecimientos para la atención médica hospitalaria 5.1 Los establecimientos para la atención médica hospitalaria deberán: 5.1.10 de la NOM-016-SSA3-2012.</t>
  </si>
  <si>
    <t>Guarda de Medicamentos Controlados</t>
  </si>
  <si>
    <t>Verificar que cuente con área específica para cada medicamento controlado en el equipo de refrigeración.</t>
  </si>
  <si>
    <t>Verificar que: 1. se cuente con registros de la temperatura interna del refrigerador donde se conserven los medicamentos, insulinas y demás insumos para la salud entre 2°C y 8°C por lo menos tres veces al día y que no exista contenido ajeno como alimentos. 2. que se realice el seguimiento y control de mantenimiento preventivo y correctivo. 3. que se lleve a cabo el registro y seguimiento de control de temperatura en bitácora (de acuerdo al programa de trabajo).</t>
  </si>
  <si>
    <t>Verificar registro de medicamentos resguardados en el área y en el refrigerador.</t>
  </si>
  <si>
    <t>LGS en su artículo 240. NOM-220-SSA1-2012, Instalación y operación de la farmacovigilancia. SICAD COFEPRIS, en su numeral, 2.2.2.</t>
  </si>
  <si>
    <t>Verificar que cuente con mueble con cerradura para guarda de medicamentos controlados que no requieran refrigeración.</t>
  </si>
  <si>
    <t xml:space="preserve">Verificar que: 1. exista y se utilice un mobiliario exclusivo para medicamentos controlados bajo control bajo llave por el personal responsable.  2. que se lleve control y seguimiento en mantenimiento preventivo y correctivo (limpieza) del mobiliario con bitácora. 2. que cuenten con los libros de control correspondientes.  </t>
  </si>
  <si>
    <t>Verificar: 1. registro documental del control llevado a cabo, de medicamentos controlados que estén siendo utilizados por el establecimiento. 2. recetas especiales para estupefacientes con código de barras asignado por la Secretaría de salud o autoridades de salud estales y prescritas por profesionales autorizados. 3. libro de contabilidad de estupefacientes.</t>
  </si>
  <si>
    <t>FARMACOPEA. SICAD COFEPRIS 2015, en su numeral, 2.2.2, 3, 3.3, 5.2.</t>
  </si>
  <si>
    <t>Guarda de Medicamentos</t>
  </si>
  <si>
    <t>Verificar: 1. que se cuente con mobiliario y estantería de material resistente a los agentes limpiadores. 2. que cuente con tarimas. 3. que las paredes, pisos y techos sean lisos y limpios. 4. ventilación natural o artificial suficiente. 5. que exista un área de resguardo específica para conservar los medicamentos caducos.</t>
  </si>
  <si>
    <t xml:space="preserve">Verificar: 1. que los medicamentos estén ordenados conforme a la organización del establecimiento 2. que se conserven en locales con no más de 65% de humedad relativa, bien ventilados a temperatura ambiente (no mayor a 30 °C), al reguardo de la luz y fuentes de contaminación. 3. que tengan fecha de caducidad vigente. 4. que el mobiliario y estantería estén en buenas condiciones y limpios. 5. que las tarimas puedan moverse para revisar que no exista fauna nociva. 6. que el mobiliario y estantería tenga una separación mínima de 20 cm del piso y del techo. 7. que el área de resguardo de medicamentos caducados sea específica y este bien identificada, aislada y bajo llave. 8. que los medicamentos de alto riesgo y electrolitos estén identificados. </t>
  </si>
  <si>
    <t>Verificar: 1. hoja de requisición de insumos. 2. recetas médicas. 3. facturas por compra directa (en su caso). 4. catálogo de medicamentos. 5. registro de temperatura y humedad de los anaqueles/almacén. 6. inventario. 7. registro y control de antibióticos. 8. manual de procedimientos internos para manejo de medicamentos caducados e identificación de vigencias.</t>
  </si>
  <si>
    <t>SERVICIOS GENERALES</t>
  </si>
  <si>
    <t>NOM-016-SSA3-2012, en su numeral 5.1.10.</t>
  </si>
  <si>
    <t>Verificar existencia de señalización.</t>
  </si>
  <si>
    <t>Verificar: 1.  que    la    señalización    sea    la correspondiente: peligro, la prohibición de  fumar  y  de  manejar  aceites  o lubricantes de origen mineral y de áreas de acceso restringido. 2.  señalización, rótulo de acceso restringido a personal ajeno y de peligro.</t>
  </si>
  <si>
    <t>NOM-016-SSA3-2012, en su numeral 6.   NOM-003-SEGOB-2011,   en   su numeral  5.  ACUERDO  por  el  que se  declara  la  obligatoriedad  de  la implementación,   para   todos   los integrantes del Sistema Nacional de Salud,  del  documento  denominado Acciones Esenciales para la Seguridad del Paciente. DOF 08/09/17. AESP 6C.</t>
  </si>
  <si>
    <t>(Casa de maquinas)</t>
  </si>
  <si>
    <t>Verificar que la Infraestructura este en buen estado.</t>
  </si>
  <si>
    <t>Verificar: 1. bitácora  de  limpieza  firmada  por turno y por supervisor o jefe del servicio. 2. bitácora de mantenimiento preventivo y correctivo de la estructura e instalaciones. 3. registro  de  los  resultados  de  la revisión mensual de los extintores: fecha  de  revisión,  nombre  del personal  que  realizó  la  revisión, resultados, anomalías identificadas y seguimiento de las mismas. 4. calendario  de  la  recarga  de  los extintores. 5. registro mensual de verificación de funcionalidad. 6. registro de la capacitación del uso del manejo de extintores. 7. manual de manejo de extintores.</t>
  </si>
  <si>
    <t>NOM-016-SSA3-2012, en su numeral 6.3.</t>
  </si>
  <si>
    <t>Central de Gases</t>
  </si>
  <si>
    <t>Verificar existencia de un manifold exclusivo para oxígeno y otro en su caso, para óxido nitroso.</t>
  </si>
  <si>
    <t>Verificar: 1.  que se encuentre ubicado al exterior del establecimiento principal. 2.  que la señalización sea   la correspondiente: peligro, la prohibición de  fumar  y  de  manejar  aceites  o lubricantes de origen mineral y de área de acceso restringido. 3.  si existe rampa vehicular que no sea de asfalto ni de materiales inflamables. 4.  que las líneas de distribución para cada uno de los gases, estén tendidas en el exterior del edificio y fijas a los muros (identificarse con etiquetas y rotulación de color verde para oxígeno y con etiquetas y rótulos azules para óxido nitroso) las tuberías deberán contar con rótulos de dirección de flujo de los fluidos. 5.  que  los  contenedores  de  gases medicinales    cuenten    con    los señalamientos y colores para su fácil identificación  (para  el  reemplazo  o recarga). 6.  que tenga un conjunto de sensores para el monitoreo de la presión de los gases. 7.  que  las  alarmas  se  ubiquen  en  la central de gases y otra en un área estratégica de control. 8.  que la estructura y las instalaciones estén en buen estado. 9.  que funcione la alarma. 10. que el personal cuente con equipo de protección.</t>
  </si>
  <si>
    <t>Verificar: 1. bitácora de la carga y descarga de los contenedores. 2. Registro del monitoreo de la presión de los gases. 3. bitácora     del     mantenimiento preventivo-correctivo     de     la estructura e instalaciones. 4. manual de buenas prácticas en el manejo de gases medicinales y sus instalaciones.</t>
  </si>
  <si>
    <t>NOM-016-SSA3-2012, en su numeral 6.4.</t>
  </si>
  <si>
    <t>Cisternas</t>
  </si>
  <si>
    <t>Verificar: 1. existencia  de  almacenamiento  y distribución de agua potable para uso  y  consumo  en  las  áreas  del establecimiento. 2. que se cuente con tomas especiales en  los  servicios  que  requieran agua, así como en los sistemas de distribución para emergencia.</t>
  </si>
  <si>
    <t>Verificar: 1. que  la  capacidad  mínima  de  las cisternas cubran los requerimientos internos  del  establecimiento  al menos por 24 horas. 2. que  la  calidad  del  agua  sea  la adecuada.</t>
  </si>
  <si>
    <t>Verificar: 1. registro de los procedimientos para garantizar,  la  disponibilidad  y  la calidad del agua. 2. bitácora   del   registro   periódico de la calidad del agua, mediante un    análisis    microbiológico    y fisicoquímico      conforme      los parámetros establecidos. 3. bitácora     del     mantenimiento preventivo-correctivo     de     la estructura e instalaciones.</t>
  </si>
  <si>
    <t>4. Planeación. 
4.2  Cumplimiento de la Regulación.
4.3 Planeación operativa
7.  Mejora de Procesos.
7.3 Administración de procesos de suministro.</t>
  </si>
  <si>
    <t>NOM-001-SEDE-2012,  artículo  517,en su numeral 517-2. N O M - 0 1 6 - SSA3-2012, en su numeral 6.7.6.</t>
  </si>
  <si>
    <t>NOM-017-STPS-2008, en su tabla A1.</t>
  </si>
  <si>
    <t>Requisitos de Protección</t>
  </si>
  <si>
    <t>Verificar la existencia de equipo para protección del personal: cascos, tapones auditivos, guantes de carnaza, material aislante  de  electricidad,  calzado  de seguridad.</t>
  </si>
  <si>
    <r>
      <rPr>
        <sz val="14"/>
        <color indexed="63"/>
        <rFont val="Montserrat"/>
      </rPr>
      <t>Verificar que el equipo de protección este en buenas condiciones.</t>
    </r>
  </si>
  <si>
    <r>
      <rPr>
        <sz val="14"/>
        <color indexed="63"/>
        <rFont val="Montserrat"/>
      </rPr>
      <t>No aplica.</t>
    </r>
  </si>
  <si>
    <t>NOM-087-ECOL-SSA1-2002,  numeral 6.3, 6.3.3, 6.4 y NOM-016-SSA3-2012, apéndice U.3. Guía   para   el manejo  de  los  residuos  peligrosos biológico infecciosos en unidades de salud.</t>
  </si>
  <si>
    <t>Almacén Temporal</t>
  </si>
  <si>
    <t>Verificar: 1. que exista el espacio físico para el almacén temporal. 2. que   cuente   con:   una   báscula apropiada    para    el    volumen que   genera   el   establecimiento, contenedores  para  recipientes  de punzocortantes, contenedores para residuos peligrosos biológico- infecciosos (RPBI) y con sistema de refrigeración o refrigeradores para la  conservación  de  los  residuos patológicos humano o animal. 3. que se cuente con el equipo de protección requerido.</t>
  </si>
  <si>
    <t>Verificar: 1. que el área, los contenedores y los carros de recolección se encuentren limpios. 2. que está separado del: área de los pacientes, almacéndemedicamentos y  materiales,  cocinas,  comedores, instalaciones  sanitarias,  sitios  de reunión,  áreas  de  esparcimiento, oficinas, talleres y lavanderías. 3. que este techado, de fácil acceso, para la recolección y transporte, sin riesgos de inundación e ingreso de animales. 4. que  cuente  con  señalamientos  y letreros alusivos a la peligrosidad de los mismos, en lugares y formas visibles. 5. que el acceso a esta área sólo se permita a personal responsable de estas actividades. 6. que  los  contenedores  metálicos o  de  plástico  tengan  tapa  y estén  rotulados  con  el  símbolo universal de riesgo biológico, con la leyenda "RESIDUOS PELIGROSOS BIOLOGICO-INFECCIOSOS". 7. que  cuenten  con  sistemas  de refrigeración o refrigeradores para la conservación de  los  residuos patológicos humano o animales. 8. que el periodo de almacenamiento temporal no pase de 7 a 15 días. 9. que el personal porte el equipo de protección requerido.</t>
  </si>
  <si>
    <t>NOM-016-SSA3-2012, en su numeral 6.7.4.</t>
  </si>
  <si>
    <t>Lavandería (propio o subrogado)</t>
  </si>
  <si>
    <t>Verificar: 1. que se cuente con las facilidades para  la  distribución  de  la  ropa limpia, sin riesgo de contaminación con la ropa sucia que se entrega al prestador del servicio. 2. que  los  sanitarios  se  encuentren limpios. 3. que la ropa se encuentre en buenas condiciones y limpia.</t>
  </si>
  <si>
    <t>NORMA Oficial Mexicana NOM-002- STPS-2010, Condiciones de seguridad- Prevención   y   protección   contra incendios en los centros de trabajo. Numeral 7, 7.2, 7.3, 7.15. y 7.17.</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</si>
  <si>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</si>
  <si>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2. documento del programa anual para la recarga. 3. Registro mensual de verificación de funcionalidad. 4. registro de la capacitación del uso del manejo de extintores. 5. manual de manejo de extintores. 6. mapa   de   distribución   en   el establecimiento.</t>
  </si>
  <si>
    <t>Verificar: 1. bitácora de limpieza y desinfección del  área,  de  los  contenedores y carros de recolección. 2. bitácora     de     mantenimiento preventivo-correctivo del equipo. 3. hojas  de  manifiesto  de  entrega transporte y recepción. 4. registro  de  la  calibración  de  las básculas. 5. calendario de recolección.</t>
  </si>
  <si>
    <t>Verificar: 1. bitácora de limpieza. 2. manual de operación.</t>
  </si>
  <si>
    <t>FARMACIA MEDICAMENTOS</t>
  </si>
  <si>
    <t>ANALGÉSICOS ANTINFLAMATORIOS NO ESTEROIDEOS</t>
  </si>
  <si>
    <t>010.000.3422.00</t>
  </si>
  <si>
    <t>010.000.0104.00</t>
  </si>
  <si>
    <t>010.000.5721.00</t>
  </si>
  <si>
    <t>010.000.5721.01</t>
  </si>
  <si>
    <t xml:space="preserve">040.000.2097.00 </t>
  </si>
  <si>
    <t>040.000.2098.00</t>
  </si>
  <si>
    <t>040.000.4026.00</t>
  </si>
  <si>
    <t>040.000.2100.01</t>
  </si>
  <si>
    <t>040.000.5915.00</t>
  </si>
  <si>
    <t>040.000.5916.00</t>
  </si>
  <si>
    <t>040.000.2099.00</t>
  </si>
  <si>
    <t>040.000.4029.00</t>
  </si>
  <si>
    <t>040.000.4032.00</t>
  </si>
  <si>
    <t>040.000.4033.00</t>
  </si>
  <si>
    <t>040.000.0132.01</t>
  </si>
  <si>
    <t>040.000.2106.00</t>
  </si>
  <si>
    <t>040.000.2096.00</t>
  </si>
  <si>
    <t>010.000.0271.00</t>
  </si>
  <si>
    <t>010.000.4055.00</t>
  </si>
  <si>
    <t>010.000.0234.00</t>
  </si>
  <si>
    <t>010.000.0247.00</t>
  </si>
  <si>
    <t>010.000.0247.01</t>
  </si>
  <si>
    <t>010.000.0247.02</t>
  </si>
  <si>
    <t>040.000.0243.00</t>
  </si>
  <si>
    <t>040.000.0242.00</t>
  </si>
  <si>
    <t>040.000.0226.00</t>
  </si>
  <si>
    <t>010.000.0264.00</t>
  </si>
  <si>
    <t>010.000.0261.00</t>
  </si>
  <si>
    <t>010.000.0262.00</t>
  </si>
  <si>
    <t>010.000.0265.00</t>
  </si>
  <si>
    <t>010.000.0246.00</t>
  </si>
  <si>
    <t>010.000.0269.00</t>
  </si>
  <si>
    <t>010.000.0233.00</t>
  </si>
  <si>
    <t>040.000.0221.00</t>
  </si>
  <si>
    <t>010.000.1241.00</t>
  </si>
  <si>
    <t>010.000.5187.00</t>
  </si>
  <si>
    <t>010.000.1935.00</t>
  </si>
  <si>
    <t>010.000.1937.00</t>
  </si>
  <si>
    <t>010.000.4249.00</t>
  </si>
  <si>
    <t>010.000.0621.00</t>
  </si>
  <si>
    <t>010.000.0622.00</t>
  </si>
  <si>
    <t>010.000.5428.00</t>
  </si>
  <si>
    <t>010.000.2195.00</t>
  </si>
  <si>
    <t>010.000.4442.00</t>
  </si>
  <si>
    <t>010.000.6023.00</t>
  </si>
  <si>
    <t>010.000.4437.00</t>
  </si>
  <si>
    <t>010.000.2152.00</t>
  </si>
  <si>
    <t>010.000.2192.00</t>
  </si>
  <si>
    <t>010.000.5461.00</t>
  </si>
  <si>
    <t>010.000.4431.00</t>
  </si>
  <si>
    <t>010.000.3012.00</t>
  </si>
  <si>
    <t>010.000.3046.00</t>
  </si>
  <si>
    <t>010.000.1773.00</t>
  </si>
  <si>
    <t>010.000.1774.00</t>
  </si>
  <si>
    <t>010.000.5432.00</t>
  </si>
  <si>
    <t>010.000.4227.00</t>
  </si>
  <si>
    <t>010.000.6120.00</t>
  </si>
  <si>
    <t>010.000.5459.00</t>
  </si>
  <si>
    <t>010.000.5458.00</t>
  </si>
  <si>
    <t>010.000.5452.00</t>
  </si>
  <si>
    <t>010.000.5435.00</t>
  </si>
  <si>
    <t>010.000.5176.00</t>
  </si>
  <si>
    <t>010.000.5482.00</t>
  </si>
  <si>
    <t>010.000.4241.00</t>
  </si>
  <si>
    <t>010.000.3663.01</t>
  </si>
  <si>
    <t>010.000.3618.00</t>
  </si>
  <si>
    <t>010.000.3619.00</t>
  </si>
  <si>
    <t>010.000.0524.00</t>
  </si>
  <si>
    <t>010.000.3608.00</t>
  </si>
  <si>
    <t>010.000.3609.00</t>
  </si>
  <si>
    <t>010.000.3626.00</t>
  </si>
  <si>
    <t>010.000.0641.00</t>
  </si>
  <si>
    <t>010.000.3617.00</t>
  </si>
  <si>
    <t>010.000.3620.00</t>
  </si>
  <si>
    <t>010.000.3625.00</t>
  </si>
  <si>
    <t>010.000.3606.00</t>
  </si>
  <si>
    <t>010.000.3604.00</t>
  </si>
  <si>
    <t>010.000.3605.00</t>
  </si>
  <si>
    <t>010.000.3607.00</t>
  </si>
  <si>
    <t>010.000.3629.00</t>
  </si>
  <si>
    <t>010.000.3661.00</t>
  </si>
  <si>
    <t>010.000.3664.00</t>
  </si>
  <si>
    <t>010.000.2306.00</t>
  </si>
  <si>
    <t>010.000.3616.00</t>
  </si>
  <si>
    <t>010.000.5437.00</t>
  </si>
  <si>
    <t>010.000.5444.00</t>
  </si>
  <si>
    <t>010.000.5437.01</t>
  </si>
  <si>
    <t xml:space="preserve">KETOROLACO SOLUCIÓN INYECTABLE. Cada frasco ámpula o ampolleta contiene: Ketorolaco-trometamina 30 mg. Envase con 3 frascos ámpula o 3 ampolletas de 1 mL.           </t>
  </si>
  <si>
    <t xml:space="preserve">PARACETAMOL TABLETA. Cada tableta contiene: Paracetamol 500 mg. Envase con 10 tabletas. </t>
  </si>
  <si>
    <t>PARACETAMOL SOLUCIÓN INYECTABLE. Cada frasco ámpula contiene: Paracetamol 1 g. Envase con un frasco ámpula con 100 ml.</t>
  </si>
  <si>
    <t>PARACETAMOL SOLUCIÓN INYECTABLE. Cada frasco ámpula contiene: Paracetamol 1 g. Envase con cuatro frasco ámpula con 100 ml.</t>
  </si>
  <si>
    <t>BUPRENORFINA PARCHE Cada parche contiene: Buprenorfina 30 mg. Envase con 4 parches.</t>
  </si>
  <si>
    <t>BUPRENORFINA PARCHE Cada parche contiene: Buprenorfina 20 mg. Envase con 4 parches.</t>
  </si>
  <si>
    <t>BUPRENORFINA SOLUCIÓN Cada ampolleta o frasco ámpula contiene: Clorhidrato de buprenorfina equivalente a 0.3 mg de buprenorfina. Envase con 6 ampolletas o INYECIABLE frascos ámpula con 1 ML.</t>
  </si>
  <si>
    <t>BUPRENORFINA TABLETA SUBLINGUAL Cada tableta sublingual contiene: Clorhidrato de buprenorfina equivalente a 0.2 mg. de buprenorfina. Envase con 20 tabletas.</t>
  </si>
  <si>
    <t>CLORHIDRATO DE TAPENTADOL TABLETA DE LIBERACIÓN PROLONGADA. Cada tableta de liberación prolongada contiene: Clorhidrato de tapentadol equivalente a 50 mg de tapentadol. Envase con 30 tabletas de liberación prolongada.</t>
  </si>
  <si>
    <t>CLORHIDRATO DE TAPENTADOL TABLETA DE LIBERACIÓN PROLONGADA. Cada tableta de liberación prolongada contiene: Clorhidrato de tapentadol equivalente a 100 mg de tapentadol. Envase con 30 tabletas de liberación prolongada.</t>
  </si>
  <si>
    <t xml:space="preserve">MORFINA SOLUCIÓN INYECTABLE. Cada ampolleta contiene: Sulfato de morfina pentahidratada 2.5 mg. Envase con 5 ampolletas con 2.5 mL.           </t>
  </si>
  <si>
    <t xml:space="preserve">MORFINA TABLETA. Cada tableta contiene: Sulfato de morfina pentahidratado equivalente a 30 mg de sulfato de morfina. Envase con 20 tabletas.          </t>
  </si>
  <si>
    <t>OXICODONA TABLETA DE LIBERACIÓN PROLONGADA. Cada tableta contiene: Clorhidrato de Oxicodona 20 mg. Envase con 30 tabletas de liberación prolongada.</t>
  </si>
  <si>
    <t>OXICODONA TABLETA DE LIBERACIÓN PROLONGADA. Cada tableta contiene: Clorhidrato de Oxicodona 10 mg. Envase con 30 tabletas de liberación prolongada.</t>
  </si>
  <si>
    <t>NALBUFINA SOLUCIÓN INYECTABLE. Cada ampolleta contiene: Clorhidrato de nalbufina 10 mg. Envase con 5 ampolletas de 1 ml.</t>
  </si>
  <si>
    <t>TRAMADOL SOLUCIÓN INYECTABLE. Cada ampolleta contiene: Clorhidrato de tramadol 100 mg. Envase con 5 ampolletas de 2 ml.</t>
  </si>
  <si>
    <t xml:space="preserve">TRAMADOL-PARACETAMOL TABLETA. Cada tableta contiene: Clorhidrato de tramadol 37.5 mg. Paracetamol 325.0 mg. Envase con 20 tabletas.   </t>
  </si>
  <si>
    <t xml:space="preserve">BUPIVACAÍNA SOLUCIÓN INYECTABLE. Cada mL contiene: Clorhidrato de bupivacaína 5 mg. Envase con 30 mL.           </t>
  </si>
  <si>
    <t xml:space="preserve">BUPIVACAÍNA SOLUCIÓN INYECTABLE. Cada ampolleta contiene: Clorhidrato de bupivacaína 15 mg. Dextrosa anhidra o glucosa anhidra 240 mg, o glucosa monohidratada equivalente a 240 mg de glucosa anhidra. Envase con 5 ampolletas con 3 mL.           </t>
  </si>
  <si>
    <t xml:space="preserve">DESFLURANO LÍQUIDO. Cada envase contiene: Desflurano 240 mL. Envase con 240 mL.           </t>
  </si>
  <si>
    <t xml:space="preserve">DEXMEDETOMIDINA SOLUCIÓN INYECTABLE. Cada  frasco  ámpula  contiene: Clorhidrato de dexmedetomidina 200 μg. Envase con 1 frasco. </t>
  </si>
  <si>
    <t>DEXMEDETOMIDINA SOLUCIÓN INYECTABLE. Cada  frasco  ámpula  contiene: Clorhidrato de dexmedetomidina 200 μg. Envase con 5 frascos.</t>
  </si>
  <si>
    <t xml:space="preserve">DEXMEDETOMIDINA SOLUCIÓN INYECTABLE. Cada  frasco  ámpula  contiene: Clorhidrato de dexmedetomidina 200 μg. Envase con 25 frascos ámpula.           </t>
  </si>
  <si>
    <t xml:space="preserve">ETOMIDATO SOLUCIÓN INYECTABLE. Cada ampolleta contiene: Etomidato 20 mg. Envase con 5 ampolletas con 10 mL.        </t>
  </si>
  <si>
    <t xml:space="preserve">FENTANILO SOLUCIÓN INYECTABLE. Cada ampolleta o frasco ámpula contiene: Citrato de fentanilo equivalente a 0.5 mg de fentanilo. Envase con 6 ampolletas o frascos ámpula con 10 mL.           </t>
  </si>
  <si>
    <t xml:space="preserve">KETAMINA SOLUCIÓN INYECTABLE. Cada frasco ámpula contiene: Clorhidrato de ketamina equivalente a 500 mg de ketamina. Envase con un frasco ámpula de 10 mL.           </t>
  </si>
  <si>
    <t xml:space="preserve">LIDOCAÍNA SOLUCIÓN AL 10%. Cada 100 mL contiene: Lidocaína 10.0 g. Envase con 115 mL con atomizador manual.           </t>
  </si>
  <si>
    <t xml:space="preserve">LIDOCAÍNA SOLUCIÓN INYECTABLE AL 1%. Cada frasco ámpula contiene: Clorhidrato de lidocaína 500 mg. Envase con 5 frascos ámpula de 50 mL.           </t>
  </si>
  <si>
    <t xml:space="preserve">LIDOCAÍNA SOLUCIÓN INYECTABLE AL 2%.Cada frasco ámpula contiene: Clorhidrato de lidocaína 1g. Envase con 5 frascos ámpula con 50 mL.      </t>
  </si>
  <si>
    <t xml:space="preserve">LIDOCAÍNA, EPINEFRINA SOLUCIÓN INYECTABLE AL 2%. Cada frasco ámpula contiene: Clorhidrato de lidocaína 1 g. Epinefrina (1:200000) 0.25 mg. Envase con 5 frascos ámpula con 50 mL.           </t>
  </si>
  <si>
    <t xml:space="preserve">PROPOFOL EMULSIÓN INYECTABLE. Cada ampolleta o frasco ámpula contiene: Propofol 200 mg. En emulsión con edetato disódico (dihidratado). Envase con 5 ampolletas o frascos ámpula de 20 mL.          </t>
  </si>
  <si>
    <t xml:space="preserve">ROPIVACAÍNA SOLUCIÓN INYECTABLE. Cada ampolleta contiene: Clorhidrato de ropivacaína monohidratada equivalente a 40 mg de clorhidrato de ropivacaína. Envase con 5 ampolletas con 20 mL.        </t>
  </si>
  <si>
    <t xml:space="preserve">SEVOFLURANO LÍQUIDO O SOLUCIÓN. Cada envase contiene: Sevoflurano 250 mL. Envase con 250 mL de líquido o solución.      </t>
  </si>
  <si>
    <t xml:space="preserve">TIOPENTAL SÓDICO SOLUCIÓN INYECTABLE. Cada frasco ámpula con polvo contiene: Tiopental sódico 0.5 g. Envase con frasco ámpula y diluyente con 20 mL.      </t>
  </si>
  <si>
    <t>METOCLOPRAMIDA. Sol. Inyectable 10 mg/2 ml. 6 ampolletas con 2 ml</t>
  </si>
  <si>
    <t xml:space="preserve">OMEPRAZOL O PANTOPRAZOL SOLUCIÓN INYECTABLE. Cada frasco ámpula con liofilizado contiene: Omeprazol sódico equivalente a 40 mg de omeprazol o pantoprazol sódico equivalente a 40 mg de pantoprazol. Envase con un frasco ámpula con liofilizado y ampolleta con 10 mL de diluyente.        </t>
  </si>
  <si>
    <t xml:space="preserve">CEFOTAXIMA SOLUCIÓN INYECTABLE. Cada frasco ámpula con polvo contiene: Cefotaxima sódica equivalente a 1 g de cefotaxima. Envase con un frasco ámpula y 4 mL de diluyente.  </t>
  </si>
  <si>
    <t>CEFTRIAXONA SOLUCIÓN INYECTABLE. Cada frasco ámpula con polvo contiene: Ceftriaxona sódica equivalente a 1 g de ceftriaxona. Envase con un frasco ámpula y 10 mL de diluyente.</t>
  </si>
  <si>
    <t xml:space="preserve">LEVOFLOXACINO SOLUCIÓN INYECTABLE. Cada envase contiene: Levofloxacino hemihidratado equivalente a 500 mg de levofloxacino. Envase con 100 mL.          </t>
  </si>
  <si>
    <t xml:space="preserve">HEPARINA SOLUCIÓN INYECTABLE. Cada frasco ámpula contiene: Heparina sódica equivalente a 10 000 UI de heparina. Envase con 50 frascos ámpula con 10 mL (1000 UI/mL).        </t>
  </si>
  <si>
    <t xml:space="preserve">HEPARINA SOLUCIÓN INYECTABLE. Cada frasco ámpula contiene: Heparina sódica equivalente a 25 000 UI de heparina. Envase con 50 frascos ámpula con 5 mL (5 000 UI/mL).        </t>
  </si>
  <si>
    <t>ONDANSETRÓN SOLUCIÓN INYECTABLE. Cada frasco ámpula contiene 8 mg. Envase con 3 ampolletas o frascos ámpula con 4 ml.</t>
  </si>
  <si>
    <t>ONDANSETRÓN. TABLETA Cada tableta contiene: Clorhidrato dihidratado de ondansetrón equivalente a 8 mg de ondansetrón.</t>
  </si>
  <si>
    <t>APREPITANT CÁPSULA. Envase con una cápsula de 125 mg y 2 cápsulas de 80 mg.</t>
  </si>
  <si>
    <t>FOSAPREPITANT SOLUCIÓN INYECTABLE. Cada frasco ámpula con liofilizado contiene: Fosaprepitant de dimeglumina equivalente a 150 mg de fosaprepitant. Envase con 1 ó 10 frasco (s) ámpula.</t>
  </si>
  <si>
    <t>PALONOSETRON SOLUCIÓN INYECTABLE  Cada frasco ámpula contiene 0.25 mg/5 ml.</t>
  </si>
  <si>
    <t>ÁCIDO FOLÍNICO SOLUCIÓN INYECTABLE ada ampolleta contiene: Folinato cálcico equivalente a 15 mg de ácido folínico. Envase con 5 ampolletas con 5 mL.</t>
  </si>
  <si>
    <t>ÁCIDO FOLÍNICO SOLUCIÓN INYECTABLE. Cada frasco ámpula o ampolleta contiene: Folinato cálcico equivalente a 50 mg de ácido folínico. Envase con un frasco ámpula o ampolleta con 4 ml.</t>
  </si>
  <si>
    <r>
      <t xml:space="preserve">CAPECITABINA </t>
    </r>
    <r>
      <rPr>
        <sz val="12"/>
        <color indexed="8"/>
        <rFont val="Montserrat"/>
      </rPr>
      <t>TABLETA. Cada tableta contiene: Capecitabina 500 mg. Envase con 120 tabletas.</t>
    </r>
  </si>
  <si>
    <t>CARBOPLATINO SOLUCIÓN INYECTABLE. Cada frasco ámpula contiene 150 mg.</t>
  </si>
  <si>
    <t>5 FLUOROURACILO SOLUCIÓN INYECTABLE. Cada frasco ámpula contiene 250 mg.</t>
  </si>
  <si>
    <t>CISPLATINO SOLUCIÓN INYECTABLE. Cada frasco ámpula contiene 10 mg.</t>
  </si>
  <si>
    <t>DOCETAXEL SOLUCIÓN INYECTABLE 80 mg con 6 ml.</t>
  </si>
  <si>
    <t>DOCETAXEL SOLUCIÓN INYECTABLE 80 mg con 4 ml.</t>
  </si>
  <si>
    <t>EPIRUBICINA.  SOLUCIÓN INYECTABLE 10 mg. Envase con un frasco ámpula con liofilizado o envase con un frasco ámpula con 5 ml de solución.</t>
  </si>
  <si>
    <t>EPIRUBICINA.  SOLUCIÓN INYECTABLE 50 mg. Envase con un frasco ámpula con liofilizado o envase con un frasco ámpula con 25 ml de solución.</t>
  </si>
  <si>
    <t>FILGRASTIM. Solución inyectable 300 μg. 5 frascos ámpula o jeringas</t>
  </si>
  <si>
    <t>IMATINIB. Comprimido recubierto 400 mg con 30 comprimidos.</t>
  </si>
  <si>
    <t>IRINOTECAN SOLUCIÓN INYECTABLE. Cada frasco ámpula contiene 100 mg/5 ml.</t>
  </si>
  <si>
    <t>LIPEGFILGRASTIM  SOLUCIÓN INYECTABLE. Envase con 1 jeringa prellenada con 6 mg/0.6 ml</t>
  </si>
  <si>
    <t>OXALIPLATINO SOLUCION INYECTABLE  Cada frasco ámpula contiene 100 mg.</t>
  </si>
  <si>
    <t>OXALIPLATINO SOLUCION INYECTABLE.  Cada frasco ámpula contiene: Oxaliplatino 50 mg. Envase con un frasco ámpula con liofilizado o envase con frasco ámpula con 10 mL</t>
  </si>
  <si>
    <t>PEGFILGRASTIM SOLUCION INYECTABLE. 6 mg. Jeringa prellenada con 6 mg/0.60 ml</t>
  </si>
  <si>
    <t>PLACLITAXEL SOLUCIÓN INYECTABLE. Cada frasco ámpula contiene 300 mg/50 ml.</t>
  </si>
  <si>
    <t>SUCRALFATO. Tabletas 1 gr. Caja con 40 tabletas</t>
  </si>
  <si>
    <t>SUNITINIB. Cápsulas 12.5 mg. Caja con 28 cápsulas</t>
  </si>
  <si>
    <t xml:space="preserve">DEXAMETASONA SOLUCIÓN INYECTABLE. Cada frasco ámpula o ampolleta contiene: Fosfato sódico de dexametasona equivalente a 8 mg de fosfato de dexametasona. Envase con un frasco ámpula o ampolleta con 2 mL.           </t>
  </si>
  <si>
    <t>ALMIDÓN SOLUCIÓN INYECTABLE AL 10%. Cada 100 ml contienen: Poli (o-2 hidroxietil) almidón o pentalmidón o hidroxietil almidón (200/0.5) 10 g. Envase con 500 ml.</t>
  </si>
  <si>
    <t xml:space="preserve">BICARBONATO DE SODIO SOLUCIÓN INYECTABLE AL 7.5%. Cada frasco ámpula contiene: Bicarbonato de sodio 3.75 g. Envase con frasco ámpula de 50 mL. El envase con 50 mL contiene: Bicarbonato de sodio 44.5 mEq. </t>
  </si>
  <si>
    <t xml:space="preserve">BICARBONATO DE SODIO SOLUCIÓN INYECTABLE AL 7.5%. Cada  ampolleta contiene: Bicarbonato de sodio 0.75 g. Envase con 50 ampolletas de 10 mL. Cada ampolleta con 10 mL contiene: Bicarbonato de sodio 8.9 mEq.  </t>
  </si>
  <si>
    <t xml:space="preserve">CLORURO DE POTASIO SOLUCIÓN INYECTABLE. Cada ampolleta contiene: Cloruro de potasio 1.49 g (20 mEq de potasio, 20 mEq de cloro). Envase con 50 ampolletas con 10 mL.  </t>
  </si>
  <si>
    <t>CLORURO DE SODIO SOLUCIÓN INYECTABLE AL 0.9% Cada 100 ml contienen: Cloruro de sodio 0.9 g. Agua inyectable 100 ml. Envase con 250 ml. Contiene: Sodio 38.5 mEq. Cloruro 38.5 mEq.</t>
  </si>
  <si>
    <t xml:space="preserve">CLORURO DE SODIO SOLUCIÓN INYECTABLE AL 0.9%.Cada 100 mL contienen: Cloruro de sodio 0.9 g. Agua inyectable 100 mL. Envase con 500 mL. Contiene: Sodio 77 mEq. Cloruro 77 mEq.           </t>
  </si>
  <si>
    <t xml:space="preserve">CLORURO DE SODIO SOLUCIÓN INYECTABLE AL 0.9%.Cada 100 mL contienen: Cloruro de sodio 0.9 g. Agua inyectable 100 mL. Envase con 50 mL.           </t>
  </si>
  <si>
    <t>DEXTRÁN SOLUCIÓN INYECTABLE AL 10% Cada 100 mililitros contienen: Dextrán (40 000): 10 g. Glucosa 5 g. Envase con 500 ml.</t>
  </si>
  <si>
    <t>FOSFATO DE POTASIO SOLUCIÓN INYECTABLE Cada ampolleta contiene: Fosfato de potasio dibásico 1.550 g. Fosfato de potasio monobásico 0.300 g. (Potasio 20 mEq). (Fosfato 20 mEq). Envase con 50 ampolletas con 10 ml.</t>
  </si>
  <si>
    <t xml:space="preserve">GLUCONATO DE CALCIO SOLUCIÓN INYECTABLE. Cada ampolleta contiene: Gluconato de calcio 1 g equivalente a 0.093 g de calcio ionizable. Envase con 50 ampolletas de 10 mL.   </t>
  </si>
  <si>
    <t xml:space="preserve">GLUCOSA SOLUCIÓN INYECTABLE AL 5%. Cada 100 mL contienen: Glucosa anhidra o glucosa 5 g, o glucosa monohidratada equivalente a 5.0 g de glucosa. Envase con 100 mL. Contiene: Glucosa 5.0 g. </t>
  </si>
  <si>
    <t>GLUCOSA SOLUCIÓN INYECTABLE Al 50 % Cada 100 ml contienen: Glucosa anhidra o glucosa 50 g. Agua inyectable 100 ml. o Glucosa monohidratada equivalente a 50 g de glucosa. Envase con 250 ml.</t>
  </si>
  <si>
    <t>GLUCOSA SOLUCIÓN INYECTABLE AL 10% Cada 100 ml contienen: Glucosa anhidra o glucosa 10 g. ó Glucosa monohidratada equivalente a 10.0 g de glucosa. Envase con 500 ml.</t>
  </si>
  <si>
    <t>GLUCOSA SOLUCIÓN INYECTABLE AL 10% Cada 100 ml contienen: Glucosa anhidra o glucosa 10 g. ó Glucosa monohidratada equivalente a 10.0 g de glucosa. Envase con 1 000 ml.</t>
  </si>
  <si>
    <t>GLUCOSA SOLUCIÓN INYECTABLE AL 50 % Cada 100 ml contienen: Glucosa anhidra o glucosa 50 g. ó Glucosa monohidratada equivalente a 50.0 g de glucosa. Envase con 50 ml. Contiene: Glucosa 25.0 g.</t>
  </si>
  <si>
    <t>MAGNESIO SULFATO DE, SOLUCIÓN INYECTABLE Cada ampolleta contiene: Sulfato de magnesio 1g (Magnesio 8.1 mEq sulfato 8.1 mEq). Envase con 100 ampolletas de 10 ml con 1 g (100 mg/1 ml).</t>
  </si>
  <si>
    <t>POLIGELINA SOLUCIÓN INYECTABLE Cada 100 ml contienen: Poligelina 3.5 g. Envase con 500 ml con o sin equipo para su administración.</t>
  </si>
  <si>
    <t>POLIGELINA SOLUCIÓN INYECTABLE Cada 100 ml contienen: Polimerizado de gelatina succinilada degradada 4.0 g. Envase con 500 ml.</t>
  </si>
  <si>
    <t>MANITOL. SOLUCIÓN INYECTABLE 50 g / 250 ml. Envase con 250 ml</t>
  </si>
  <si>
    <t xml:space="preserve">SOLUCIÓN HARTMANN SOLUCIÓN INYECTABLE.Cada 100 mL contienen: Cloruro de sodio 0.600 g. Cloruro de potasio 0.030 g. Cloruro de calcio dihidratado 0.020 g. Lactato de sodio 0.310 g. Envase con 1 000 mL. Miliequivalentes por litro: Sodio (130), Potasio (4), Calcio (3), Cloruro (109) y Lactato (28).  </t>
  </si>
  <si>
    <t xml:space="preserve">4. Planeación. 
4.2  Cumplimiento de la Regulación.
4.3 Planeación operativa
7.  Mejora de Procesos.
7.3 Administración de procesos de suministro.
</t>
  </si>
  <si>
    <t>Verificar sistema de abasto en cualquiera de las claves.</t>
  </si>
  <si>
    <t>Verificar: 1. sistema de abasto. 2. convenio para compra directa.</t>
  </si>
  <si>
    <t>MANEJO AMBULATORIO DE CUIDADOS PALIATIVOS Y DOLOR CRÓNICO</t>
  </si>
  <si>
    <t>ANESTÉSICOS</t>
  </si>
  <si>
    <t>ANTIÁCIDOS</t>
  </si>
  <si>
    <t>ANTIBIÓTICOS</t>
  </si>
  <si>
    <t>ANTICOAGULANTES</t>
  </si>
  <si>
    <t>ANTIEMETICO</t>
  </si>
  <si>
    <t>ANTINEOPLÁSICOS</t>
  </si>
  <si>
    <t>ESTEROIDES</t>
  </si>
  <si>
    <t>SOLUCIONES ELECTROLÍTICAS Y SUSTITUTOS DEL PLASMA</t>
  </si>
  <si>
    <t>Verificar  que  cuente  con:  almacén de  recepción  y  entrega,  vestidores, sanitarios y baños con regadera para el personal, diferenciados para hombres y mujeres.</t>
  </si>
  <si>
    <t>Verificar:  1. Manuales de organización  y procedimientos del  servicio. 2. Bitácora de limpieza firmada por turno y por supervisor o jefe del servicio. 3. Bitácora de mantenimiento preventivo y correctivo.  4. Bitácora para el registro de indicaciones verbales y telefónicas.</t>
  </si>
  <si>
    <t>Sala de Espera</t>
  </si>
  <si>
    <t>Consultorios</t>
  </si>
  <si>
    <t>Sanitarios de Pacientes</t>
  </si>
  <si>
    <t>Radioterapia Externa o Teleterapia</t>
  </si>
  <si>
    <t>Braquiterapia (fuente de Iridio 192)</t>
  </si>
  <si>
    <t>UNIDAD DE ANÁLISIS ECONÓMICO</t>
  </si>
  <si>
    <t>Verificar existencia de planta de emergencia.</t>
  </si>
  <si>
    <t>Requisitos generales: Limpieza, desinfección e infraestructura</t>
  </si>
  <si>
    <t>CÉDULA DE EVALUACIÓN PARA CÁNCER EN MAYORES DE 18 AÑOS: CÁNCER DE ESÓFAGO</t>
  </si>
  <si>
    <t>Autorizaciones sanitarias
Criterio Mayor</t>
  </si>
  <si>
    <r>
      <t xml:space="preserve">Verificar: 1. que se encuentre en lugar visible. </t>
    </r>
    <r>
      <rPr>
        <b/>
        <sz val="14"/>
        <rFont val="Montserrat"/>
      </rPr>
      <t>2. que el documento esté vigente y que corresponda al establecimiento.</t>
    </r>
  </si>
  <si>
    <r>
      <t>Verificar: 1. que se encuentre en lugar visible.</t>
    </r>
    <r>
      <rPr>
        <b/>
        <sz val="14"/>
        <rFont val="Montserrat"/>
      </rPr>
      <t xml:space="preserve"> 2. que el documento esté vigente y que corresponda.</t>
    </r>
  </si>
  <si>
    <r>
      <t>Verificar: 1. plantilla de personal. 2. registro de asistencia. 3. expediente de personal (contrato laboral vigente, hoja de adscripción u oficio de comisión al servicio, título y cédula profesional de la licenciatura, diploma y cédula de la especialidad, certificación vigente de la especialidad).  4</t>
    </r>
    <r>
      <rPr>
        <b/>
        <sz val="14"/>
        <rFont val="Montserrat"/>
      </rPr>
      <t>.  Constancia de capacitación en el Programa Integral de Higiene de Manos 
5. Capacitación en Acciones Esenciales para la Seguridad del Paciente, evidencia de su conocimiento y aplicación.6</t>
    </r>
    <r>
      <rPr>
        <sz val="14"/>
        <rFont val="Montserrat"/>
      </rPr>
      <t>. constancia de capacitación en materia de prevención de incendios y atención de emergencias. 7. programa de cobertura de períodos vacacionales.</t>
    </r>
  </si>
  <si>
    <r>
      <t xml:space="preserve">Verificar: 1. plantilla de personal. 2. registros de asistencia 3. expediente de personal (contrato laboral vigente, hoja de adscripción u oficio de comisión al servicio, título y cédula profesional de la licenciatura, diploma y cédula de la especialidad y subespecialidad, certificación vigente de la subespecialidad).  </t>
    </r>
    <r>
      <rPr>
        <b/>
        <sz val="14"/>
        <rFont val="Montserrat"/>
      </rPr>
      <t>4.  Constancia de capacitación en el Programa Integral de Higiene de Manos 
5. Capacitación en Acciones Esenciales para la Seguridad del Paciente, evidencia de su conocimiento y aplicación</t>
    </r>
    <r>
      <rPr>
        <sz val="14"/>
        <rFont val="Montserrat"/>
      </rPr>
      <t xml:space="preserve">.6. constancia de capacitación en materia de prevención de incendios y atención de emergencias. 7. programa de cobertura de períodos vacacionales. </t>
    </r>
  </si>
  <si>
    <r>
      <t xml:space="preserve">Verificar: 1. plantilla de personal. 2. registros de asistencia. 3. expediente de personal (contrato laboral vigente, hoja de adscripción u oficio de comisión al servicio, </t>
    </r>
    <r>
      <rPr>
        <b/>
        <sz val="14"/>
        <rFont val="Montserrat"/>
      </rPr>
      <t>título y cédula profesional de la licenciatura, diploma y cédula de la especialidad,</t>
    </r>
    <r>
      <rPr>
        <sz val="14"/>
        <rFont val="Montserrat"/>
      </rPr>
      <t xml:space="preserve"> certificación vigente de la especialidad).</t>
    </r>
    <r>
      <rPr>
        <b/>
        <sz val="14"/>
        <rFont val="Montserrat"/>
      </rPr>
      <t>4.  Constancia de capacitación en el Programa Integral de Higiene de Manos 
5. Capacitación en Acciones Esenciales para la Seguridad del Paciente, evidencia de su conocimiento y aplicación.</t>
    </r>
    <r>
      <rPr>
        <sz val="14"/>
        <rFont val="Montserrat"/>
      </rPr>
      <t xml:space="preserve">6. constancia de capacitación en materia de prevención de incendios y atención de emergencias. 7. programa de cobertura de períodos vacacionales. </t>
    </r>
  </si>
  <si>
    <r>
      <t xml:space="preserve">Verificar: 1. plantilla de personal. 2. registros de asistencia. 3. expediente de personal (contrato laboral vigente, hoja de adscripción u oficio de comisión al servicio, </t>
    </r>
    <r>
      <rPr>
        <b/>
        <sz val="14"/>
        <rFont val="Montserrat"/>
      </rPr>
      <t>título y cédula profesional de la carrera técnica. 4. constancia de capacitación en la aplicación clínica de la radioterapia. 5.  Constancia de capacitación en el Programa Integral de Higiene de Manos 
6. Capacitación en Acciones Esenciales para la Seguridad del Paciente, evidencia de su conocimiento y aplicación</t>
    </r>
    <r>
      <rPr>
        <sz val="14"/>
        <rFont val="Montserrat"/>
      </rPr>
      <t>.7. constancia de capacitación en materia de prevención de incendios y atención de emergencias. 8. programa de cobertura de períodos vacacionales.</t>
    </r>
    <r>
      <rPr>
        <b/>
        <sz val="14"/>
        <rFont val="Montserrat"/>
      </rPr>
      <t xml:space="preserve"> 9. convenio de prestación de servicios.</t>
    </r>
  </si>
  <si>
    <r>
      <t xml:space="preserve">1. plantilla de personal. 2. registros de asistencia 3. expediente de personal (contrato laboral vigente, hoja de adscripción u oficio de comisión al servicio, título profesional y cédula profesional de la licenciatura y/o carrera técnica). </t>
    </r>
    <r>
      <rPr>
        <b/>
        <sz val="14"/>
        <rFont val="Montserrat"/>
      </rPr>
      <t>4.  Constancia de capacitación en el Programa Integral de Higiene de Manos 
5. Capacitación en Acciones Esenciales para la Seguridad del Paciente, evidencia de su conocimiento y aplicación.</t>
    </r>
    <r>
      <rPr>
        <sz val="14"/>
        <rFont val="Montserrat"/>
      </rPr>
      <t xml:space="preserve">6. constancia de capacitación en materia de prevención de incendios y atención de emergencias. 7. programa de cobertura de períodos vacacionales. </t>
    </r>
  </si>
  <si>
    <t>Seguridad del Paciente 
Criterio Mayor</t>
  </si>
  <si>
    <t>Condiciones Generales
Criterio Mayor</t>
  </si>
  <si>
    <t>Acciones Esenciales para la Seguridad del Paciente
Criterio Mayor</t>
  </si>
  <si>
    <t>Autorizaciones Sanitarias
Criterio Mayor</t>
  </si>
  <si>
    <r>
      <t xml:space="preserve">Verificar: 1. que se encuentre en lugar visible. </t>
    </r>
    <r>
      <rPr>
        <b/>
        <sz val="14"/>
        <color theme="1"/>
        <rFont val="Montserrat"/>
      </rPr>
      <t>2. que el documento esté vigente y que corresponda al establecimiento.</t>
    </r>
  </si>
  <si>
    <r>
      <t>Verificar: 1. que se encuentre en lugar visible</t>
    </r>
    <r>
      <rPr>
        <b/>
        <sz val="14"/>
        <color theme="1"/>
        <rFont val="Montserrat"/>
      </rPr>
      <t>. 2. que el documento esté vigente y que corresponda.</t>
    </r>
  </si>
  <si>
    <t>Infraestructura y Condiciones Generales
Criterio Mayor</t>
  </si>
  <si>
    <r>
      <t xml:space="preserve">Verificar: </t>
    </r>
    <r>
      <rPr>
        <b/>
        <sz val="14"/>
        <rFont val="Montserrat"/>
      </rPr>
      <t xml:space="preserve">1. que el documento cuente con las características y tipo de servicio a que esté destinado el establecimiento. </t>
    </r>
    <r>
      <rPr>
        <sz val="14"/>
        <rFont val="Montserrat"/>
      </rPr>
      <t xml:space="preserve">2. que este exhibida en un lugar visible del área. </t>
    </r>
    <r>
      <rPr>
        <b/>
        <sz val="14"/>
        <rFont val="Montserrat"/>
      </rPr>
      <t>3. que esté vigente.</t>
    </r>
  </si>
  <si>
    <r>
      <t>Verificar:</t>
    </r>
    <r>
      <rPr>
        <b/>
        <sz val="14"/>
        <rFont val="Montserrat"/>
      </rPr>
      <t xml:space="preserve"> 1. que el documento cuente con las características requeridas.</t>
    </r>
    <r>
      <rPr>
        <sz val="14"/>
        <rFont val="Montserrat"/>
      </rPr>
      <t xml:space="preserve"> 2. que este exhibido en un lugar visible del área. </t>
    </r>
    <r>
      <rPr>
        <b/>
        <sz val="14"/>
        <rFont val="Montserrat"/>
      </rPr>
      <t>3. que esté vigente y actualizado.</t>
    </r>
  </si>
  <si>
    <r>
      <t xml:space="preserve">Verificar: 1. limpieza. </t>
    </r>
    <r>
      <rPr>
        <b/>
        <sz val="14"/>
        <rFont val="Montserrat"/>
      </rPr>
      <t>2. infraestructura</t>
    </r>
    <r>
      <rPr>
        <sz val="14"/>
        <rFont val="Montserrat"/>
      </rPr>
      <t xml:space="preserve"> e instalaciones hidrosanitarias</t>
    </r>
    <r>
      <rPr>
        <b/>
        <sz val="14"/>
        <rFont val="Montserrat"/>
      </rPr>
      <t xml:space="preserve"> en buenas condiciones. </t>
    </r>
    <r>
      <rPr>
        <sz val="14"/>
        <rFont val="Montserrat"/>
      </rPr>
      <t>3. procedimiento establecido, conocido y aplicado para el recambio de filtros HEPA,  que permita la circulación cuando menos de seis veces y el recambio de dos volúmenes por hora. 4. abasto suficiente insumos para protección del personal y de familiares para el acceso al cuarto de aislados (gorros, cubrebocas y batas de algodón o desechables).  5. abasto suficiente de material para la higiene de manos: jabón (líquido o gel), toallas desechables. 6. evaluar la técnica de higiene de manos en el personal. 7. mobiliario funcional y en buen estado.</t>
    </r>
  </si>
  <si>
    <r>
      <t xml:space="preserve">Verificar: </t>
    </r>
    <r>
      <rPr>
        <b/>
        <sz val="14"/>
        <rFont val="Montserrat"/>
      </rPr>
      <t>1. que se cuente con licencia sanitaria para establecimientos que utilicen fuentes de radiación con fines médicos. 2. que cuente con licencia de operación otorgada por la Comisión Nacional de Seguridad Nuclear y Salvaguardias</t>
    </r>
  </si>
  <si>
    <t>Condiciones generales
Criterio Mayor</t>
  </si>
  <si>
    <t>Requisitos generales 
Criterio Mayor</t>
  </si>
  <si>
    <r>
      <t>Verificar: 1. existencia de sala de operaciones.</t>
    </r>
    <r>
      <rPr>
        <b/>
        <sz val="14"/>
        <rFont val="Montserrat"/>
      </rPr>
      <t xml:space="preserve"> 2.  que las salas de operaciones </t>
    </r>
    <r>
      <rPr>
        <sz val="14"/>
        <rFont val="Montserrat"/>
      </rPr>
      <t>tenga curvas sanitarias</t>
    </r>
    <r>
      <rPr>
        <b/>
        <sz val="14"/>
        <rFont val="Montserrat"/>
      </rPr>
      <t xml:space="preserve">, las paredes estén recubiertas  de  material  de  fácil limpieza y que no tenga ranuras, orificios o poros. 3. que  la  ventilación  sea  artificial con instalación que permita el aire inyectado  por  la  parte  superior y  extraído  en  la  parte  inferior (ductos de extracción de aire), que el sistema no recircule el aire para evitar  la  concentración  de  gases anestésicos y medicinales. </t>
    </r>
    <r>
      <rPr>
        <sz val="14"/>
        <rFont val="Montserrat"/>
      </rPr>
      <t>4. que existan 2 puertas, las cuales deberán ser de doble abatimiento y requieren tener mirillas. 5. piso resistente al agua, no conductor de corriente 6. que cuente con instalaciones fijas de oxígeno y aire.</t>
    </r>
  </si>
  <si>
    <t xml:space="preserve">Acciones Esenciales para la Seguridad del Paciente
Criterio Mayor </t>
  </si>
  <si>
    <t>Acciones Esenciales para la Seguridad del Paciente 
Criterio Mayor</t>
  </si>
  <si>
    <r>
      <t xml:space="preserve">Verificar: 1. que el consultorio cuente con señalización. </t>
    </r>
    <r>
      <rPr>
        <b/>
        <sz val="14"/>
        <rFont val="Montserrat"/>
      </rPr>
      <t xml:space="preserve">2. que la infraestructura se encuentre conservada y en buen estado, </t>
    </r>
    <r>
      <rPr>
        <sz val="14"/>
        <rFont val="Montserrat"/>
      </rPr>
      <t>con buena eliminación, ventilación  y limpias. 2. que en los consultorios según el caso y en el área de enfermería, se cuente con un módulo de aseo de manos completo y funcional. 3. que el mobiliairo y equipo se encuentre en buenas condiciones.</t>
    </r>
  </si>
  <si>
    <t>Generalidades
Criterio Mayor</t>
  </si>
  <si>
    <r>
      <t>Verificar:</t>
    </r>
    <r>
      <rPr>
        <b/>
        <sz val="14"/>
        <rFont val="Montserrat"/>
      </rPr>
      <t xml:space="preserve"> 1. que el documento cuente con las características y tipo de servicios a que esté destinado el establecimiento.</t>
    </r>
    <r>
      <rPr>
        <sz val="14"/>
        <rFont val="Montserrat"/>
      </rPr>
      <t xml:space="preserve"> 2. que este exhibida en un lugar visible del área. </t>
    </r>
    <r>
      <rPr>
        <b/>
        <sz val="14"/>
        <rFont val="Montserrat"/>
      </rPr>
      <t>3. que esté vigente.</t>
    </r>
  </si>
  <si>
    <r>
      <t xml:space="preserve">Verificar: </t>
    </r>
    <r>
      <rPr>
        <b/>
        <sz val="14"/>
        <rFont val="Montserrat"/>
      </rPr>
      <t xml:space="preserve">1. que el documento cuente con las características requeridas. </t>
    </r>
    <r>
      <rPr>
        <sz val="14"/>
        <rFont val="Montserrat"/>
      </rPr>
      <t xml:space="preserve">2. que este exhibido en un lugar visible del área. </t>
    </r>
    <r>
      <rPr>
        <b/>
        <sz val="14"/>
        <rFont val="Montserrat"/>
      </rPr>
      <t>3. que esté vigente y actualizado.</t>
    </r>
  </si>
  <si>
    <t>Condiciones Generales
(Casa de maquinas)
Criterio Mayor</t>
  </si>
  <si>
    <t>Planta de Emergencia
Criterio Mayor</t>
  </si>
  <si>
    <r>
      <t>Verificar:</t>
    </r>
    <r>
      <rPr>
        <b/>
        <sz val="14"/>
        <color indexed="63"/>
        <rFont val="Montserrat"/>
      </rPr>
      <t xml:space="preserve"> 1. que   se   encuentre   en   buenas condiciones y funcional. 2. que el restablecimiento de la energía sea en un lapso de 10 segundos o menos.</t>
    </r>
    <r>
      <rPr>
        <sz val="14"/>
        <color indexed="63"/>
        <rFont val="Montserrat"/>
      </rPr>
      <t xml:space="preserve"> 3. señalización,   rótulo   de   acceso restringido a personal ajeno y de peligro.</t>
    </r>
  </si>
  <si>
    <r>
      <t xml:space="preserve">Verificar: 1. bitácora     del     mantenimiento preventivo-correctivo de la planta de energía. 2. registro del llenado del diésel. 3. Registro del llenado de aceite. </t>
    </r>
    <r>
      <rPr>
        <b/>
        <sz val="14"/>
        <color indexed="63"/>
        <rFont val="Montserrat"/>
      </rPr>
      <t>4. bitácora de pruebas de arranque de la planta de energía. 5. programa    de    incidencias    y simulacros de la planta de energía, con el registro de estos.</t>
    </r>
  </si>
  <si>
    <r>
      <t xml:space="preserve">Verificar: </t>
    </r>
    <r>
      <rPr>
        <b/>
        <sz val="14"/>
        <color indexed="63"/>
        <rFont val="Montserrat"/>
      </rPr>
      <t>1.  que las instalaciones estén limpias.</t>
    </r>
    <r>
      <rPr>
        <sz val="14"/>
        <color indexed="63"/>
        <rFont val="Montserrat"/>
      </rPr>
      <t xml:space="preserve"> 2. que la iluminación y ventilación sean adecuadas. 3. que la instalación hidrosanitaria y eléctrica se encuentren en buen estado. 4.  que  este  establecida  la  ruta  de evacuación y salidas de emergencia. 5.  que en el piso este señalado el área tributaria y seguridad con pintura. 6.  que el drenaje tenga trampa de grasa. 7.  que los extintores estén colocados de acuerdo a la NOM-002-STPS-2010 y la fecha de la carga este vigente. 8.  el conocimiento en el personal del uso de los extintores de acuerdo con la normativa e identifique las situaciones para su uso. 9.  instrucciones de seguridad aplicables en  cada  área  y  al  alcance  de  los trabajadores. 10. que no se almacenen materiales o coloquen  objetos  que  obstruyan  e interfieran el acceso al equipo contra incendio. 11. que las tuberías estén identificadas de acuerdo al código de colores vigentes. 12. las tuberías deberán tener rotulado la dirección de flujo.</t>
    </r>
  </si>
  <si>
    <r>
      <t xml:space="preserve">Verificar: que el área esté debidamente señalizada con rotulo de acceso restringido. 2. que la iluminación y ventilación sean adecuadas. </t>
    </r>
    <r>
      <rPr>
        <b/>
        <sz val="14"/>
        <color theme="1"/>
        <rFont val="Montserrat"/>
      </rPr>
      <t xml:space="preserve">3. que la limíeza e infraestructura </t>
    </r>
    <r>
      <rPr>
        <sz val="14"/>
        <color theme="1"/>
        <rFont val="Montserrat"/>
      </rPr>
      <t xml:space="preserve">e instalaciones hidrosanitarias y eléctricas </t>
    </r>
    <r>
      <rPr>
        <b/>
        <sz val="14"/>
        <color theme="1"/>
        <rFont val="Montserrat"/>
      </rPr>
      <t xml:space="preserve">se encuentre en buen estado. </t>
    </r>
    <r>
      <rPr>
        <sz val="14"/>
        <color theme="1"/>
        <rFont val="Montserrat"/>
      </rPr>
      <t xml:space="preserve"> 4. abasto e insumos para la higiene de manos: jabón (líquido o gel) y toallas desechables.</t>
    </r>
  </si>
  <si>
    <r>
      <t xml:space="preserve">Verificar: 1. que el área esté debidamente señalizada con rotulo de acceso restringido.  2. que la iluminación y ventilación sean adecuadas. </t>
    </r>
    <r>
      <rPr>
        <b/>
        <sz val="14"/>
        <color theme="1"/>
        <rFont val="Montserrat"/>
      </rPr>
      <t xml:space="preserve">3. que la limpieza e infraestructura </t>
    </r>
    <r>
      <rPr>
        <sz val="14"/>
        <color theme="1"/>
        <rFont val="Montserrat"/>
      </rPr>
      <t xml:space="preserve">e instalaciones hidrosanitarias y eléctricas </t>
    </r>
    <r>
      <rPr>
        <b/>
        <sz val="14"/>
        <color theme="1"/>
        <rFont val="Montserrat"/>
      </rPr>
      <t xml:space="preserve">se encuentre en buen estado. </t>
    </r>
  </si>
  <si>
    <r>
      <t xml:space="preserve">Verificar: 1. que  el área esté debidamente señalizada con rotulo de acceso restringido.  2. que  la iluminación y ventilación sean adecuadas. </t>
    </r>
    <r>
      <rPr>
        <b/>
        <sz val="14"/>
        <rFont val="Montserrat"/>
      </rPr>
      <t>3. que  la limpieza e infraestructura</t>
    </r>
    <r>
      <rPr>
        <sz val="14"/>
        <rFont val="Montserrat"/>
      </rPr>
      <t xml:space="preserve"> e instalaciones hidrosanitarias y eléctricas </t>
    </r>
    <r>
      <rPr>
        <b/>
        <sz val="14"/>
        <rFont val="Montserrat"/>
      </rPr>
      <t>se encuentre en buen estado.</t>
    </r>
  </si>
  <si>
    <t>Verificar: 1. Que  el circuito eléctrico esté conectado a la planta de emergencia. 2. Que los contactos conectados a la planta de emergencia esten plenamente identificados con un color distintivo o una marca que los haga facilmente identificables.</t>
  </si>
  <si>
    <r>
      <t xml:space="preserve"> </t>
    </r>
    <r>
      <rPr>
        <b/>
        <sz val="14"/>
        <rFont val="Montserrat"/>
      </rPr>
      <t>Verificar: 1. En el área su funcionamiento a través del equipo conectado a los contactos grado hospital. 2. Que  el restablecimiento de la energía sea en un lapso de 10 segundos. O menor.</t>
    </r>
  </si>
  <si>
    <r>
      <t xml:space="preserve">Verificar: </t>
    </r>
    <r>
      <rPr>
        <b/>
        <sz val="14"/>
        <rFont val="Montserrat"/>
      </rPr>
      <t>registro de capacitación al personal de salud en los flujos de ingreso y egreso.</t>
    </r>
  </si>
  <si>
    <r>
      <t xml:space="preserve">Verificar: 1. registro s del control y mantenimiento de la ventilación (preferentemente deberá tener capacidad para llevar a cabo de 20 a 25 cambios de volumen de aire filtrado por hora). </t>
    </r>
    <r>
      <rPr>
        <b/>
        <sz val="14"/>
        <rFont val="Montserrat"/>
      </rPr>
      <t>2. bitácora del procedimiento de limpieza y desinfección del área.</t>
    </r>
  </si>
  <si>
    <r>
      <t>Verificar: 1</t>
    </r>
    <r>
      <rPr>
        <b/>
        <sz val="14"/>
        <rFont val="Montserrat"/>
      </rPr>
      <t>. que el área se encuentre en buenas condiciones generales. 2. que el equipo de ventilación funcione adecuadamente. 3.  que   se   realicen   procesos   de eliminación     dirigidos     a     la destrucción  de  microorganismos en   cualquier   objeto   inanimado utilizado en el área</t>
    </r>
    <r>
      <rPr>
        <sz val="14"/>
        <rFont val="Montserrat"/>
      </rPr>
      <t xml:space="preserve">. 4.  </t>
    </r>
    <r>
      <rPr>
        <b/>
        <sz val="14"/>
        <rFont val="Montserrat"/>
      </rPr>
      <t>la filtración de aire deberá ser de alta eficiencia.</t>
    </r>
    <r>
      <rPr>
        <sz val="14"/>
        <rFont val="Montserrat"/>
      </rPr>
      <t xml:space="preserve"> 5. que existan instalaciones fijas de oxígeno,   y  aire,  codificados  por colores: verde (oxígeno), y amarillo (aire). 6.</t>
    </r>
    <r>
      <rPr>
        <b/>
        <sz val="14"/>
        <rFont val="Montserrat"/>
      </rPr>
      <t xml:space="preserve"> que se respeten los flujos del pasillo de circulación blanca hacia el área gris a través de las dos puertas requeridas: una para el acceso de personal de salud y la otra puerta para  el  egreso  del  personal  y paciente.</t>
    </r>
  </si>
  <si>
    <r>
      <t>Verificar: 1. que  el equipo se encuentre en buenas condiciones. 2. que  el equipo funcione. 3.</t>
    </r>
    <r>
      <rPr>
        <b/>
        <sz val="14"/>
        <rFont val="Montserrat"/>
      </rPr>
      <t xml:space="preserve"> que  se realicen procesos de eliminación dirigidos a la destrucción de microorganismos en cualquier objetivo inanimado utilizado en área.</t>
    </r>
  </si>
  <si>
    <r>
      <t>Verificar: 1. bitácora de mantenimiento preventivo y correctivo del equipo. 2. inventario del equipo. 3</t>
    </r>
    <r>
      <rPr>
        <b/>
        <sz val="14"/>
        <rFont val="Montserrat"/>
      </rPr>
      <t>.bitácora del procedimiento de limpieza y desinfección del área.</t>
    </r>
  </si>
  <si>
    <r>
      <t>Verificar: 1. inventario de equipo e instrumental. 2. bitácora de mantenimiento preventivo y correctivo de los equipos de anestesia (funcionamiento de las alarmas y mantenerlas activas) y del resto de equipos médicos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 9. registro  del procedimiento de lavado y esterilización o desinfección de los sensores de oxigeno antes de volver a ser usados en otro paciente. 10</t>
    </r>
    <r>
      <rPr>
        <b/>
        <sz val="14"/>
        <rFont val="Montserrat"/>
      </rPr>
      <t>. bitácora del procedimiento de limpieza y desinfección del área.</t>
    </r>
  </si>
  <si>
    <r>
      <t>Verificar: 1. bitácora de mantenimiento preventivo y correctivo de la estructura. 2. bitácora de abasto de insumos para el lavado y asepsia prequirúrgica. 3</t>
    </r>
    <r>
      <rPr>
        <b/>
        <sz val="14"/>
        <rFont val="Montserrat"/>
      </rPr>
      <t>.bitácora del procedimiento de limpieza y desinfección del área.</t>
    </r>
  </si>
  <si>
    <r>
      <t xml:space="preserve">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t>
    </r>
    <r>
      <rPr>
        <b/>
        <sz val="14"/>
        <rFont val="Montserrat"/>
      </rPr>
      <t>4. registro del control térmico ambiental y humedad del aire.</t>
    </r>
    <r>
      <rPr>
        <sz val="14"/>
        <rFont val="Montserrat"/>
      </rPr>
      <t xml:space="preserve"> </t>
    </r>
    <r>
      <rPr>
        <b/>
        <sz val="14"/>
        <rFont val="Montserrat"/>
      </rPr>
      <t>5. registro del recambio de filtros HEPA y del aire filtrado.</t>
    </r>
  </si>
  <si>
    <t>Verificar: 1. que cuente con señalización que indique la presencia de radiación ionizante. 2. que cuente con la infraestructura limpia y en buen estado, que permitan a las personas con discapacidad el acceso, tránsito, permanencia y uso de los servicios.</t>
  </si>
  <si>
    <r>
      <t>Verificar: existencia y</t>
    </r>
    <r>
      <rPr>
        <b/>
        <sz val="14"/>
        <rFont val="Montserrat"/>
      </rPr>
      <t xml:space="preserve"> condiciones generales de infraestructura en buen estado.</t>
    </r>
  </si>
  <si>
    <r>
      <t xml:space="preserve">Verificar: existencia y </t>
    </r>
    <r>
      <rPr>
        <b/>
        <sz val="14"/>
        <rFont val="Montserrat"/>
      </rPr>
      <t>condiciones generales de infraestructura en buen estado.</t>
    </r>
  </si>
  <si>
    <r>
      <t xml:space="preserve">Verificar: 1. existencia de la señalización. 2. sillones tipo reposet, su número es variable dependiendo la demanda. 3. bombas de Infusión, por lo menos uno por sillón. 4. insumos para la administración de la quimioterapia. 5. que cuente con tomas de oxigeno empotradas a la pared. </t>
    </r>
    <r>
      <rPr>
        <b/>
        <sz val="14"/>
        <rFont val="Montserrat"/>
      </rPr>
      <t xml:space="preserve"> 6. Que la limpieza e infraestructura esté en buenas condiciones.</t>
    </r>
  </si>
  <si>
    <r>
      <t xml:space="preserve">Verificar: 1. señalización. 2. condiciones generales  en el área. 3. </t>
    </r>
    <r>
      <rPr>
        <b/>
        <sz val="14"/>
        <rFont val="Montserrat"/>
      </rPr>
      <t>Que la limpieza e infraestructura esté en buenas condiciones.</t>
    </r>
  </si>
  <si>
    <r>
      <t xml:space="preserve">Verificar: INFRAESTRUCTURA: Que las áreas de hospitalización cuenten con: 1. Una toma fija por cama para el suministro de oxígeno. 2. Una toma fija de aire comprimido por cada dos camas. 3. Una toma fija de aspiración controlada, pudiendo ser esta última por medio de equipos portátiles. 4. Sanitario y regaderas por cada seis camas de hospitalización. 5. </t>
    </r>
    <r>
      <rPr>
        <b/>
        <sz val="14"/>
        <rFont val="Montserrat"/>
      </rPr>
      <t>Que la limpieza e infraestructura esté en buenas condiciones.</t>
    </r>
  </si>
  <si>
    <r>
      <t>Verificar: 1</t>
    </r>
    <r>
      <rPr>
        <b/>
        <sz val="14"/>
        <rFont val="Montserrat"/>
      </rPr>
      <t>. limpieza</t>
    </r>
    <r>
      <rPr>
        <sz val="14"/>
        <rFont val="Montserrat"/>
      </rPr>
      <t xml:space="preserve">, sanitización y revisiones de seguridad de las áreas de hospitalización. 2. existencia y funcionamiento de todas las instalaciones hidrosanitarias, de gases medicinales y eléctricas.
</t>
    </r>
  </si>
  <si>
    <r>
      <t xml:space="preserve">Verificar: 1. que el área esté debidamente señalizada con rotulo de acceso restringido.  2. que la iluminación y ventilación sean adecuadas. </t>
    </r>
    <r>
      <rPr>
        <b/>
        <sz val="14"/>
        <rFont val="Montserrat"/>
      </rPr>
      <t>3. que la limpieza, infraestructura</t>
    </r>
    <r>
      <rPr>
        <sz val="14"/>
        <rFont val="Montserrat"/>
      </rPr>
      <t xml:space="preserve"> e instalaciones hidrosanitarias y eléctricas </t>
    </r>
    <r>
      <rPr>
        <b/>
        <sz val="14"/>
        <rFont val="Montserrat"/>
      </rPr>
      <t xml:space="preserve">se encuentre en buen estado. </t>
    </r>
  </si>
  <si>
    <r>
      <t>Verificar:</t>
    </r>
    <r>
      <rPr>
        <b/>
        <sz val="14"/>
        <color theme="1"/>
        <rFont val="Montserrat"/>
      </rPr>
      <t xml:space="preserve"> 1. Limpieza de las instalaciones. 2. Que la infraestructura se encuentre en buenas condiciones, que no existan humedad, cuarteaduras, orificios en plafones y paredes </t>
    </r>
    <r>
      <rPr>
        <sz val="14"/>
        <color theme="1"/>
        <rFont val="Montserrat"/>
      </rPr>
      <t xml:space="preserve">ni fugas de agua, gas o aire. 3. contactos y apagadores sin cables sueltos. 4. toma de oxígeno y aire empotrada en pared solo en caso de realizar estudios de contraste. 5. las dimensiones y ubicación serán de acuerdo con los tipos y cantidad de estudios a realizar. 6. este servicio debe localizarse en un área accesible para los pacientes que proceden de los servicios de consulta externa y urgencias, así como de las áreas de hospitalización, evitando cruces de las circulaciones técnicas con las del público, pacientes y usuarios. 7. los factores del entorno arquitectónico asociados a riesgo de caídas de pacientes. </t>
    </r>
  </si>
  <si>
    <r>
      <t>Verificar:  1. que las áreas se encuentren limpias y mantenga la asepsia correspondiente. 2. que cuente con iluminación y ventilación adecuadas. 3.</t>
    </r>
    <r>
      <rPr>
        <b/>
        <sz val="14"/>
        <color theme="1"/>
        <rFont val="Montserrat"/>
      </rPr>
      <t xml:space="preserve"> que cuente con limpieza, ifraestructura</t>
    </r>
    <r>
      <rPr>
        <sz val="14"/>
        <color theme="1"/>
        <rFont val="Montserrat"/>
      </rPr>
      <t xml:space="preserve"> e instalaciones hidrosanitarias y eléctricas </t>
    </r>
    <r>
      <rPr>
        <b/>
        <sz val="14"/>
        <color theme="1"/>
        <rFont val="Montserrat"/>
      </rPr>
      <t>en buen estado.</t>
    </r>
  </si>
  <si>
    <r>
      <t xml:space="preserve">Verificar que el documento cuente con las características requeridas, exhibido en lugar visible del servicio y </t>
    </r>
    <r>
      <rPr>
        <b/>
        <sz val="14"/>
        <color theme="1"/>
        <rFont val="Montserrat"/>
      </rPr>
      <t>que esté vigente y actualizado.</t>
    </r>
  </si>
  <si>
    <r>
      <t>Verificar que la licencia sanitaria se encuentre colocada en lugar visible al público y</t>
    </r>
    <r>
      <rPr>
        <b/>
        <sz val="14"/>
        <color theme="1"/>
        <rFont val="Montserrat"/>
      </rPr>
      <t xml:space="preserve"> que esté vigente y actualizado.</t>
    </r>
  </si>
  <si>
    <r>
      <t xml:space="preserve">Verificar: </t>
    </r>
    <r>
      <rPr>
        <b/>
        <sz val="14"/>
        <rFont val="Montserrat"/>
      </rPr>
      <t>1. que se cuente con condiciones generales adecuadas de limpieza e infraestructura,</t>
    </r>
    <r>
      <rPr>
        <sz val="14"/>
        <rFont val="Montserrat"/>
      </rPr>
      <t xml:space="preserve"> con facilidades arquitectónicas. 2. que exista la ruta de acceso y salida.</t>
    </r>
  </si>
  <si>
    <r>
      <t xml:space="preserve"> Recepción y Toma de Muestras Sanguíneas
</t>
    </r>
    <r>
      <rPr>
        <b/>
        <sz val="14"/>
        <color theme="1"/>
        <rFont val="Montserrat"/>
      </rPr>
      <t>Criterio Mayor</t>
    </r>
  </si>
  <si>
    <r>
      <t xml:space="preserve">Área de lavado de Material, Esterilización o Sanitización
</t>
    </r>
    <r>
      <rPr>
        <b/>
        <sz val="14"/>
        <color theme="1"/>
        <rFont val="Montserrat"/>
      </rPr>
      <t xml:space="preserve">Criterio Mayor </t>
    </r>
  </si>
  <si>
    <r>
      <t xml:space="preserve">Verificar que se encuentren funcionando y </t>
    </r>
    <r>
      <rPr>
        <b/>
        <sz val="14"/>
        <color theme="1"/>
        <rFont val="Montserrat"/>
      </rPr>
      <t>en buenas condiciones.</t>
    </r>
  </si>
  <si>
    <r>
      <t>Verificar que se encuentren funcionando y</t>
    </r>
    <r>
      <rPr>
        <b/>
        <sz val="14"/>
        <color theme="1"/>
        <rFont val="Montserrat"/>
      </rPr>
      <t xml:space="preserve"> en buenas condiciones.</t>
    </r>
  </si>
  <si>
    <t>Personal Médico de Cirugía General y/o Gastroenterología CRITERIO MAYOR</t>
  </si>
  <si>
    <t>Personal Médico de Oncología Médica
CRITERIO MAYOR</t>
  </si>
  <si>
    <t>Personal Médico de Anatomía Patológica CRITERIO MAYOR</t>
  </si>
  <si>
    <t>Físico Médico en Radioterapia (propio o subrogado) CRITERIO MAYOR</t>
  </si>
  <si>
    <t>Personal Técnico en Radioterapia (propio o subrogado) CRITERIO MAYOR</t>
  </si>
  <si>
    <t xml:space="preserve">Personal Médico de Apoyo en la Atención Médica Oncológica (cirugía general, medicina interna)
</t>
  </si>
  <si>
    <r>
      <t>Verificar: 1. que exista señalización.</t>
    </r>
    <r>
      <rPr>
        <b/>
        <sz val="14"/>
        <rFont val="Montserrat"/>
      </rPr>
      <t xml:space="preserve"> 2. que el área se encuentre limpia </t>
    </r>
    <r>
      <rPr>
        <sz val="14"/>
        <rFont val="Montserrat"/>
      </rPr>
      <t>y mantenga la asepsia correspondiente. 3. que cuente con iluminación y ventilación. 4. que cuente con infraestructura e instalaciones hidrosanitarias y eléctricas.</t>
    </r>
  </si>
  <si>
    <t>Sala de Quimioterapia
Criterio Mayor</t>
  </si>
  <si>
    <r>
      <t xml:space="preserve">Verificar: 1. que exista sala de espera con servicios de sanitarios. 2. que los sanitarios para el personal y sanitarios para público y familiares, cuenten con módulo de higiene de manos, </t>
    </r>
    <r>
      <rPr>
        <b/>
        <sz val="14"/>
        <rFont val="Montserrat"/>
      </rPr>
      <t>cartel de la técnica de higiene de manos.</t>
    </r>
    <r>
      <rPr>
        <sz val="14"/>
        <rFont val="Montserrat"/>
      </rPr>
      <t xml:space="preserve"> 3. que cuente con extintores. </t>
    </r>
  </si>
  <si>
    <t>Área blanca 
Criterio Mayor</t>
  </si>
  <si>
    <r>
      <t xml:space="preserve">Verificar: </t>
    </r>
    <r>
      <rPr>
        <b/>
        <sz val="14"/>
        <color theme="1"/>
        <rFont val="Montserrat"/>
      </rPr>
      <t xml:space="preserve">1. que las áreas estén limpias. </t>
    </r>
    <r>
      <rPr>
        <sz val="14"/>
        <color theme="1"/>
        <rFont val="Montserrat"/>
      </rPr>
      <t xml:space="preserve">2. que la dimensión de los espacios sea suficiente para permitir la circulación del personal y para la ubicación de los equipos y mobiliario. 3. que las áreas estén ordenadas. 4. que en el almacén se encuentren los insumos y equipo requeridos. </t>
    </r>
  </si>
  <si>
    <t>Cumplimiento normativo de al menos 70% los expedientes clínicos revisados</t>
  </si>
  <si>
    <t>Unidad de cuidados Intensivos Adultos</t>
  </si>
  <si>
    <t>Sistema de energía de emetgencia</t>
  </si>
  <si>
    <r>
      <t xml:space="preserve">Verificar:
1.  Revisar en el área su funcionamiento a través del equipo conectado a los contactos grado hospital.
2.  </t>
    </r>
    <r>
      <rPr>
        <b/>
        <sz val="14"/>
        <color theme="1"/>
        <rFont val="Montserrat"/>
      </rPr>
      <t>Que el restablecimiento de la energía sea en un lapso de 10 segundos o menor</t>
    </r>
    <r>
      <rPr>
        <sz val="14"/>
        <color theme="1"/>
        <rFont val="Montserrat"/>
      </rPr>
      <t>.</t>
    </r>
  </si>
  <si>
    <r>
      <t xml:space="preserve">Verificar:
1. </t>
    </r>
    <r>
      <rPr>
        <b/>
        <sz val="14"/>
        <rFont val="Montserrat"/>
      </rPr>
      <t>Que   el   circuito   eléctrico   esté conectado a la planta de emergencia.
2. Que se cuente con contactos grado hospital con un color distintivo o una marca.</t>
    </r>
  </si>
  <si>
    <r>
      <t xml:space="preserve">Verificar: 1. plantilla de personal. 2. registro de asistencia. 3. expediente de personal (contrato laboral vigente, hoja de adscripción u oficio de comisión al servicio, título y cédula profesional de la licenciatura, diploma y cédula de la especialidad, certificación vigente de la especialidad). 4. constancia de manejo del dolor y cuidados paliativos (capacitación una vez al año). </t>
    </r>
    <r>
      <rPr>
        <b/>
        <sz val="14"/>
        <rFont val="Montserrat"/>
      </rPr>
      <t>5. Capacitación en Acciones Esenciales para la Seguridad del Paciente, evidencia de su conocimiento y aplicación. 6</t>
    </r>
    <r>
      <rPr>
        <sz val="14"/>
        <rFont val="Montserrat"/>
      </rPr>
      <t>. constancia de capacitación en materia de prevención de incendios y atención de emergencias. 7. programa de cobertura de períodos vacacionales.</t>
    </r>
  </si>
  <si>
    <r>
      <t xml:space="preserve">Verificar: 1. plantilla de personal. 2. registro de asistencia. 3. expediente de personal (contrato laboral vigente, hoja de adscripción u oficio de comisión al servicio, </t>
    </r>
    <r>
      <rPr>
        <b/>
        <sz val="14"/>
        <rFont val="Montserrat"/>
      </rPr>
      <t>título y cédula profesional de la licenciatura, diploma y cédula de la especialidad, diploma y cédula de subespecialidad</t>
    </r>
    <r>
      <rPr>
        <b/>
        <sz val="14"/>
        <color indexed="10"/>
        <rFont val="Montserrat"/>
      </rPr>
      <t xml:space="preserve"> </t>
    </r>
    <r>
      <rPr>
        <b/>
        <sz val="14"/>
        <rFont val="Montserrat"/>
      </rPr>
      <t>o diploma del curso de alta especialidad en endoscopia, certificación por el consejo mexicano de la especialidad.  4.  Capacitación en Acciones Esenciales para la Seguridad del Paciente, evidencia de su conocimiento y aplicación. 5</t>
    </r>
    <r>
      <rPr>
        <sz val="14"/>
        <rFont val="Montserrat"/>
      </rPr>
      <t>. constancia de capacitación en materia de prevención de incendios y atención de emergencias. 6. programa de cobertura de períodos vacacionales.</t>
    </r>
  </si>
  <si>
    <r>
      <t xml:space="preserve">1. plantilla de personal. 2. registros de asistencia 3. expediente de personal (contrato laboral vigente, hoja de adscripción u oficio de comisión al servicio, </t>
    </r>
    <r>
      <rPr>
        <b/>
        <sz val="14"/>
        <rFont val="Montserrat"/>
      </rPr>
      <t>título y cédula profesional de la licenciatura, diploma y cédula de la especialidad y subespecialidad, certificación vigente de la subespecialidad).  4.  Capacitación en Acciones Esenciales para la Seguridad del Paciente, evidencia de su conocimiento y aplicación. 5</t>
    </r>
    <r>
      <rPr>
        <sz val="14"/>
        <rFont val="Montserrat"/>
      </rPr>
      <t xml:space="preserve">. constancia de capacitación en materia de prevención de incendios y atención de emergencias. 6. programa de cobertura de períodos vacacionales. </t>
    </r>
  </si>
  <si>
    <r>
      <t>Verificar: 1. plantilla de personal. 2. registros de asistencia 3. expediente de personal (contrato laboral vigente, hoja de adscripción u oficio de comisión al servicio,</t>
    </r>
    <r>
      <rPr>
        <b/>
        <sz val="14"/>
        <rFont val="Montserrat"/>
      </rPr>
      <t xml:space="preserve"> título y cédula profesional de la licenciatura, diploma y cédula de la especialidad y subespecialidad,</t>
    </r>
    <r>
      <rPr>
        <sz val="14"/>
        <rFont val="Montserrat"/>
      </rPr>
      <t xml:space="preserve"> certificación vigente de la subespecialidad)</t>
    </r>
    <r>
      <rPr>
        <b/>
        <sz val="14"/>
        <rFont val="Montserrat"/>
      </rPr>
      <t>.</t>
    </r>
    <r>
      <rPr>
        <sz val="14"/>
        <rFont val="Montserrat"/>
      </rPr>
      <t xml:space="preserve"> </t>
    </r>
    <r>
      <rPr>
        <b/>
        <sz val="14"/>
        <rFont val="Montserrat"/>
      </rPr>
      <t xml:space="preserve"> 4. Capacitación en Acciones Esenciales para la Seguridad del Paciente, evidencia de su conocimiento y aplicación.  5.</t>
    </r>
    <r>
      <rPr>
        <sz val="14"/>
        <rFont val="Montserrat"/>
      </rPr>
      <t xml:space="preserve">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</si>
  <si>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diploma y cédula de la especialidad, certificación vigente de la especialidad).  </t>
    </r>
    <r>
      <rPr>
        <b/>
        <sz val="14"/>
        <rFont val="Montserrat"/>
      </rPr>
      <t>4. Capacitación en Acciones Esenciales para la Seguridad del Paciente, evidencia de su conocimiento y aplicación</t>
    </r>
    <r>
      <rPr>
        <sz val="14"/>
        <rFont val="Montserrat"/>
      </rPr>
      <t xml:space="preserve">. 5. constancia de capacitación en materia de prevención de incendios y atención de emergencias. 6. programa de cobertura de períodos vacacionales.  </t>
    </r>
  </si>
  <si>
    <r>
      <t>Verificar: 1. plantilla de personal. 2. registros de asistencia 3. expediente de personal (contrato laboral vigente, hoja de adscripción u oficio de comisión al servicio, título y cédula profesional de la licenciatura, diploma y cédula de la especialidad y subespecialidad, certificación vigente de la subespecialidad). 4</t>
    </r>
    <r>
      <rPr>
        <b/>
        <sz val="14"/>
        <rFont val="Montserrat"/>
      </rPr>
      <t>. capacitación respecto a las acciones esenciales para la seguridad del paciente</t>
    </r>
    <r>
      <rPr>
        <sz val="14"/>
        <rFont val="Montserrat"/>
      </rPr>
      <t xml:space="preserve">. 5.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</si>
  <si>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diploma y cédula de la especialidad y subespecialidad, certificación vigente de la subespecialidad).  </t>
    </r>
    <r>
      <rPr>
        <b/>
        <sz val="14"/>
        <rFont val="Montserrat"/>
      </rPr>
      <t>4. Capacitación en Acciones Esenciales para la Seguridad del Paciente, evidencia de su conocimiento y aplicación. 5</t>
    </r>
    <r>
      <rPr>
        <sz val="14"/>
        <rFont val="Montserrat"/>
      </rPr>
      <t xml:space="preserve">.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</si>
  <si>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diploma y cédula de la especialidad, certificación vigente de la especialidad).  </t>
    </r>
    <r>
      <rPr>
        <b/>
        <sz val="14"/>
        <rFont val="Montserrat"/>
      </rPr>
      <t>4. Capacitación en Acciones Esenciales para la Seguridad del Paciente, evidencia de su conocimiento y aplicación. 5</t>
    </r>
    <r>
      <rPr>
        <sz val="14"/>
        <rFont val="Montserrat"/>
      </rPr>
      <t xml:space="preserve">.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</si>
  <si>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carrera técnica). </t>
    </r>
    <r>
      <rPr>
        <b/>
        <sz val="14"/>
        <rFont val="Montserrat"/>
      </rPr>
      <t>4. Capacitación en Acciones Esenciales para la Seguridad del Paciente, evidencia de su conocimiento y aplicación. 5</t>
    </r>
    <r>
      <rPr>
        <sz val="14"/>
        <rFont val="Montserrat"/>
      </rPr>
      <t xml:space="preserve">.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</si>
  <si>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diploma y cédula de la especialidad, certificación vigente de la especialidad). 4.  constancia de curso de seguridad y protección radiológica. 5. constancia de actualización de estudios con medios de contraste (en su caso). </t>
    </r>
    <r>
      <rPr>
        <b/>
        <sz val="14"/>
        <rFont val="Montserrat"/>
      </rPr>
      <t>6. Capacitación en Acciones Esenciales para la Seguridad del Paciente, evidencia de su conocimiento y aplicación. 7</t>
    </r>
    <r>
      <rPr>
        <sz val="14"/>
        <rFont val="Montserrat"/>
      </rPr>
      <t>. constancia de capacitación en materia de prevención de incendios y atención de emergencias. 8. programa de cobertura de períodos vacacionales.</t>
    </r>
  </si>
  <si>
    <r>
      <t xml:space="preserve">Verificar: 1. plantilla de personal. 2. registros de asistencia. 3. expediente de personal (contrato laboral vigente, hoja de adscripción u oficio de comisión al servicio, título y cédula profesional de la carrera técnica). 4.  constancia de capacitación en la aplicación clínica de la radioterapia. 5. constancia de curso de seguridad y protección radiológica. </t>
    </r>
    <r>
      <rPr>
        <b/>
        <sz val="14"/>
        <rFont val="Montserrat"/>
      </rPr>
      <t>6.   Capacitación en Acciones Esenciales para la Seguridad del Paciente, evidencia de su conocimiento y aplicación. 7</t>
    </r>
    <r>
      <rPr>
        <sz val="14"/>
        <rFont val="Montserrat"/>
      </rPr>
      <t>. constancia de capacitación en materia de prevención de incendios y atención de emergencias. 8. programa de cobertura de períodos vacacionales.</t>
    </r>
  </si>
  <si>
    <r>
      <t xml:space="preserve">Verificar: 1. plantilla de personal. 2. registros de asistencia 3. expediente de personal (contrato laboral vigente, hoja de adscripción u oficio de comisión al servicio, </t>
    </r>
    <r>
      <rPr>
        <b/>
        <sz val="14"/>
        <rFont val="Montserrat"/>
      </rPr>
      <t>título y cédula profesional de la licenciatura, diploma y cédula de la especialidad,</t>
    </r>
    <r>
      <rPr>
        <sz val="14"/>
        <rFont val="Montserrat"/>
      </rPr>
      <t xml:space="preserve"> certificación vigente de la especialidad</t>
    </r>
    <r>
      <rPr>
        <b/>
        <sz val="14"/>
        <rFont val="Montserrat"/>
      </rPr>
      <t>). 4.  Capacitación en Acciones Esenciales para la Seguridad del Paciente, evidencia de su conocimiento y aplicación.</t>
    </r>
    <r>
      <rPr>
        <sz val="14"/>
        <rFont val="Montserrat"/>
      </rPr>
      <t xml:space="preserve"> 5. constancia de capacitación en materia de prevención de incendios y atención de emergencias. 6. programa de cobertura de períodos vacacionales.</t>
    </r>
    <r>
      <rPr>
        <b/>
        <sz val="14"/>
        <rFont val="Montserrat"/>
      </rPr>
      <t xml:space="preserve"> 7. convenio de prestación de servicios.</t>
    </r>
  </si>
  <si>
    <r>
      <t xml:space="preserve">Verificar: 1. plantilla de personal. 2. registros de asistencia 3. expediente de personal (contrato laboral vigente, hoja de adscripción u oficio de comisión al servicio, </t>
    </r>
    <r>
      <rPr>
        <b/>
        <sz val="14"/>
        <rFont val="Montserrat"/>
      </rPr>
      <t>título y cédula profesional de la licenciatura o maestría en su caso.  4. constancia de capacitación especializada en los conceptos y técnicas de la física de radiaciones ionizantes y su uso médico. 5. constancia de entrenamiento clínico supervisado en física de la radioterapia avalada por institución de salud reconocida. 6. nombramiento como encargado de seguridad radiológica</t>
    </r>
    <r>
      <rPr>
        <sz val="14"/>
        <rFont val="Montserrat"/>
      </rPr>
      <t xml:space="preserve">. 7. constancia de capacitación en materia de prevención de incendios y atención de emergencias. </t>
    </r>
    <r>
      <rPr>
        <b/>
        <sz val="14"/>
        <rFont val="Montserrat"/>
      </rPr>
      <t>8.  Capacitación en Acciones Esenciales para la Seguridad del Paciente, evidencia de su conocimiento y aplicación</t>
    </r>
    <r>
      <rPr>
        <sz val="14"/>
        <rFont val="Montserrat"/>
      </rPr>
      <t xml:space="preserve">.9. programa de cobertura de períodos vacacionales. </t>
    </r>
    <r>
      <rPr>
        <b/>
        <sz val="14"/>
        <rFont val="Montserrat"/>
      </rPr>
      <t>10. convenio de prestación de servicios.</t>
    </r>
  </si>
  <si>
    <r>
      <t xml:space="preserve">Verificar: 1. plantilla de personal. 2. registro de asistencia. 3. expediente de personal: contrato laboral vigente, hoja de adscripción u oficio de comisión al servicio, documentación probatoria (título y cédula profesional de licenciatura y/o carrera técnica). 4. constancias: el personal de enfermería que labore en el servicio de UCIA (capacitación en cuidados del enfermo en estado crítico), el personal de enfermería que labore como enfermera quirúrgica (constancia del post-técnico), el personal de enfermería que labore en quimioterapia y cuidados paliativos (constancias de cursos afines a la atención médica oncológica, terapia de infusión y cuidados paliativos, capacitación una vez al año), el personal de enfermería que labore en radioterapia (constancia de la capacitación en el manejo de pacientes con implantes radiactivos). </t>
    </r>
    <r>
      <rPr>
        <b/>
        <sz val="14"/>
        <rFont val="Montserrat"/>
      </rPr>
      <t>4. Capacitación en Acciones Esenciales para la Seguridad del Paciente, evidencia de su conocimiento y aplicación. 5</t>
    </r>
    <r>
      <rPr>
        <sz val="14"/>
        <rFont val="Montserrat"/>
      </rPr>
      <t>. constancia de capacitación en materia de prevención de incendios y atención de emergencias. 6. programa de cobertura de períodos vacacionales.</t>
    </r>
  </si>
  <si>
    <r>
      <t xml:space="preserve">Verificar: 1. plantilla de personal. 2. registros de asistencia 3. expediente de personal (contrato laboral vigente, hoja de adscripción u oficio de comisión al servicio, título y cédula profesional de la licenciatura y/o carrera técnica). </t>
    </r>
    <r>
      <rPr>
        <b/>
        <sz val="14"/>
        <rFont val="Montserrat"/>
      </rPr>
      <t>4. Capacitación en Acciones Esenciales para la Seguridad del Paciente, evidencia de su conocimiento y aplicación.</t>
    </r>
    <r>
      <rPr>
        <sz val="14"/>
        <rFont val="Montserrat"/>
      </rPr>
      <t xml:space="preserve"> 5. constancia de capacitación en materia de prevención de incendios y atención de emergencias. 6.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</si>
  <si>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4. constancia de capacitación en atención oncológica y cuidados paliativos (capacitación una vez al año). </t>
    </r>
    <r>
      <rPr>
        <b/>
        <sz val="14"/>
        <rFont val="Montserrat"/>
      </rPr>
      <t>5.  Capacitación en Acciones Esenciales para la Seguridad del Paciente, evidencia de su conocimiento y aplicación. 6</t>
    </r>
    <r>
      <rPr>
        <sz val="14"/>
        <rFont val="Montserrat"/>
      </rPr>
      <t xml:space="preserve">. constancia de capacitación en materia de prevención de incendios y atención de emergencias. 7.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</si>
  <si>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4. constancia de capacitación en apoyo nutricional en pacientes oncológicos y cuidados paliativos. </t>
    </r>
    <r>
      <rPr>
        <b/>
        <sz val="14"/>
        <rFont val="Montserrat"/>
      </rPr>
      <t>5.  Capacitación en Acciones Esenciales para la Seguridad del Paciente, evidencia de su conocimiento y aplicación. 6</t>
    </r>
    <r>
      <rPr>
        <sz val="14"/>
        <rFont val="Montserrat"/>
      </rPr>
      <t xml:space="preserve">. constancia de capacitación en materia de prevención de incendios y atención de emergencias. 7. programa de cobertura de períodos vacacionales. </t>
    </r>
  </si>
  <si>
    <r>
      <t xml:space="preserve">Verificar: 1. plantilla de personal. 2. registros de asistencia 3. expediente de personal (contrato laboral vigente, hoja de adscripción u oficio de comisión al servicio, título y cédula profesional de la licenciatura). 4. constancia de capacitación en atención oncológica y cuidados paliativos. </t>
    </r>
    <r>
      <rPr>
        <b/>
        <sz val="14"/>
        <rFont val="Montserrat"/>
      </rPr>
      <t>5. Capacitación en Acciones Esenciales para la Seguridad del Paciente, evidencia de su conocimiento y aplicación</t>
    </r>
    <r>
      <rPr>
        <sz val="14"/>
        <rFont val="Montserrat"/>
      </rPr>
      <t xml:space="preserve">. 6. constancia de capacitación en materia de prevención de incendios y atención de emergencias. 7. programa de cobertura de períodos vacacionales. </t>
    </r>
  </si>
  <si>
    <r>
      <t xml:space="preserve">Verificar: </t>
    </r>
    <r>
      <rPr>
        <b/>
        <sz val="14"/>
        <rFont val="Montserrat"/>
      </rPr>
      <t xml:space="preserve">1. que  el personal ingrese a la unidad quirúrgica a través del área de vestidores y sanitarios. 2. que  se tenga continuidad de circulación hacia el pasillo de circulación blanca. 3. que  el egreso del personal del área de la salud sea a través del área gris hacia el área negra. </t>
    </r>
    <r>
      <rPr>
        <sz val="14"/>
        <rFont val="Montserrat"/>
      </rPr>
      <t>4</t>
    </r>
    <r>
      <rPr>
        <b/>
        <sz val="14"/>
        <rFont val="Montserrat"/>
      </rPr>
      <t>. el ingreso y egreso de pacientes se lleve a cabo a través de un área de transferencia de camillas.</t>
    </r>
  </si>
  <si>
    <r>
      <t xml:space="preserve">Verificar: 1. que exista señalización. </t>
    </r>
    <r>
      <rPr>
        <b/>
        <sz val="14"/>
        <rFont val="Montserrat"/>
      </rPr>
      <t>2. que se encuentre limpia y mantenga la asepsia correspondiente</t>
    </r>
    <r>
      <rPr>
        <sz val="14"/>
        <rFont val="Montserrat"/>
      </rPr>
      <t xml:space="preserve">. 3. que cuente con iluminación, ventilación, control térmico ambiental y humedad del aire. </t>
    </r>
    <r>
      <rPr>
        <b/>
        <sz val="14"/>
        <rFont val="Montserrat"/>
      </rPr>
      <t>4. que cuente con filtros de aire de alta eficiencia</t>
    </r>
    <r>
      <rPr>
        <sz val="14"/>
        <rFont val="Montserrat"/>
      </rPr>
      <t>. 5.</t>
    </r>
    <r>
      <rPr>
        <b/>
        <sz val="14"/>
        <rFont val="Montserrat"/>
      </rPr>
      <t xml:space="preserve"> </t>
    </r>
    <r>
      <rPr>
        <sz val="14"/>
        <rFont val="Montserrat"/>
      </rPr>
      <t>que cuente con infraestructura e instalaciones hidrosanitarias y eléctricas. 6.  que cuente con los factores del entorno arquitectónico asociados a riesgo de caídas de pacientes.</t>
    </r>
  </si>
  <si>
    <r>
      <t xml:space="preserve">Verificar: 1. que el área esté debidamente señalizada con rotulo de acceso restringido.  </t>
    </r>
    <r>
      <rPr>
        <b/>
        <sz val="14"/>
        <rFont val="Montserrat"/>
      </rPr>
      <t>2. que el sistema de control térmico ambiental y de ventilación, mantenga la temperatura ambiental en un rango estable entre 24 y 28°C y que la humedad se mantenga entre 30 y 60%. 3. que se permita la circulación de aire cuando menos de seis veces y el recambio de dos volúmenes por hora</t>
    </r>
    <r>
      <rPr>
        <sz val="14"/>
        <rFont val="Montserrat"/>
      </rPr>
      <t>. 4.</t>
    </r>
    <r>
      <rPr>
        <b/>
        <sz val="14"/>
        <rFont val="Montserrat"/>
      </rPr>
      <t xml:space="preserve"> que la limpieza, infraestructura e instalaciones hidrosanitarias y eléctricas se encuentre en buenas condiciones</t>
    </r>
    <r>
      <rPr>
        <sz val="14"/>
        <rFont val="Montserrat"/>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</si>
</sst>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name val="Arial"/>
      <family val="2"/>
    </font>
    <font>
      <sz val="10"/>
      <name val="Arial"/>
      <family val="2"/>
      <charset val="1"/>
    </font>
    <font>
      <b/>
      <sz val="12"/>
      <name val="Montserrat"/>
    </font>
    <font>
      <b/>
      <sz val="10"/>
      <name val="Montserrat"/>
    </font>
    <font>
      <sz val="10"/>
      <name val="Montserrat"/>
    </font>
    <font>
      <b/>
      <sz val="12"/>
      <color indexed="9"/>
      <name val="Montserrat"/>
    </font>
    <font>
      <sz val="14"/>
      <name val="Montserrat"/>
    </font>
    <font>
      <b/>
      <sz val="14"/>
      <name val="Montserrat"/>
    </font>
    <font>
      <sz val="12"/>
      <name val="Montserrat"/>
    </font>
    <font>
      <sz val="14"/>
      <color indexed="9"/>
      <name val="Montserrat"/>
    </font>
    <font>
      <b/>
      <sz val="14"/>
      <color indexed="9"/>
      <name val="Montserrat"/>
    </font>
    <font>
      <sz val="8"/>
      <name val="Montserrat"/>
    </font>
    <font>
      <sz val="14"/>
      <color indexed="63"/>
      <name val="Montserrat"/>
    </font>
    <font>
      <sz val="14"/>
      <color indexed="8"/>
      <name val="Montserrat"/>
    </font>
    <font>
      <b/>
      <sz val="14"/>
      <color indexed="10"/>
      <name val="Montserrat"/>
    </font>
    <font>
      <sz val="12"/>
      <color indexed="8"/>
      <name val="Montserrat"/>
    </font>
    <font>
      <b/>
      <sz val="14"/>
      <color indexed="63"/>
      <name val="Montserrat"/>
    </font>
    <font>
      <sz val="11"/>
      <color theme="1"/>
      <name val="Calibri"/>
      <family val="2"/>
      <scheme val="minor"/>
    </font>
    <font>
      <sz val="11"/>
      <color theme="1"/>
      <name val="Montserrat"/>
    </font>
    <font>
      <sz val="14"/>
      <color theme="1"/>
      <name val="Montserrat"/>
    </font>
    <font>
      <b/>
      <sz val="14"/>
      <color theme="1"/>
      <name val="Montserrat"/>
    </font>
    <font>
      <b/>
      <sz val="12"/>
      <color theme="0"/>
      <name val="Montserrat"/>
    </font>
    <font>
      <b/>
      <sz val="14"/>
      <color theme="0"/>
      <name val="Montserrat"/>
    </font>
    <font>
      <sz val="14"/>
      <color theme="0"/>
      <name val="Montserrat"/>
    </font>
    <font>
      <sz val="14"/>
      <color rgb="FF000000"/>
      <name val="Montserrat"/>
    </font>
    <font>
      <sz val="12"/>
      <color theme="1"/>
      <name val="Montserrat"/>
    </font>
    <font>
      <sz val="14"/>
      <color rgb="FF2F2F2F"/>
      <name val="Montserrat"/>
    </font>
    <font>
      <sz val="10"/>
      <color theme="0"/>
      <name val="Montserrat"/>
    </font>
    <font>
      <b/>
      <sz val="10"/>
      <color theme="0"/>
      <name val="Montserrat"/>
    </font>
    <font>
      <sz val="12"/>
      <color rgb="FFFF0000"/>
      <name val="Montserrat"/>
    </font>
    <font>
      <b/>
      <sz val="14"/>
      <color rgb="FFFFFFFF"/>
      <name val="Montserrat"/>
    </font>
    <font>
      <b/>
      <sz val="10"/>
      <color rgb="FFFFFFFF"/>
      <name val="Montserrat"/>
    </font>
    <font>
      <sz val="10"/>
      <color rgb="FF000000"/>
      <name val="Montserrat"/>
    </font>
    <font>
      <b/>
      <sz val="14"/>
      <color rgb="FF000000"/>
      <name val="Montserrat"/>
    </font>
    <font>
      <b/>
      <sz val="12"/>
      <color theme="1"/>
      <name val="Montserrat"/>
    </font>
  </fonts>
  <fills count="15">
    <fill>
      <patternFill patternType="none"/>
    </fill>
    <fill>
      <patternFill patternType="gray125"/>
    </fill>
    <fill>
      <patternFill patternType="solid">
        <fgColor indexed="9"/>
        <bgColor indexed="26"/>
      </patternFill>
    </fill>
    <fill>
      <patternFill patternType="solid">
        <fgColor indexed="23"/>
        <bgColor indexed="54"/>
      </patternFill>
    </fill>
    <fill>
      <patternFill patternType="solid">
        <fgColor theme="0"/>
        <bgColor indexed="64"/>
      </patternFill>
    </fill>
    <fill>
      <patternFill patternType="solid">
        <fgColor rgb="FF990033"/>
        <bgColor indexed="64"/>
      </patternFill>
    </fill>
    <fill>
      <patternFill patternType="solid">
        <fgColor theme="2"/>
        <bgColor indexed="64"/>
      </patternFill>
    </fill>
    <fill>
      <patternFill patternType="solid">
        <fgColor rgb="FFB38E5D"/>
        <bgColor indexed="64"/>
      </patternFill>
    </fill>
    <fill>
      <patternFill patternType="solid">
        <fgColor theme="0"/>
        <bgColor rgb="FF000000"/>
      </patternFill>
    </fill>
    <fill>
      <patternFill patternType="solid">
        <fgColor rgb="FF808080"/>
        <bgColor indexed="64"/>
      </patternFill>
    </fill>
    <fill>
      <patternFill patternType="solid">
        <fgColor rgb="FF990033"/>
        <bgColor indexed="61"/>
      </patternFill>
    </fill>
    <fill>
      <patternFill patternType="solid">
        <fgColor theme="0" tint="-0.499984740745262"/>
        <bgColor indexed="64"/>
      </patternFill>
    </fill>
    <fill>
      <patternFill patternType="solid">
        <fgColor rgb="FFBB955C"/>
        <bgColor indexed="64"/>
      </patternFill>
    </fill>
    <fill>
      <patternFill patternType="solid">
        <fgColor rgb="FFBB955C"/>
        <bgColor indexed="54"/>
      </patternFill>
    </fill>
    <fill>
      <patternFill patternType="solid">
        <fgColor rgb="FFBB955C"/>
        <bgColor indexed="31"/>
      </patternFill>
    </fill>
  </fills>
  <borders count="20">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rgb="FF939598"/>
      </left>
      <right style="thin">
        <color rgb="FF939598"/>
      </right>
      <top style="thin">
        <color rgb="FF939598"/>
      </top>
      <bottom/>
      <diagonal/>
    </border>
  </borders>
  <cellStyleXfs count="8">
    <xf numFmtId="0" fontId="0" fillId="0" borderId="0"/>
    <xf numFmtId="0" fontId="1" fillId="0" borderId="0"/>
    <xf numFmtId="0" fontId="18" fillId="0" borderId="0"/>
    <xf numFmtId="0" fontId="18" fillId="0" borderId="0"/>
    <xf numFmtId="0" fontId="1" fillId="0" borderId="0"/>
    <xf numFmtId="0" fontId="2" fillId="0" borderId="0"/>
    <xf numFmtId="0" fontId="18" fillId="0" borderId="0"/>
    <xf numFmtId="9" fontId="18" fillId="0" borderId="0" applyFont="0" applyFill="0" applyBorder="0" applyAlignment="0" applyProtection="0"/>
  </cellStyleXfs>
  <cellXfs count="628">
    <xf numFmtId="0" fontId="0" fillId="0" borderId="0" xfId="0"/>
    <xf numFmtId="0" fontId="5" fillId="0" borderId="0" xfId="0" applyFont="1"/>
    <xf numFmtId="0" fontId="5" fillId="0" borderId="0" xfId="1" applyFont="1"/>
    <xf numFmtId="0" fontId="5" fillId="4" borderId="0" xfId="1" applyFont="1" applyFill="1"/>
    <xf numFmtId="0" fontId="7" fillId="0" borderId="0" xfId="0" applyFont="1"/>
    <xf numFmtId="0" fontId="9" fillId="0" borderId="0" xfId="0" applyFont="1"/>
    <xf numFmtId="0" fontId="3" fillId="0" borderId="0" xfId="0" applyFont="1"/>
    <xf numFmtId="0" fontId="9" fillId="0" borderId="0" xfId="0" applyFont="1" applyAlignment="1">
      <alignment horizontal="center"/>
    </xf>
    <xf numFmtId="0" fontId="7" fillId="0" borderId="0" xfId="5" applyFont="1" applyAlignment="1" applyProtection="1">
      <alignment vertical="center"/>
    </xf>
    <xf numFmtId="0" fontId="5" fillId="0" borderId="0" xfId="1" applyFont="1" applyAlignment="1">
      <alignment vertical="center"/>
    </xf>
    <xf numFmtId="0" fontId="7" fillId="0" borderId="0" xfId="0" applyFont="1" applyBorder="1"/>
    <xf numFmtId="0" fontId="9" fillId="0" borderId="0" xfId="0" applyFont="1" applyBorder="1"/>
    <xf numFmtId="0" fontId="3" fillId="0" borderId="0" xfId="0" applyFont="1" applyBorder="1" applyAlignment="1">
      <alignment vertical="center"/>
    </xf>
    <xf numFmtId="0" fontId="3" fillId="4" borderId="0" xfId="0" applyFont="1" applyFill="1" applyBorder="1" applyAlignment="1">
      <alignment vertical="center"/>
    </xf>
    <xf numFmtId="0" fontId="19" fillId="0" borderId="0" xfId="0" applyFont="1"/>
    <xf numFmtId="0" fontId="20" fillId="0" borderId="0" xfId="0" applyFont="1" applyFill="1"/>
    <xf numFmtId="0" fontId="21" fillId="0" borderId="0" xfId="0" applyFont="1" applyFill="1"/>
    <xf numFmtId="0" fontId="20" fillId="0" borderId="0" xfId="0" applyFont="1" applyFill="1" applyAlignment="1">
      <alignment horizontal="center"/>
    </xf>
    <xf numFmtId="0" fontId="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horizontal="left" vertical="center"/>
    </xf>
    <xf numFmtId="0" fontId="4" fillId="6"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10" fontId="23" fillId="5" borderId="0" xfId="7" applyNumberFormat="1" applyFont="1" applyFill="1"/>
    <xf numFmtId="0" fontId="19" fillId="0" borderId="0" xfId="0" applyFont="1" applyBorder="1" applyAlignment="1">
      <alignment horizontal="left" vertical="center"/>
    </xf>
    <xf numFmtId="0" fontId="5" fillId="0" borderId="0" xfId="0" applyFont="1" applyBorder="1" applyAlignment="1">
      <alignment horizontal="left" vertical="center"/>
    </xf>
    <xf numFmtId="0" fontId="19" fillId="0" borderId="0" xfId="0" applyFont="1" applyBorder="1"/>
    <xf numFmtId="0" fontId="5" fillId="0" borderId="0" xfId="0" applyFont="1" applyBorder="1"/>
    <xf numFmtId="10" fontId="5" fillId="6" borderId="4" xfId="0" applyNumberFormat="1" applyFont="1" applyFill="1" applyBorder="1" applyAlignment="1">
      <alignment horizontal="center" vertical="center"/>
    </xf>
    <xf numFmtId="0" fontId="20" fillId="0" borderId="5" xfId="0" applyFont="1" applyFill="1" applyBorder="1" applyAlignment="1" applyProtection="1">
      <alignment horizontal="center" vertical="center" wrapText="1"/>
      <protection locked="0"/>
    </xf>
    <xf numFmtId="0" fontId="20" fillId="0" borderId="5" xfId="0" applyFont="1" applyFill="1" applyBorder="1" applyAlignment="1">
      <alignment vertical="top" wrapText="1"/>
    </xf>
    <xf numFmtId="0" fontId="23" fillId="5" borderId="7" xfId="0" applyFont="1" applyFill="1" applyBorder="1" applyAlignment="1"/>
    <xf numFmtId="0" fontId="7" fillId="0" borderId="0" xfId="0" applyFont="1" applyAlignment="1">
      <alignment horizontal="center"/>
    </xf>
    <xf numFmtId="0" fontId="8" fillId="0" borderId="0" xfId="0" applyFont="1"/>
    <xf numFmtId="0" fontId="13" fillId="0" borderId="5" xfId="0" applyFont="1" applyFill="1" applyBorder="1" applyAlignment="1">
      <alignment horizontal="justify" vertical="center" wrapText="1"/>
    </xf>
    <xf numFmtId="0" fontId="8" fillId="4" borderId="0" xfId="0" applyFont="1" applyFill="1" applyBorder="1" applyAlignment="1">
      <alignment vertical="center"/>
    </xf>
    <xf numFmtId="0" fontId="20" fillId="0" borderId="5" xfId="0" applyFont="1" applyBorder="1" applyAlignment="1">
      <alignment horizontal="center" vertical="center"/>
    </xf>
    <xf numFmtId="0" fontId="7" fillId="0" borderId="5" xfId="0" applyFont="1" applyFill="1" applyBorder="1" applyAlignment="1">
      <alignment vertical="center" wrapText="1"/>
    </xf>
    <xf numFmtId="0" fontId="7" fillId="0" borderId="5" xfId="0" applyFont="1" applyBorder="1" applyAlignment="1">
      <alignment horizontal="left" vertical="center" wrapText="1"/>
    </xf>
    <xf numFmtId="0" fontId="24" fillId="5" borderId="2"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23" fillId="7" borderId="2" xfId="0" applyFont="1" applyFill="1" applyBorder="1" applyAlignment="1"/>
    <xf numFmtId="0" fontId="23" fillId="7" borderId="3" xfId="0" applyFont="1" applyFill="1" applyBorder="1" applyAlignment="1"/>
    <xf numFmtId="0" fontId="7" fillId="0" borderId="0" xfId="0" applyFont="1" applyFill="1" applyAlignment="1">
      <alignment horizontal="center"/>
    </xf>
    <xf numFmtId="0" fontId="13" fillId="4" borderId="5" xfId="0" applyFont="1" applyFill="1" applyBorder="1" applyAlignment="1">
      <alignment horizontal="justify" vertical="center" wrapText="1"/>
    </xf>
    <xf numFmtId="10" fontId="5" fillId="0" borderId="0" xfId="0" applyNumberFormat="1" applyFont="1"/>
    <xf numFmtId="0" fontId="23" fillId="7" borderId="5" xfId="0" applyFont="1" applyFill="1" applyBorder="1" applyAlignment="1"/>
    <xf numFmtId="0" fontId="12" fillId="4" borderId="5" xfId="0" applyFont="1" applyFill="1" applyBorder="1" applyAlignment="1">
      <alignment horizontal="right" vertical="center" wrapText="1"/>
    </xf>
    <xf numFmtId="0" fontId="12" fillId="4" borderId="2" xfId="0" applyFont="1" applyFill="1" applyBorder="1" applyAlignment="1">
      <alignment horizontal="center"/>
    </xf>
    <xf numFmtId="0" fontId="12" fillId="4" borderId="3" xfId="0" applyFont="1" applyFill="1" applyBorder="1" applyAlignment="1">
      <alignment horizontal="center"/>
    </xf>
    <xf numFmtId="10" fontId="12" fillId="4" borderId="4" xfId="7" applyNumberFormat="1" applyFont="1" applyFill="1" applyBorder="1" applyAlignment="1">
      <alignment horizontal="center"/>
    </xf>
    <xf numFmtId="0" fontId="7" fillId="0" borderId="5" xfId="0" applyFont="1" applyFill="1" applyBorder="1" applyAlignment="1">
      <alignment horizontal="justify" vertical="center" wrapText="1"/>
    </xf>
    <xf numFmtId="0" fontId="7" fillId="0" borderId="9" xfId="1" applyFont="1" applyFill="1" applyBorder="1" applyAlignment="1">
      <alignment horizontal="justify" vertical="center" wrapText="1"/>
    </xf>
    <xf numFmtId="0" fontId="7" fillId="4" borderId="5" xfId="0" applyFont="1" applyFill="1" applyBorder="1" applyAlignment="1">
      <alignment horizontal="justify" vertical="center" wrapText="1"/>
    </xf>
    <xf numFmtId="0" fontId="7" fillId="0" borderId="5" xfId="1" applyFont="1" applyFill="1" applyBorder="1" applyAlignment="1">
      <alignment horizontal="justify" vertical="center" wrapText="1"/>
    </xf>
    <xf numFmtId="0" fontId="7" fillId="4" borderId="10" xfId="1" applyFont="1" applyFill="1" applyBorder="1" applyAlignment="1">
      <alignment horizontal="justify" vertical="center" wrapText="1"/>
    </xf>
    <xf numFmtId="0" fontId="7" fillId="8" borderId="5" xfId="1" applyFont="1" applyFill="1" applyBorder="1" applyAlignment="1">
      <alignment horizontal="justify" vertical="center" wrapText="1"/>
    </xf>
    <xf numFmtId="0" fontId="7" fillId="4" borderId="2" xfId="1" applyFont="1" applyFill="1" applyBorder="1" applyAlignment="1">
      <alignment horizontal="justify" vertical="center" wrapText="1"/>
    </xf>
    <xf numFmtId="0" fontId="20" fillId="0" borderId="5" xfId="0" applyFont="1" applyBorder="1" applyAlignment="1">
      <alignment horizontal="justify" vertical="center" wrapText="1"/>
    </xf>
    <xf numFmtId="0" fontId="7" fillId="0" borderId="5" xfId="4" applyFont="1" applyBorder="1" applyAlignment="1">
      <alignment vertical="top" wrapText="1"/>
    </xf>
    <xf numFmtId="0" fontId="7" fillId="4" borderId="5" xfId="3" applyFont="1" applyFill="1" applyBorder="1" applyAlignment="1">
      <alignment horizontal="justify" vertical="center" wrapText="1"/>
    </xf>
    <xf numFmtId="0" fontId="7" fillId="4" borderId="5" xfId="2" applyFont="1" applyFill="1" applyBorder="1" applyAlignment="1">
      <alignment horizontal="justify" vertical="center" wrapText="1"/>
    </xf>
    <xf numFmtId="0" fontId="7" fillId="0" borderId="4" xfId="1" applyFont="1" applyFill="1" applyBorder="1" applyAlignment="1">
      <alignment horizontal="justify" vertical="center" wrapText="1"/>
    </xf>
    <xf numFmtId="0" fontId="7" fillId="0" borderId="5" xfId="0" applyFont="1" applyBorder="1" applyAlignment="1">
      <alignment vertical="top" wrapText="1"/>
    </xf>
    <xf numFmtId="0" fontId="20" fillId="0" borderId="5" xfId="1" applyFont="1" applyFill="1" applyBorder="1" applyAlignment="1">
      <alignment vertical="center" wrapText="1"/>
    </xf>
    <xf numFmtId="0" fontId="20" fillId="0" borderId="8" xfId="1" applyFont="1" applyFill="1" applyBorder="1" applyAlignment="1">
      <alignment horizontal="justify" vertical="center" wrapText="1"/>
    </xf>
    <xf numFmtId="0" fontId="20" fillId="0" borderId="8" xfId="0" applyFont="1" applyFill="1" applyBorder="1" applyAlignment="1">
      <alignment vertical="top" wrapText="1"/>
    </xf>
    <xf numFmtId="0" fontId="25" fillId="0" borderId="5" xfId="1" applyFont="1" applyFill="1" applyBorder="1" applyAlignment="1">
      <alignment horizontal="justify" vertical="center" wrapText="1"/>
    </xf>
    <xf numFmtId="0" fontId="25" fillId="0" borderId="2" xfId="1" applyFont="1" applyFill="1" applyBorder="1" applyAlignment="1">
      <alignment horizontal="justify" vertical="center" wrapText="1"/>
    </xf>
    <xf numFmtId="0" fontId="7" fillId="4" borderId="5" xfId="0" applyFont="1" applyFill="1" applyBorder="1" applyAlignment="1">
      <alignment vertical="top" wrapText="1"/>
    </xf>
    <xf numFmtId="0" fontId="7" fillId="0" borderId="5" xfId="1" applyFont="1" applyBorder="1" applyAlignment="1">
      <alignment horizontal="justify" vertical="center" wrapText="1"/>
    </xf>
    <xf numFmtId="0" fontId="7" fillId="0" borderId="5" xfId="1" applyFont="1" applyBorder="1" applyAlignment="1">
      <alignment horizontal="left" vertical="center" wrapText="1"/>
    </xf>
    <xf numFmtId="0" fontId="7" fillId="0" borderId="2" xfId="1" applyFont="1" applyFill="1" applyBorder="1" applyAlignment="1">
      <alignment horizontal="justify" vertical="center" wrapText="1"/>
    </xf>
    <xf numFmtId="0" fontId="7" fillId="0" borderId="9" xfId="0" applyFont="1" applyBorder="1" applyAlignment="1">
      <alignment vertical="center" wrapText="1"/>
    </xf>
    <xf numFmtId="0" fontId="7" fillId="0" borderId="5" xfId="2" applyFont="1" applyFill="1" applyBorder="1" applyAlignment="1">
      <alignment horizontal="justify" vertical="center" wrapText="1"/>
    </xf>
    <xf numFmtId="0" fontId="7" fillId="0" borderId="2" xfId="2" applyFont="1" applyFill="1" applyBorder="1" applyAlignment="1">
      <alignment horizontal="justify" vertical="center" wrapText="1"/>
    </xf>
    <xf numFmtId="0" fontId="7" fillId="0" borderId="5" xfId="1" applyFont="1" applyBorder="1" applyAlignment="1">
      <alignment vertical="top" wrapText="1"/>
    </xf>
    <xf numFmtId="0" fontId="7" fillId="0" borderId="5" xfId="0" applyFont="1" applyFill="1" applyBorder="1" applyAlignment="1">
      <alignment wrapText="1"/>
    </xf>
    <xf numFmtId="0" fontId="7" fillId="0" borderId="9" xfId="0" applyFont="1" applyFill="1" applyBorder="1" applyAlignment="1">
      <alignment wrapText="1"/>
    </xf>
    <xf numFmtId="0" fontId="7" fillId="0" borderId="8" xfId="0" applyFont="1" applyBorder="1" applyAlignment="1">
      <alignment wrapText="1"/>
    </xf>
    <xf numFmtId="0" fontId="7" fillId="0" borderId="8" xfId="0" applyFont="1" applyBorder="1"/>
    <xf numFmtId="0" fontId="7" fillId="0" borderId="5" xfId="0" applyFont="1" applyBorder="1" applyAlignment="1">
      <alignment wrapText="1"/>
    </xf>
    <xf numFmtId="0" fontId="7" fillId="0" borderId="5" xfId="0" applyFont="1" applyBorder="1"/>
    <xf numFmtId="0" fontId="7" fillId="0" borderId="5" xfId="0" applyFont="1" applyBorder="1" applyAlignment="1">
      <alignment horizontal="justify" vertical="top" wrapText="1"/>
    </xf>
    <xf numFmtId="0" fontId="7" fillId="4" borderId="5" xfId="1" applyFont="1" applyFill="1" applyBorder="1" applyAlignment="1">
      <alignment horizontal="center" vertical="center" wrapText="1"/>
    </xf>
    <xf numFmtId="0" fontId="7" fillId="0" borderId="8" xfId="2" applyFont="1" applyBorder="1" applyAlignment="1">
      <alignment horizontal="justify" vertical="center" wrapText="1"/>
    </xf>
    <xf numFmtId="0" fontId="7" fillId="4" borderId="11" xfId="0" applyFont="1" applyFill="1" applyBorder="1" applyAlignment="1">
      <alignment vertical="center" wrapText="1"/>
    </xf>
    <xf numFmtId="0" fontId="7" fillId="4" borderId="5" xfId="0" applyFont="1" applyFill="1" applyBorder="1" applyAlignment="1">
      <alignment vertical="center" wrapText="1"/>
    </xf>
    <xf numFmtId="0" fontId="7" fillId="0" borderId="9"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 xfId="1" applyFont="1" applyFill="1" applyBorder="1" applyAlignment="1">
      <alignment horizontal="justify"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pplyProtection="1">
      <alignment horizontal="center" vertical="center" wrapText="1"/>
      <protection locked="0"/>
    </xf>
    <xf numFmtId="0" fontId="7" fillId="0" borderId="5" xfId="0"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8" xfId="0" applyFont="1" applyFill="1" applyBorder="1" applyAlignment="1">
      <alignment horizontal="justify" vertical="center" wrapText="1"/>
    </xf>
    <xf numFmtId="0" fontId="7" fillId="0" borderId="5" xfId="1" applyFont="1" applyFill="1" applyBorder="1" applyAlignment="1">
      <alignment horizontal="center" vertical="center" wrapText="1"/>
    </xf>
    <xf numFmtId="0" fontId="7" fillId="0" borderId="5" xfId="0" applyFont="1" applyFill="1" applyBorder="1" applyAlignment="1">
      <alignment vertical="top" wrapText="1"/>
    </xf>
    <xf numFmtId="0" fontId="7" fillId="0" borderId="8" xfId="1" applyFont="1" applyFill="1" applyBorder="1" applyAlignment="1">
      <alignment horizontal="center" vertical="center" wrapText="1"/>
    </xf>
    <xf numFmtId="0" fontId="7" fillId="0" borderId="5" xfId="1" applyFont="1" applyFill="1" applyBorder="1" applyAlignment="1">
      <alignment vertical="top" wrapText="1"/>
    </xf>
    <xf numFmtId="0" fontId="7" fillId="0" borderId="5" xfId="2" applyFont="1" applyFill="1" applyBorder="1" applyAlignment="1">
      <alignment vertical="center" wrapText="1"/>
    </xf>
    <xf numFmtId="0" fontId="7" fillId="0" borderId="5" xfId="2"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Border="1" applyAlignment="1">
      <alignment horizontal="center" vertical="center" wrapText="1"/>
    </xf>
    <xf numFmtId="0" fontId="24" fillId="5" borderId="8"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7" fillId="0" borderId="5" xfId="0" applyFont="1" applyBorder="1" applyAlignment="1">
      <alignment horizontal="justify"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0" xfId="0" applyFont="1" applyFill="1" applyBorder="1"/>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2" xfId="0" applyFont="1" applyBorder="1" applyAlignment="1">
      <alignment horizontal="center" vertical="center"/>
    </xf>
    <xf numFmtId="0" fontId="7" fillId="0" borderId="9" xfId="2" applyFont="1" applyFill="1" applyBorder="1" applyAlignment="1">
      <alignment vertical="center" wrapText="1"/>
    </xf>
    <xf numFmtId="0" fontId="7" fillId="0" borderId="11" xfId="2" applyFont="1" applyFill="1" applyBorder="1" applyAlignment="1">
      <alignment vertical="center" wrapText="1"/>
    </xf>
    <xf numFmtId="0" fontId="7" fillId="0" borderId="4" xfId="0" applyFont="1" applyFill="1" applyBorder="1" applyAlignment="1">
      <alignment horizontal="justify" vertical="center" wrapText="1"/>
    </xf>
    <xf numFmtId="0" fontId="25" fillId="0" borderId="5" xfId="3" applyFont="1" applyFill="1" applyBorder="1" applyAlignment="1">
      <alignment vertical="center" wrapText="1"/>
    </xf>
    <xf numFmtId="0" fontId="7" fillId="0" borderId="5" xfId="3" applyFont="1" applyFill="1" applyBorder="1" applyAlignment="1">
      <alignment vertical="center" wrapText="1"/>
    </xf>
    <xf numFmtId="0" fontId="7" fillId="4" borderId="4" xfId="0" applyFont="1" applyFill="1" applyBorder="1" applyAlignment="1">
      <alignment vertical="center" wrapText="1"/>
    </xf>
    <xf numFmtId="0" fontId="7" fillId="4" borderId="3" xfId="0" applyFont="1" applyFill="1" applyBorder="1" applyAlignment="1">
      <alignment vertical="center" wrapText="1"/>
    </xf>
    <xf numFmtId="0" fontId="7" fillId="4" borderId="7" xfId="0" applyFont="1" applyFill="1" applyBorder="1" applyAlignment="1">
      <alignment horizontal="justify" vertical="center" wrapText="1"/>
    </xf>
    <xf numFmtId="0" fontId="20" fillId="0" borderId="8" xfId="0" applyFont="1" applyFill="1" applyBorder="1" applyAlignment="1">
      <alignment vertical="center" wrapText="1"/>
    </xf>
    <xf numFmtId="0" fontId="7" fillId="0" borderId="2" xfId="3" applyFont="1" applyFill="1" applyBorder="1" applyAlignment="1">
      <alignment vertical="center" wrapText="1"/>
    </xf>
    <xf numFmtId="0" fontId="7" fillId="8" borderId="5" xfId="0" applyFont="1" applyFill="1" applyBorder="1" applyAlignment="1">
      <alignment vertical="center" wrapText="1"/>
    </xf>
    <xf numFmtId="0" fontId="20" fillId="0" borderId="9" xfId="0" applyFont="1" applyFill="1" applyBorder="1" applyAlignment="1">
      <alignment vertical="center" wrapText="1"/>
    </xf>
    <xf numFmtId="0" fontId="20" fillId="0" borderId="5" xfId="0" applyFont="1" applyFill="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vertical="center"/>
    </xf>
    <xf numFmtId="0" fontId="7" fillId="0" borderId="5" xfId="0" applyFont="1" applyBorder="1" applyAlignment="1">
      <alignment vertical="center" wrapText="1"/>
    </xf>
    <xf numFmtId="0" fontId="7" fillId="0" borderId="5" xfId="0" applyFont="1" applyBorder="1" applyAlignment="1">
      <alignment vertical="center"/>
    </xf>
    <xf numFmtId="0" fontId="7" fillId="0" borderId="9" xfId="0" applyFont="1" applyFill="1" applyBorder="1" applyAlignment="1">
      <alignment horizontal="justify" vertical="center" wrapText="1"/>
    </xf>
    <xf numFmtId="0" fontId="7" fillId="0" borderId="5" xfId="0" applyFont="1" applyFill="1" applyBorder="1" applyAlignment="1">
      <alignment horizontal="justify" vertical="center"/>
    </xf>
    <xf numFmtId="0" fontId="7" fillId="0" borderId="7" xfId="0" applyFont="1" applyFill="1" applyBorder="1" applyAlignment="1">
      <alignment horizontal="center" vertical="center" wrapText="1"/>
    </xf>
    <xf numFmtId="0" fontId="7" fillId="0" borderId="5" xfId="2" applyFont="1" applyFill="1" applyBorder="1" applyAlignment="1">
      <alignment horizontal="justify" vertical="center" wrapText="1" shrinkToFit="1"/>
    </xf>
    <xf numFmtId="0" fontId="7" fillId="0" borderId="8" xfId="2"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8" xfId="0" applyFont="1" applyFill="1" applyBorder="1" applyAlignment="1">
      <alignment vertical="center" wrapText="1"/>
    </xf>
    <xf numFmtId="0" fontId="7" fillId="0" borderId="8" xfId="0" applyFont="1" applyFill="1" applyBorder="1" applyAlignment="1">
      <alignment vertical="center"/>
    </xf>
    <xf numFmtId="0" fontId="7" fillId="0" borderId="5" xfId="0" applyFont="1" applyFill="1" applyBorder="1" applyAlignment="1">
      <alignment vertical="center"/>
    </xf>
    <xf numFmtId="0" fontId="7" fillId="0" borderId="5" xfId="4" applyFont="1" applyFill="1" applyBorder="1" applyAlignment="1">
      <alignment horizontal="justify" vertical="center" wrapText="1"/>
    </xf>
    <xf numFmtId="0" fontId="20" fillId="4" borderId="5" xfId="0" applyFont="1" applyFill="1" applyBorder="1" applyAlignment="1">
      <alignment horizontal="justify" vertical="center" wrapText="1"/>
    </xf>
    <xf numFmtId="0" fontId="7" fillId="4" borderId="19" xfId="0" applyFont="1" applyFill="1" applyBorder="1" applyAlignment="1">
      <alignment horizontal="justify" vertical="center" wrapText="1"/>
    </xf>
    <xf numFmtId="0" fontId="7" fillId="0" borderId="11" xfId="2" applyFont="1" applyFill="1" applyBorder="1" applyAlignment="1">
      <alignment horizontal="center" vertical="center" wrapText="1"/>
    </xf>
    <xf numFmtId="0" fontId="20" fillId="0" borderId="5" xfId="0" applyFont="1" applyFill="1" applyBorder="1" applyAlignment="1">
      <alignment horizontal="center" vertical="center" wrapText="1"/>
    </xf>
    <xf numFmtId="0" fontId="24" fillId="5" borderId="0" xfId="0" applyFont="1" applyFill="1" applyAlignment="1">
      <alignment horizontal="center"/>
    </xf>
    <xf numFmtId="0" fontId="20" fillId="0" borderId="9"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7" fillId="4" borderId="5" xfId="1" applyFont="1" applyFill="1" applyBorder="1" applyAlignment="1">
      <alignment horizontal="justify" vertical="center" wrapText="1"/>
    </xf>
    <xf numFmtId="0" fontId="20" fillId="0" borderId="5" xfId="1" applyFont="1" applyFill="1" applyBorder="1" applyAlignment="1">
      <alignment horizontal="center" vertical="center" wrapText="1"/>
    </xf>
    <xf numFmtId="0" fontId="7" fillId="4" borderId="9" xfId="1" applyFont="1" applyFill="1" applyBorder="1" applyAlignment="1">
      <alignment horizontal="justify" vertical="center" wrapText="1"/>
    </xf>
    <xf numFmtId="0" fontId="7" fillId="4" borderId="7" xfId="1" applyFont="1" applyFill="1" applyBorder="1" applyAlignment="1">
      <alignment horizontal="justify" vertical="center" wrapText="1"/>
    </xf>
    <xf numFmtId="0" fontId="7" fillId="4" borderId="8" xfId="1" applyFont="1" applyFill="1" applyBorder="1" applyAlignment="1">
      <alignment horizontal="justify" vertical="center" wrapText="1"/>
    </xf>
    <xf numFmtId="0" fontId="20" fillId="0" borderId="7" xfId="1" applyFont="1" applyFill="1" applyBorder="1" applyAlignment="1">
      <alignment horizontal="center" vertical="center" wrapText="1"/>
    </xf>
    <xf numFmtId="0" fontId="20" fillId="0" borderId="5" xfId="1"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7" fillId="4" borderId="9" xfId="0" applyFont="1" applyFill="1" applyBorder="1" applyAlignment="1">
      <alignment horizontal="justify" vertical="center" wrapText="1"/>
    </xf>
    <xf numFmtId="0" fontId="7" fillId="4" borderId="8"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7" fillId="4" borderId="8" xfId="0" applyFont="1" applyFill="1" applyBorder="1" applyAlignment="1">
      <alignment horizontal="left" vertical="center" wrapText="1"/>
    </xf>
    <xf numFmtId="0" fontId="20" fillId="0" borderId="9"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7" fillId="4" borderId="5" xfId="0" applyFont="1" applyFill="1" applyBorder="1" applyAlignment="1">
      <alignment horizontal="center" vertical="center"/>
    </xf>
    <xf numFmtId="0" fontId="20" fillId="0" borderId="4" xfId="0" applyFont="1" applyFill="1" applyBorder="1" applyAlignment="1">
      <alignment horizontal="justify" vertical="center" wrapText="1"/>
    </xf>
    <xf numFmtId="0" fontId="7" fillId="0" borderId="8" xfId="0" applyFont="1" applyBorder="1" applyAlignment="1">
      <alignment horizontal="justify" vertical="center" wrapText="1"/>
    </xf>
    <xf numFmtId="0" fontId="7" fillId="0" borderId="3" xfId="0" applyFont="1" applyBorder="1" applyAlignment="1">
      <alignment horizontal="justify" vertical="center" wrapText="1"/>
    </xf>
    <xf numFmtId="0" fontId="7" fillId="4" borderId="2" xfId="0" applyFont="1" applyFill="1" applyBorder="1" applyAlignment="1">
      <alignment horizontal="justify" vertical="center" wrapText="1"/>
    </xf>
    <xf numFmtId="0" fontId="27" fillId="0" borderId="5" xfId="0" applyFont="1" applyBorder="1" applyAlignment="1">
      <alignment horizontal="justify" vertical="center" wrapText="1"/>
    </xf>
    <xf numFmtId="0" fontId="7" fillId="4" borderId="5" xfId="1" applyFont="1" applyFill="1" applyBorder="1" applyAlignment="1" applyProtection="1">
      <alignment horizontal="justify" vertical="top" wrapText="1"/>
    </xf>
    <xf numFmtId="0" fontId="7" fillId="0" borderId="2" xfId="0" applyFont="1" applyFill="1" applyBorder="1" applyAlignment="1">
      <alignment horizontal="justify" vertical="center" wrapText="1"/>
    </xf>
    <xf numFmtId="0" fontId="7" fillId="0" borderId="5" xfId="0" applyFont="1" applyFill="1" applyBorder="1" applyAlignment="1">
      <alignment horizontal="justify" vertical="top" wrapText="1"/>
    </xf>
    <xf numFmtId="0" fontId="7" fillId="4" borderId="5" xfId="0" applyFont="1" applyFill="1" applyBorder="1" applyAlignment="1">
      <alignment horizontal="left" vertical="center" wrapText="1"/>
    </xf>
    <xf numFmtId="0" fontId="7" fillId="4" borderId="5" xfId="1" applyFont="1" applyFill="1" applyBorder="1" applyAlignment="1">
      <alignment horizontal="justify" vertical="top" wrapText="1"/>
    </xf>
    <xf numFmtId="0" fontId="7" fillId="0" borderId="8" xfId="0" applyFont="1" applyBorder="1" applyAlignment="1">
      <alignment horizontal="left" vertical="center" wrapText="1"/>
    </xf>
    <xf numFmtId="0" fontId="20" fillId="0" borderId="2" xfId="0" applyFont="1" applyFill="1" applyBorder="1" applyAlignment="1">
      <alignment horizontal="justify" vertical="center" wrapText="1"/>
    </xf>
    <xf numFmtId="0" fontId="20" fillId="0" borderId="4" xfId="1"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26" fillId="4" borderId="2" xfId="0" applyFont="1" applyFill="1" applyBorder="1" applyAlignment="1">
      <alignment horizontal="center" vertical="center" wrapText="1"/>
    </xf>
    <xf numFmtId="0" fontId="33" fillId="0" borderId="0" xfId="0" applyFont="1" applyFill="1" applyBorder="1" applyAlignment="1">
      <alignment horizontal="left" vertical="center"/>
    </xf>
    <xf numFmtId="0" fontId="3" fillId="0" borderId="0" xfId="0" applyFont="1" applyFill="1" applyBorder="1" applyAlignment="1">
      <alignment vertical="center" wrapText="1"/>
    </xf>
    <xf numFmtId="0" fontId="30" fillId="4" borderId="3" xfId="1" applyFont="1" applyFill="1" applyBorder="1" applyAlignment="1">
      <alignment horizontal="center" vertical="center" wrapText="1"/>
    </xf>
    <xf numFmtId="0" fontId="30" fillId="4" borderId="4" xfId="1"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21" fillId="0" borderId="5" xfId="1" applyFont="1" applyFill="1" applyBorder="1" applyAlignment="1">
      <alignment horizontal="center" vertical="center" wrapText="1"/>
    </xf>
    <xf numFmtId="0" fontId="21" fillId="0" borderId="5" xfId="1"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8" fillId="0" borderId="5" xfId="1" applyFont="1" applyFill="1" applyBorder="1" applyAlignment="1">
      <alignment horizontal="justify" vertical="center" wrapText="1"/>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4" xfId="0" applyFont="1" applyFill="1" applyBorder="1" applyAlignment="1">
      <alignment horizontal="center" vertical="center" wrapText="1"/>
    </xf>
    <xf numFmtId="0" fontId="21" fillId="4" borderId="5" xfId="0" applyFont="1" applyFill="1" applyBorder="1" applyAlignment="1">
      <alignment vertical="center" wrapText="1"/>
    </xf>
    <xf numFmtId="0" fontId="21" fillId="0" borderId="5" xfId="0" applyFont="1" applyFill="1" applyBorder="1" applyAlignment="1">
      <alignment vertical="center" wrapText="1"/>
    </xf>
    <xf numFmtId="0" fontId="8" fillId="0" borderId="5" xfId="0" applyFont="1" applyFill="1" applyBorder="1" applyAlignment="1">
      <alignment vertical="center" wrapText="1"/>
    </xf>
    <xf numFmtId="0" fontId="21" fillId="4" borderId="5" xfId="1"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21" fillId="4" borderId="5" xfId="0" applyFont="1" applyFill="1" applyBorder="1" applyAlignment="1">
      <alignment horizontal="justify" vertical="center" wrapText="1"/>
    </xf>
    <xf numFmtId="0" fontId="21" fillId="4" borderId="5" xfId="1"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7" fillId="0" borderId="5" xfId="2"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34" fillId="0" borderId="2" xfId="1" applyFont="1" applyFill="1" applyBorder="1" applyAlignment="1">
      <alignment horizontal="justify" vertical="center" wrapText="1"/>
    </xf>
    <xf numFmtId="0" fontId="8" fillId="4" borderId="5" xfId="0" applyFont="1" applyFill="1" applyBorder="1" applyAlignment="1">
      <alignment horizontal="justify" vertical="center" wrapText="1"/>
    </xf>
    <xf numFmtId="0" fontId="8" fillId="0" borderId="5" xfId="2" applyFont="1" applyFill="1" applyBorder="1" applyAlignment="1">
      <alignment horizontal="center" vertical="center" wrapText="1"/>
    </xf>
    <xf numFmtId="0" fontId="20" fillId="0" borderId="5"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9" xfId="0" applyFont="1" applyFill="1" applyBorder="1" applyAlignment="1" applyProtection="1">
      <alignment horizontal="center" vertical="center" wrapText="1"/>
      <protection locked="0"/>
    </xf>
    <xf numFmtId="0" fontId="20" fillId="0"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20" fillId="4" borderId="9" xfId="0" applyFont="1" applyFill="1" applyBorder="1" applyAlignment="1">
      <alignment horizontal="left" vertical="center" wrapText="1"/>
    </xf>
    <xf numFmtId="0" fontId="30" fillId="4" borderId="3" xfId="1" applyFont="1" applyFill="1" applyBorder="1" applyAlignment="1">
      <alignment horizontal="center" vertical="center" wrapText="1"/>
    </xf>
    <xf numFmtId="0" fontId="30" fillId="4" borderId="4" xfId="1" applyFont="1" applyFill="1" applyBorder="1" applyAlignment="1">
      <alignment horizontal="center" vertical="center" wrapText="1"/>
    </xf>
    <xf numFmtId="0" fontId="20" fillId="0" borderId="9" xfId="0" applyFont="1" applyFill="1" applyBorder="1" applyAlignment="1" applyProtection="1">
      <alignment vertical="center" wrapText="1"/>
      <protection locked="0"/>
    </xf>
    <xf numFmtId="0" fontId="28" fillId="12" borderId="5" xfId="0" applyFont="1" applyFill="1" applyBorder="1" applyAlignment="1">
      <alignment horizontal="center" vertical="center"/>
    </xf>
    <xf numFmtId="0" fontId="29" fillId="12" borderId="5" xfId="0" applyFont="1" applyFill="1" applyBorder="1" applyAlignment="1">
      <alignment horizontal="center" vertical="center"/>
    </xf>
    <xf numFmtId="10" fontId="22" fillId="12" borderId="1" xfId="7" applyNumberFormat="1" applyFont="1" applyFill="1" applyBorder="1" applyAlignment="1">
      <alignment horizontal="center" vertical="center"/>
    </xf>
    <xf numFmtId="0" fontId="24" fillId="13" borderId="6" xfId="5"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2" borderId="12" xfId="5" applyFont="1" applyFill="1" applyBorder="1" applyAlignment="1" applyProtection="1">
      <alignment horizontal="right" vertical="center"/>
    </xf>
    <xf numFmtId="0" fontId="7" fillId="2" borderId="13" xfId="5" applyFont="1" applyFill="1" applyBorder="1" applyAlignment="1" applyProtection="1">
      <alignment horizontal="right" vertical="center"/>
    </xf>
    <xf numFmtId="0" fontId="7" fillId="2" borderId="11" xfId="5" applyFont="1" applyFill="1" applyBorder="1" applyAlignment="1" applyProtection="1">
      <alignment horizontal="right" vertical="center"/>
    </xf>
    <xf numFmtId="0" fontId="9" fillId="4" borderId="5" xfId="1" applyFont="1" applyFill="1" applyBorder="1" applyAlignment="1">
      <alignment horizontal="left" vertical="top" wrapText="1"/>
    </xf>
    <xf numFmtId="0" fontId="7" fillId="2" borderId="14" xfId="5" applyFont="1" applyFill="1" applyBorder="1" applyAlignment="1" applyProtection="1">
      <alignment horizontal="right" vertical="center"/>
    </xf>
    <xf numFmtId="0" fontId="7" fillId="2" borderId="0" xfId="5" applyFont="1" applyFill="1" applyBorder="1" applyAlignment="1" applyProtection="1">
      <alignment horizontal="right" vertical="center"/>
    </xf>
    <xf numFmtId="0" fontId="7" fillId="2" borderId="6" xfId="5" applyFont="1" applyFill="1" applyBorder="1" applyAlignment="1" applyProtection="1">
      <alignment horizontal="right" vertical="center"/>
    </xf>
    <xf numFmtId="0" fontId="7" fillId="2" borderId="14" xfId="5" applyFont="1" applyFill="1" applyBorder="1" applyAlignment="1" applyProtection="1">
      <alignment horizontal="center" vertical="center"/>
    </xf>
    <xf numFmtId="0" fontId="7" fillId="2" borderId="0" xfId="5" applyFont="1" applyFill="1" applyBorder="1" applyAlignment="1" applyProtection="1">
      <alignment horizontal="center" vertical="center"/>
    </xf>
    <xf numFmtId="0" fontId="7" fillId="2" borderId="6" xfId="5" applyFont="1" applyFill="1" applyBorder="1" applyAlignment="1" applyProtection="1">
      <alignment horizontal="center" vertical="center"/>
    </xf>
    <xf numFmtId="0" fontId="22" fillId="13" borderId="14" xfId="5" applyFont="1" applyFill="1" applyBorder="1" applyAlignment="1" applyProtection="1">
      <alignment horizontal="center" vertical="center" wrapText="1"/>
    </xf>
    <xf numFmtId="0" fontId="22" fillId="13" borderId="0" xfId="5" applyFont="1" applyFill="1" applyBorder="1" applyAlignment="1" applyProtection="1">
      <alignment horizontal="center" vertical="center" wrapText="1"/>
    </xf>
    <xf numFmtId="0" fontId="22" fillId="12" borderId="10" xfId="4" applyFont="1" applyFill="1" applyBorder="1" applyAlignment="1">
      <alignment horizontal="center" vertical="center" wrapText="1"/>
    </xf>
    <xf numFmtId="0" fontId="22" fillId="12" borderId="15" xfId="4" applyFont="1" applyFill="1" applyBorder="1" applyAlignment="1">
      <alignment horizontal="center" vertical="center" wrapText="1"/>
    </xf>
    <xf numFmtId="0" fontId="22" fillId="12" borderId="1" xfId="4" applyFont="1" applyFill="1" applyBorder="1" applyAlignment="1">
      <alignment horizontal="center" vertical="center" wrapText="1"/>
    </xf>
    <xf numFmtId="0" fontId="9" fillId="4" borderId="5" xfId="1" applyFont="1" applyFill="1" applyBorder="1" applyAlignment="1">
      <alignment horizontal="center" vertical="top" wrapText="1"/>
    </xf>
    <xf numFmtId="0" fontId="30" fillId="4" borderId="3" xfId="1" applyFont="1" applyFill="1" applyBorder="1" applyAlignment="1">
      <alignment horizontal="center" vertical="center" wrapText="1"/>
    </xf>
    <xf numFmtId="0" fontId="30" fillId="4" borderId="4" xfId="1" applyFont="1" applyFill="1" applyBorder="1" applyAlignment="1">
      <alignment horizontal="center" vertical="center" wrapText="1"/>
    </xf>
    <xf numFmtId="0" fontId="9" fillId="4" borderId="5" xfId="1" applyFont="1" applyFill="1" applyBorder="1" applyAlignment="1">
      <alignment horizontal="left" vertical="center" wrapText="1"/>
    </xf>
    <xf numFmtId="0" fontId="22" fillId="14" borderId="8" xfId="1" applyFont="1" applyFill="1" applyBorder="1" applyAlignment="1">
      <alignment horizontal="center" vertical="center" wrapText="1"/>
    </xf>
    <xf numFmtId="0" fontId="22" fillId="12" borderId="2" xfId="1" applyFont="1" applyFill="1" applyBorder="1" applyAlignment="1">
      <alignment horizontal="center" vertical="center" wrapText="1"/>
    </xf>
    <xf numFmtId="0" fontId="22" fillId="12" borderId="3" xfId="1" applyFont="1" applyFill="1" applyBorder="1" applyAlignment="1">
      <alignment horizontal="center" vertical="center" wrapText="1"/>
    </xf>
    <xf numFmtId="0" fontId="3" fillId="4" borderId="5" xfId="1" applyFont="1" applyFill="1" applyBorder="1" applyAlignment="1">
      <alignment horizontal="left" vertical="center" wrapText="1"/>
    </xf>
    <xf numFmtId="0" fontId="35" fillId="4" borderId="5" xfId="1" applyFont="1" applyFill="1" applyBorder="1" applyAlignment="1">
      <alignment horizontal="left" vertical="center" wrapText="1"/>
    </xf>
    <xf numFmtId="0" fontId="35" fillId="4" borderId="2" xfId="1" applyFont="1" applyFill="1" applyBorder="1" applyAlignment="1">
      <alignment horizontal="left" vertical="center" wrapText="1"/>
    </xf>
    <xf numFmtId="0" fontId="35" fillId="4" borderId="3" xfId="1" applyFont="1" applyFill="1" applyBorder="1" applyAlignment="1">
      <alignment horizontal="left" vertical="center" wrapText="1"/>
    </xf>
    <xf numFmtId="0" fontId="35" fillId="4" borderId="4" xfId="1" applyFont="1" applyFill="1" applyBorder="1" applyAlignment="1">
      <alignment horizontal="left" vertical="center" wrapText="1"/>
    </xf>
    <xf numFmtId="0" fontId="9" fillId="4" borderId="5" xfId="1" applyFont="1" applyFill="1" applyBorder="1" applyAlignment="1">
      <alignment horizontal="left"/>
    </xf>
    <xf numFmtId="0" fontId="24" fillId="5" borderId="0" xfId="0" applyFont="1" applyFill="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20" fillId="0" borderId="0" xfId="0" applyFont="1" applyFill="1" applyBorder="1" applyAlignment="1">
      <alignment horizontal="center"/>
    </xf>
    <xf numFmtId="0" fontId="7"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7" fillId="4" borderId="9" xfId="1" applyFont="1" applyFill="1" applyBorder="1" applyAlignment="1">
      <alignment horizontal="justify" vertical="center" wrapText="1"/>
    </xf>
    <xf numFmtId="0" fontId="7" fillId="4" borderId="7" xfId="1" applyFont="1" applyFill="1" applyBorder="1" applyAlignment="1">
      <alignment horizontal="justify" vertical="center" wrapText="1"/>
    </xf>
    <xf numFmtId="0" fontId="7" fillId="4" borderId="8" xfId="1" applyFont="1" applyFill="1" applyBorder="1" applyAlignment="1">
      <alignment horizontal="justify" vertical="center" wrapText="1"/>
    </xf>
    <xf numFmtId="0" fontId="8" fillId="4" borderId="12" xfId="0" applyFont="1" applyFill="1" applyBorder="1" applyAlignment="1">
      <alignment horizontal="right" vertical="center"/>
    </xf>
    <xf numFmtId="0" fontId="8" fillId="4" borderId="13" xfId="0" applyFont="1" applyFill="1" applyBorder="1" applyAlignment="1">
      <alignment horizontal="right" vertical="center"/>
    </xf>
    <xf numFmtId="0" fontId="8" fillId="4" borderId="11" xfId="0" applyFont="1" applyFill="1" applyBorder="1" applyAlignment="1">
      <alignment horizontal="right" vertical="center"/>
    </xf>
    <xf numFmtId="0" fontId="8" fillId="4" borderId="14" xfId="0" applyFont="1" applyFill="1" applyBorder="1" applyAlignment="1">
      <alignment horizontal="right" vertical="center"/>
    </xf>
    <xf numFmtId="0" fontId="8" fillId="4" borderId="0" xfId="0" applyFont="1" applyFill="1" applyBorder="1" applyAlignment="1">
      <alignment horizontal="right" vertical="center"/>
    </xf>
    <xf numFmtId="0" fontId="8" fillId="4" borderId="6" xfId="0" applyFont="1" applyFill="1" applyBorder="1" applyAlignment="1">
      <alignment horizontal="right" vertical="center"/>
    </xf>
    <xf numFmtId="0" fontId="11" fillId="10" borderId="14" xfId="5" applyFont="1" applyFill="1" applyBorder="1" applyAlignment="1" applyProtection="1">
      <alignment horizontal="center" vertical="center" wrapText="1"/>
    </xf>
    <xf numFmtId="0" fontId="11" fillId="10" borderId="0" xfId="5" applyFont="1" applyFill="1" applyBorder="1" applyAlignment="1" applyProtection="1">
      <alignment horizontal="center" vertical="center" wrapText="1"/>
    </xf>
    <xf numFmtId="0" fontId="11" fillId="10" borderId="6" xfId="5" applyFont="1" applyFill="1" applyBorder="1" applyAlignment="1" applyProtection="1">
      <alignment horizontal="center" vertical="center" wrapText="1"/>
    </xf>
    <xf numFmtId="0" fontId="10" fillId="5" borderId="5" xfId="0" applyFont="1" applyFill="1" applyBorder="1" applyAlignment="1">
      <alignment horizontal="center" vertical="center" textRotation="90" wrapText="1"/>
    </xf>
    <xf numFmtId="0" fontId="10" fillId="5" borderId="5" xfId="0" applyFont="1" applyFill="1" applyBorder="1" applyAlignment="1">
      <alignment horizontal="center" vertical="center" wrapText="1"/>
    </xf>
    <xf numFmtId="0" fontId="7" fillId="4" borderId="5" xfId="1" applyFont="1" applyFill="1" applyBorder="1" applyAlignment="1">
      <alignment horizontal="justify" vertical="center" wrapText="1"/>
    </xf>
    <xf numFmtId="0" fontId="20" fillId="0" borderId="5"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3" fillId="11" borderId="10" xfId="0" applyFont="1" applyFill="1" applyBorder="1" applyAlignment="1">
      <alignment horizontal="center" vertical="center" wrapText="1"/>
    </xf>
    <xf numFmtId="0" fontId="23" fillId="11" borderId="15"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10" fillId="10" borderId="10" xfId="5" applyFont="1" applyFill="1" applyBorder="1" applyAlignment="1" applyProtection="1">
      <alignment horizontal="center" vertical="center" wrapText="1"/>
    </xf>
    <xf numFmtId="0" fontId="10" fillId="10" borderId="15" xfId="5" applyFont="1" applyFill="1" applyBorder="1" applyAlignment="1" applyProtection="1">
      <alignment horizontal="center" vertical="center" wrapText="1"/>
    </xf>
    <xf numFmtId="0" fontId="10" fillId="10" borderId="1" xfId="5" applyFont="1" applyFill="1" applyBorder="1" applyAlignment="1" applyProtection="1">
      <alignment horizontal="center" vertical="center" wrapText="1"/>
    </xf>
    <xf numFmtId="0" fontId="7" fillId="0" borderId="9" xfId="1" applyFont="1" applyFill="1" applyBorder="1" applyAlignment="1">
      <alignment horizontal="justify" vertical="center" wrapText="1"/>
    </xf>
    <xf numFmtId="0" fontId="7" fillId="0" borderId="8" xfId="1" applyFont="1" applyFill="1" applyBorder="1" applyAlignment="1">
      <alignment horizontal="justify" vertical="center" wrapText="1"/>
    </xf>
    <xf numFmtId="0" fontId="21" fillId="0" borderId="9"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3" fillId="5" borderId="9" xfId="0" applyFont="1" applyFill="1" applyBorder="1" applyAlignment="1">
      <alignment horizontal="center"/>
    </xf>
    <xf numFmtId="0" fontId="23" fillId="5" borderId="7" xfId="0" applyFont="1" applyFill="1" applyBorder="1" applyAlignment="1">
      <alignment horizontal="center"/>
    </xf>
    <xf numFmtId="0" fontId="23" fillId="5" borderId="8" xfId="0" applyFont="1" applyFill="1" applyBorder="1" applyAlignment="1">
      <alignment horizontal="center"/>
    </xf>
    <xf numFmtId="0" fontId="8" fillId="4" borderId="12"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8" fillId="4" borderId="13"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0" borderId="0" xfId="0" applyFont="1" applyBorder="1" applyAlignment="1">
      <alignment horizontal="center"/>
    </xf>
    <xf numFmtId="0" fontId="8" fillId="0" borderId="6" xfId="0" applyFont="1" applyBorder="1" applyAlignment="1">
      <alignment horizontal="center"/>
    </xf>
    <xf numFmtId="0" fontId="8" fillId="0" borderId="14" xfId="0" applyFont="1" applyBorder="1" applyAlignment="1">
      <alignment horizontal="center"/>
    </xf>
    <xf numFmtId="0" fontId="31" fillId="9" borderId="14" xfId="0" applyFont="1" applyFill="1" applyBorder="1" applyAlignment="1">
      <alignment horizontal="center" vertical="center" wrapText="1"/>
    </xf>
    <xf numFmtId="0" fontId="31" fillId="9" borderId="0" xfId="0" applyFont="1" applyFill="1" applyBorder="1" applyAlignment="1">
      <alignment horizontal="center" vertical="center" wrapText="1"/>
    </xf>
    <xf numFmtId="0" fontId="31" fillId="9" borderId="6" xfId="0" applyFont="1" applyFill="1" applyBorder="1" applyAlignment="1">
      <alignment horizontal="center" vertical="center" wrapText="1"/>
    </xf>
    <xf numFmtId="0" fontId="10" fillId="5" borderId="5" xfId="0" applyFont="1" applyFill="1" applyBorder="1" applyAlignment="1">
      <alignment horizontal="center" vertical="center"/>
    </xf>
    <xf numFmtId="0" fontId="7" fillId="4" borderId="12"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8"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7" fillId="0" borderId="9"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8" xfId="1" applyFont="1" applyFill="1" applyBorder="1" applyAlignment="1">
      <alignment horizontal="left" vertical="center" wrapText="1"/>
    </xf>
    <xf numFmtId="0" fontId="21" fillId="0" borderId="7"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4" borderId="12"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6"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0" fillId="0" borderId="9"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5" xfId="1"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5" xfId="1" applyFont="1" applyFill="1" applyBorder="1" applyAlignment="1">
      <alignment horizontal="left" vertical="center" wrapText="1"/>
    </xf>
    <xf numFmtId="0" fontId="20" fillId="0" borderId="9" xfId="1" applyFont="1" applyFill="1" applyBorder="1" applyAlignment="1">
      <alignment horizontal="justify" vertical="center" wrapText="1"/>
    </xf>
    <xf numFmtId="0" fontId="20" fillId="0" borderId="8" xfId="1" applyFont="1" applyFill="1" applyBorder="1" applyAlignment="1">
      <alignment horizontal="justify" vertical="center" wrapText="1"/>
    </xf>
    <xf numFmtId="0" fontId="20" fillId="0" borderId="9"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7" fillId="0" borderId="7" xfId="1" applyFont="1" applyFill="1" applyBorder="1" applyAlignment="1">
      <alignment horizontal="justify" vertical="center" wrapText="1"/>
    </xf>
    <xf numFmtId="0" fontId="7" fillId="0" borderId="11" xfId="1" applyFont="1" applyFill="1" applyBorder="1" applyAlignment="1">
      <alignment horizontal="justify" vertical="center" wrapText="1"/>
    </xf>
    <xf numFmtId="0" fontId="7" fillId="0" borderId="1" xfId="1" applyFont="1" applyFill="1" applyBorder="1" applyAlignment="1">
      <alignment horizontal="justify" vertical="center" wrapText="1"/>
    </xf>
    <xf numFmtId="0" fontId="7" fillId="0" borderId="9" xfId="1" applyFont="1" applyBorder="1" applyAlignment="1">
      <alignment horizontal="justify" vertical="center" wrapText="1"/>
    </xf>
    <xf numFmtId="0" fontId="7" fillId="0" borderId="8" xfId="1" applyFont="1" applyBorder="1" applyAlignment="1">
      <alignment horizontal="justify" vertical="center" wrapText="1"/>
    </xf>
    <xf numFmtId="0" fontId="7" fillId="4" borderId="11" xfId="0" applyFont="1" applyFill="1" applyBorder="1" applyAlignment="1">
      <alignment horizontal="justify" vertical="center" wrapText="1"/>
    </xf>
    <xf numFmtId="0" fontId="7" fillId="4" borderId="6"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7" fillId="4" borderId="9" xfId="0" applyFont="1" applyFill="1" applyBorder="1" applyAlignment="1">
      <alignment horizontal="justify" vertical="center" wrapText="1"/>
    </xf>
    <xf numFmtId="0" fontId="7" fillId="4" borderId="8" xfId="0" applyFont="1" applyFill="1" applyBorder="1" applyAlignment="1">
      <alignment horizontal="justify"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10" borderId="5" xfId="5" applyFont="1" applyFill="1" applyBorder="1" applyAlignment="1" applyProtection="1">
      <alignment horizontal="center" vertical="center" wrapText="1"/>
    </xf>
    <xf numFmtId="0" fontId="7" fillId="0" borderId="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5" xfId="3" applyFont="1" applyFill="1" applyBorder="1" applyAlignment="1">
      <alignment horizontal="left" vertical="center"/>
    </xf>
    <xf numFmtId="0" fontId="7" fillId="0" borderId="5" xfId="1" applyFont="1" applyFill="1" applyBorder="1" applyAlignment="1">
      <alignment horizontal="left" vertical="center" wrapText="1"/>
    </xf>
    <xf numFmtId="0" fontId="8" fillId="0" borderId="5" xfId="1"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9"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5" xfId="1" applyFont="1" applyFill="1" applyBorder="1" applyAlignment="1">
      <alignment horizontal="justify" vertical="center" wrapText="1"/>
    </xf>
    <xf numFmtId="0" fontId="7" fillId="0" borderId="5"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16" xfId="1" applyFont="1" applyFill="1" applyBorder="1" applyAlignment="1">
      <alignment horizontal="left"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7" xfId="1" applyFont="1" applyFill="1" applyBorder="1" applyAlignment="1">
      <alignment vertical="center" wrapText="1"/>
    </xf>
    <xf numFmtId="0" fontId="7" fillId="0" borderId="8" xfId="1" applyFont="1" applyFill="1" applyBorder="1" applyAlignment="1">
      <alignment vertical="center" wrapText="1"/>
    </xf>
    <xf numFmtId="0" fontId="7" fillId="0" borderId="11"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8" fillId="0" borderId="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7" fillId="0" borderId="9" xfId="1" applyFont="1" applyFill="1" applyBorder="1" applyAlignment="1">
      <alignment vertical="top" wrapText="1"/>
    </xf>
    <xf numFmtId="0" fontId="7" fillId="0" borderId="7" xfId="1" applyFont="1" applyFill="1" applyBorder="1" applyAlignment="1">
      <alignment vertical="top" wrapText="1"/>
    </xf>
    <xf numFmtId="0" fontId="7" fillId="0" borderId="8" xfId="1" applyFont="1" applyFill="1" applyBorder="1" applyAlignment="1">
      <alignment vertical="top"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9"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 xfId="0" applyFont="1" applyFill="1" applyBorder="1" applyAlignment="1">
      <alignment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3" fillId="5" borderId="5" xfId="0" applyFont="1" applyFill="1" applyBorder="1" applyAlignment="1">
      <alignment horizontal="center"/>
    </xf>
    <xf numFmtId="0" fontId="7" fillId="0" borderId="2" xfId="3" applyFont="1" applyFill="1" applyBorder="1" applyAlignment="1">
      <alignment horizontal="left" vertical="center" wrapText="1"/>
    </xf>
    <xf numFmtId="0" fontId="7" fillId="0" borderId="3" xfId="3" applyFont="1" applyFill="1" applyBorder="1" applyAlignment="1">
      <alignment horizontal="left" vertical="center" wrapText="1"/>
    </xf>
    <xf numFmtId="0" fontId="7" fillId="0" borderId="4" xfId="3" applyFont="1" applyFill="1" applyBorder="1" applyAlignment="1">
      <alignment horizontal="left" vertical="center" wrapText="1"/>
    </xf>
    <xf numFmtId="0" fontId="8" fillId="0" borderId="2"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4" xfId="3" applyFont="1" applyFill="1" applyBorder="1" applyAlignment="1">
      <alignment horizontal="left"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4" borderId="9" xfId="0" applyFont="1" applyFill="1" applyBorder="1" applyAlignment="1">
      <alignment vertical="center" wrapText="1"/>
    </xf>
    <xf numFmtId="0" fontId="7" fillId="4" borderId="8" xfId="0" applyFont="1" applyFill="1" applyBorder="1" applyAlignment="1">
      <alignment vertical="center" wrapText="1"/>
    </xf>
    <xf numFmtId="0" fontId="7" fillId="0" borderId="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12" xfId="3" applyFont="1" applyFill="1" applyBorder="1" applyAlignment="1">
      <alignment horizontal="left" vertical="center" wrapText="1"/>
    </xf>
    <xf numFmtId="0" fontId="7" fillId="0" borderId="13" xfId="3" applyFont="1" applyFill="1" applyBorder="1" applyAlignment="1">
      <alignment horizontal="left" vertical="center" wrapText="1"/>
    </xf>
    <xf numFmtId="0" fontId="7" fillId="0" borderId="11"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7" fillId="0" borderId="15" xfId="3" applyFont="1" applyFill="1" applyBorder="1" applyAlignment="1">
      <alignment horizontal="left" vertical="center" wrapText="1"/>
    </xf>
    <xf numFmtId="0" fontId="7" fillId="0" borderId="1" xfId="3" applyFont="1" applyFill="1" applyBorder="1" applyAlignment="1">
      <alignment horizontal="left" vertical="center" wrapText="1"/>
    </xf>
    <xf numFmtId="0" fontId="8" fillId="0" borderId="5" xfId="2" applyFont="1" applyFill="1" applyBorder="1" applyAlignment="1">
      <alignment horizontal="center" vertical="center" wrapText="1"/>
    </xf>
    <xf numFmtId="0" fontId="7" fillId="4" borderId="9"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0" borderId="9" xfId="1" applyFont="1" applyBorder="1" applyAlignment="1">
      <alignment vertical="top" wrapText="1"/>
    </xf>
    <xf numFmtId="0" fontId="7" fillId="0" borderId="7" xfId="1" applyFont="1" applyBorder="1" applyAlignment="1">
      <alignment vertical="top" wrapText="1"/>
    </xf>
    <xf numFmtId="0" fontId="7" fillId="0" borderId="8" xfId="1" applyFont="1" applyBorder="1" applyAlignment="1">
      <alignment vertical="top"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justify" vertical="center" wrapText="1"/>
    </xf>
    <xf numFmtId="0" fontId="7" fillId="0" borderId="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20" fillId="0" borderId="7" xfId="0" applyFont="1" applyFill="1" applyBorder="1" applyAlignment="1">
      <alignment horizontal="justify" vertical="center" wrapText="1"/>
    </xf>
    <xf numFmtId="0" fontId="7" fillId="4" borderId="7" xfId="0" applyFont="1" applyFill="1" applyBorder="1" applyAlignment="1">
      <alignment horizontal="justify" vertical="center" wrapText="1"/>
    </xf>
    <xf numFmtId="0" fontId="7" fillId="0" borderId="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0" applyFont="1" applyFill="1" applyBorder="1" applyAlignment="1">
      <alignment horizontal="left" vertical="justify" wrapText="1"/>
    </xf>
    <xf numFmtId="0" fontId="7" fillId="0" borderId="7" xfId="0" applyFont="1" applyFill="1" applyBorder="1" applyAlignment="1">
      <alignment horizontal="left" vertical="justify" wrapText="1"/>
    </xf>
    <xf numFmtId="0" fontId="7" fillId="0" borderId="8" xfId="0" applyFont="1" applyFill="1" applyBorder="1" applyAlignment="1">
      <alignment horizontal="left" vertical="justify" wrapText="1"/>
    </xf>
    <xf numFmtId="0" fontId="20" fillId="0" borderId="12" xfId="0" applyFont="1" applyFill="1" applyBorder="1" applyAlignment="1">
      <alignment vertical="center" wrapText="1"/>
    </xf>
    <xf numFmtId="0" fontId="20" fillId="0" borderId="10" xfId="0" applyFont="1" applyFill="1" applyBorder="1" applyAlignment="1">
      <alignment vertical="center" wrapText="1"/>
    </xf>
    <xf numFmtId="0" fontId="20" fillId="0" borderId="13" xfId="0" applyFont="1" applyFill="1" applyBorder="1" applyAlignment="1">
      <alignment vertical="center" wrapText="1"/>
    </xf>
    <xf numFmtId="0" fontId="20" fillId="0"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 xfId="0" applyFont="1" applyFill="1" applyBorder="1" applyAlignment="1">
      <alignmen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7" fillId="0" borderId="9" xfId="0" applyFont="1" applyBorder="1" applyAlignment="1">
      <alignment horizontal="justify" vertical="center" wrapText="1"/>
    </xf>
    <xf numFmtId="0" fontId="7" fillId="0" borderId="7" xfId="0" applyFont="1" applyBorder="1" applyAlignment="1">
      <alignment horizontal="justify"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8" xfId="0" applyFont="1" applyBorder="1" applyAlignment="1">
      <alignment horizontal="justify"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3" xfId="1" applyFont="1" applyFill="1" applyBorder="1" applyAlignment="1">
      <alignment horizontal="left" vertical="center" wrapText="1"/>
    </xf>
    <xf numFmtId="0" fontId="7" fillId="4" borderId="4" xfId="1" applyFont="1" applyFill="1" applyBorder="1" applyAlignment="1">
      <alignment horizontal="left" vertical="center" wrapText="1"/>
    </xf>
    <xf numFmtId="0" fontId="8" fillId="4" borderId="2" xfId="1" applyFont="1" applyFill="1" applyBorder="1" applyAlignment="1">
      <alignment horizontal="left" vertical="center" wrapText="1"/>
    </xf>
    <xf numFmtId="0" fontId="8" fillId="4" borderId="3" xfId="1" applyFont="1" applyFill="1" applyBorder="1" applyAlignment="1">
      <alignment horizontal="left" vertical="center" wrapText="1"/>
    </xf>
    <xf numFmtId="0" fontId="8" fillId="4" borderId="4" xfId="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26" fillId="4" borderId="2"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10" fillId="10" borderId="2" xfId="5" applyFont="1" applyFill="1" applyBorder="1" applyAlignment="1" applyProtection="1">
      <alignment horizontal="center" vertical="center" wrapText="1"/>
    </xf>
    <xf numFmtId="0" fontId="10" fillId="10" borderId="3" xfId="5" applyFont="1" applyFill="1" applyBorder="1" applyAlignment="1" applyProtection="1">
      <alignment horizontal="center" vertical="center" wrapText="1"/>
    </xf>
    <xf numFmtId="0" fontId="10" fillId="10" borderId="4" xfId="5"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9" xfId="0" applyFont="1" applyFill="1" applyBorder="1" applyAlignment="1">
      <alignment horizontal="center"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24" fillId="5" borderId="9" xfId="0" applyFont="1" applyFill="1" applyBorder="1" applyAlignment="1">
      <alignment horizontal="center" vertical="center" wrapText="1"/>
    </xf>
    <xf numFmtId="0" fontId="24" fillId="5" borderId="6" xfId="0" applyFont="1" applyFill="1" applyBorder="1" applyAlignment="1">
      <alignment horizontal="center" vertical="center" textRotation="90" wrapText="1"/>
    </xf>
    <xf numFmtId="0" fontId="24" fillId="5" borderId="1" xfId="0" applyFont="1" applyFill="1" applyBorder="1" applyAlignment="1">
      <alignment horizontal="center" vertical="center" textRotation="90" wrapText="1"/>
    </xf>
    <xf numFmtId="0" fontId="24" fillId="5" borderId="7" xfId="0" applyFont="1" applyFill="1" applyBorder="1" applyAlignment="1">
      <alignment horizontal="center" vertical="center" textRotation="90" wrapText="1"/>
    </xf>
    <xf numFmtId="0" fontId="24" fillId="5" borderId="8" xfId="0" applyFont="1" applyFill="1" applyBorder="1" applyAlignment="1">
      <alignment horizontal="center" vertical="center" textRotation="90" wrapText="1"/>
    </xf>
    <xf numFmtId="0" fontId="24" fillId="5" borderId="5" xfId="0" applyFont="1" applyFill="1" applyBorder="1" applyAlignment="1">
      <alignment horizontal="center" vertical="center" wrapText="1"/>
    </xf>
    <xf numFmtId="0" fontId="24" fillId="5" borderId="14" xfId="0" applyFont="1" applyFill="1" applyBorder="1" applyAlignment="1">
      <alignment horizontal="center" vertical="center" textRotation="90" wrapText="1"/>
    </xf>
    <xf numFmtId="0" fontId="24" fillId="5" borderId="10" xfId="0" applyFont="1" applyFill="1" applyBorder="1" applyAlignment="1">
      <alignment horizontal="center" vertical="center" textRotation="90" wrapText="1"/>
    </xf>
    <xf numFmtId="0" fontId="24" fillId="5" borderId="5"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3" fillId="0" borderId="9"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9" fillId="13" borderId="12" xfId="5" applyFont="1" applyFill="1" applyBorder="1" applyAlignment="1" applyProtection="1">
      <alignment horizontal="center" vertical="center" wrapText="1"/>
    </xf>
    <xf numFmtId="0" fontId="29" fillId="13" borderId="13" xfId="5" applyFont="1" applyFill="1" applyBorder="1" applyAlignment="1" applyProtection="1">
      <alignment horizontal="center" vertical="center" wrapText="1"/>
    </xf>
    <xf numFmtId="0" fontId="29" fillId="13" borderId="13" xfId="5" applyFont="1" applyFill="1" applyBorder="1" applyAlignment="1" applyProtection="1">
      <alignment horizontal="right" vertical="center" wrapText="1"/>
    </xf>
    <xf numFmtId="0" fontId="29" fillId="13" borderId="11" xfId="5" applyFont="1" applyFill="1" applyBorder="1" applyAlignment="1" applyProtection="1">
      <alignment horizontal="right" vertical="center" wrapText="1"/>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2" borderId="11" xfId="0" applyFont="1" applyFill="1" applyBorder="1" applyAlignment="1">
      <alignment horizontal="right"/>
    </xf>
    <xf numFmtId="0" fontId="5" fillId="2" borderId="14" xfId="0" applyFont="1" applyFill="1" applyBorder="1" applyAlignment="1">
      <alignment horizontal="right"/>
    </xf>
    <xf numFmtId="0" fontId="5" fillId="2" borderId="0" xfId="0" applyFont="1" applyFill="1" applyBorder="1" applyAlignment="1">
      <alignment horizontal="right"/>
    </xf>
    <xf numFmtId="0" fontId="5" fillId="2" borderId="6" xfId="0" applyFont="1" applyFill="1" applyBorder="1" applyAlignment="1">
      <alignment horizontal="right"/>
    </xf>
    <xf numFmtId="0" fontId="5" fillId="2" borderId="10" xfId="0" applyFont="1" applyFill="1" applyBorder="1" applyAlignment="1">
      <alignment horizontal="right"/>
    </xf>
    <xf numFmtId="0" fontId="5" fillId="2" borderId="15" xfId="0" applyFont="1" applyFill="1" applyBorder="1" applyAlignment="1">
      <alignment horizontal="right"/>
    </xf>
    <xf numFmtId="0" fontId="5" fillId="2" borderId="1" xfId="0" applyFont="1" applyFill="1" applyBorder="1" applyAlignment="1">
      <alignment horizontal="right"/>
    </xf>
    <xf numFmtId="0" fontId="32" fillId="12" borderId="5" xfId="1" applyFont="1" applyFill="1" applyBorder="1" applyAlignment="1">
      <alignment horizontal="center" vertical="center" wrapText="1"/>
    </xf>
    <xf numFmtId="0" fontId="6" fillId="13" borderId="12" xfId="0" applyFont="1" applyFill="1" applyBorder="1" applyAlignment="1">
      <alignment horizontal="center"/>
    </xf>
    <xf numFmtId="0" fontId="6" fillId="13" borderId="13" xfId="0" applyFont="1" applyFill="1" applyBorder="1" applyAlignment="1">
      <alignment horizontal="center"/>
    </xf>
    <xf numFmtId="0" fontId="6" fillId="13" borderId="11" xfId="0" applyFont="1" applyFill="1" applyBorder="1" applyAlignment="1">
      <alignment horizont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3" borderId="14"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1" xfId="0" applyFont="1" applyFill="1" applyBorder="1" applyAlignment="1">
      <alignment horizontal="center"/>
    </xf>
    <xf numFmtId="0" fontId="29" fillId="12" borderId="12" xfId="0" applyFont="1" applyFill="1" applyBorder="1" applyAlignment="1">
      <alignment horizontal="center" vertical="center"/>
    </xf>
    <xf numFmtId="0" fontId="29" fillId="12" borderId="14" xfId="0" applyFont="1" applyFill="1" applyBorder="1" applyAlignment="1">
      <alignment horizontal="center" vertical="center"/>
    </xf>
    <xf numFmtId="0" fontId="22" fillId="12" borderId="13" xfId="0" applyFont="1" applyFill="1" applyBorder="1" applyAlignment="1">
      <alignment horizontal="center"/>
    </xf>
    <xf numFmtId="0" fontId="22" fillId="12" borderId="11" xfId="0" applyFont="1" applyFill="1" applyBorder="1" applyAlignment="1">
      <alignment horizontal="center"/>
    </xf>
    <xf numFmtId="0" fontId="29" fillId="12" borderId="13" xfId="0" applyFont="1" applyFill="1" applyBorder="1" applyAlignment="1">
      <alignment horizontal="center" vertical="center"/>
    </xf>
    <xf numFmtId="0" fontId="29" fillId="12" borderId="11" xfId="0" applyFont="1" applyFill="1" applyBorder="1" applyAlignment="1">
      <alignment horizontal="center" vertical="center"/>
    </xf>
  </cellXfs>
  <cellStyles count="8">
    <cellStyle name="Normal" xfId="0" builtinId="0"/>
    <cellStyle name="Normal 2" xfId="1"/>
    <cellStyle name="Normal 2 2" xfId="2"/>
    <cellStyle name="Normal 2 3" xfId="3"/>
    <cellStyle name="Normal 2 4" xfId="4"/>
    <cellStyle name="Normal 3" xfId="5"/>
    <cellStyle name="Normal 3 2 2" xfId="6"/>
    <cellStyle name="Porcentaje" xfId="7"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1</xdr:col>
      <xdr:colOff>447675</xdr:colOff>
      <xdr:row>3</xdr:row>
      <xdr:rowOff>0</xdr:rowOff>
    </xdr:to>
    <xdr:pic>
      <xdr:nvPicPr>
        <xdr:cNvPr id="9266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71450"/>
          <a:ext cx="2438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5528"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6550"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756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8588"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8063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8165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3419475</xdr:colOff>
      <xdr:row>4</xdr:row>
      <xdr:rowOff>0</xdr:rowOff>
    </xdr:to>
    <xdr:pic>
      <xdr:nvPicPr>
        <xdr:cNvPr id="82678"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8370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2628900</xdr:colOff>
      <xdr:row>3</xdr:row>
      <xdr:rowOff>38100</xdr:rowOff>
    </xdr:to>
    <xdr:pic>
      <xdr:nvPicPr>
        <xdr:cNvPr id="9079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04775"/>
          <a:ext cx="2447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47625</xdr:colOff>
      <xdr:row>4</xdr:row>
      <xdr:rowOff>0</xdr:rowOff>
    </xdr:to>
    <xdr:pic>
      <xdr:nvPicPr>
        <xdr:cNvPr id="7961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4</xdr:row>
      <xdr:rowOff>0</xdr:rowOff>
    </xdr:to>
    <xdr:pic>
      <xdr:nvPicPr>
        <xdr:cNvPr id="67388"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766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3629025</xdr:colOff>
      <xdr:row>4</xdr:row>
      <xdr:rowOff>0</xdr:rowOff>
    </xdr:to>
    <xdr:pic>
      <xdr:nvPicPr>
        <xdr:cNvPr id="66390"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766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68388"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0421"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2</xdr:col>
      <xdr:colOff>0</xdr:colOff>
      <xdr:row>4</xdr:row>
      <xdr:rowOff>0</xdr:rowOff>
    </xdr:to>
    <xdr:pic>
      <xdr:nvPicPr>
        <xdr:cNvPr id="7144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348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247650</xdr:rowOff>
    </xdr:from>
    <xdr:to>
      <xdr:col>1</xdr:col>
      <xdr:colOff>3619500</xdr:colOff>
      <xdr:row>4</xdr:row>
      <xdr:rowOff>0</xdr:rowOff>
    </xdr:to>
    <xdr:pic>
      <xdr:nvPicPr>
        <xdr:cNvPr id="74509"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47650"/>
          <a:ext cx="38671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D2449"/>
    <pageSetUpPr fitToPage="1"/>
  </sheetPr>
  <dimension ref="A1:H628"/>
  <sheetViews>
    <sheetView tabSelected="1" view="pageBreakPreview" zoomScale="70" zoomScaleNormal="82" zoomScaleSheetLayoutView="70" workbookViewId="0">
      <selection activeCell="A77" sqref="A77:C77"/>
    </sheetView>
  </sheetViews>
  <sheetFormatPr baseColWidth="10" defaultRowHeight="15" x14ac:dyDescent="0.3"/>
  <cols>
    <col min="1" max="5" width="32.140625" style="3" customWidth="1"/>
    <col min="6" max="6" width="19.7109375" style="3" customWidth="1"/>
    <col min="7" max="16384" width="11.42578125" style="2"/>
  </cols>
  <sheetData>
    <row r="1" spans="1:6" s="8" customFormat="1" ht="23.25" customHeight="1" x14ac:dyDescent="0.25">
      <c r="A1" s="238" t="s">
        <v>1576</v>
      </c>
      <c r="B1" s="239"/>
      <c r="C1" s="239"/>
      <c r="D1" s="239"/>
      <c r="E1" s="239"/>
      <c r="F1" s="240"/>
    </row>
    <row r="2" spans="1:6" s="8" customFormat="1" ht="21.75" x14ac:dyDescent="0.25">
      <c r="A2" s="242" t="s">
        <v>10</v>
      </c>
      <c r="B2" s="243"/>
      <c r="C2" s="243"/>
      <c r="D2" s="243"/>
      <c r="E2" s="243"/>
      <c r="F2" s="244"/>
    </row>
    <row r="3" spans="1:6" s="8" customFormat="1" ht="16.5" customHeight="1" x14ac:dyDescent="0.25">
      <c r="A3" s="245"/>
      <c r="B3" s="246"/>
      <c r="C3" s="246"/>
      <c r="D3" s="246"/>
      <c r="E3" s="246"/>
      <c r="F3" s="247"/>
    </row>
    <row r="4" spans="1:6" s="8" customFormat="1" ht="21.75" x14ac:dyDescent="0.25">
      <c r="A4" s="242"/>
      <c r="B4" s="243"/>
      <c r="C4" s="243"/>
      <c r="D4" s="243"/>
      <c r="E4" s="243"/>
      <c r="F4" s="244"/>
    </row>
    <row r="5" spans="1:6" s="8" customFormat="1" ht="16.5" customHeight="1" x14ac:dyDescent="0.25">
      <c r="A5" s="242"/>
      <c r="B5" s="243"/>
      <c r="C5" s="243"/>
      <c r="D5" s="243"/>
      <c r="E5" s="243"/>
      <c r="F5" s="244"/>
    </row>
    <row r="6" spans="1:6" s="8" customFormat="1" ht="53.25" customHeight="1" x14ac:dyDescent="0.25">
      <c r="A6" s="248" t="s">
        <v>1579</v>
      </c>
      <c r="B6" s="249"/>
      <c r="C6" s="249"/>
      <c r="D6" s="249"/>
      <c r="E6" s="249"/>
      <c r="F6" s="236">
        <v>2023</v>
      </c>
    </row>
    <row r="7" spans="1:6" s="8" customFormat="1" ht="21.75" customHeight="1" x14ac:dyDescent="0.25">
      <c r="A7" s="250" t="s">
        <v>24</v>
      </c>
      <c r="B7" s="251"/>
      <c r="C7" s="251"/>
      <c r="D7" s="251"/>
      <c r="E7" s="251"/>
      <c r="F7" s="252"/>
    </row>
    <row r="8" spans="1:6" ht="18.75" x14ac:dyDescent="0.3">
      <c r="A8" s="241" t="s">
        <v>40</v>
      </c>
      <c r="B8" s="241"/>
      <c r="C8" s="241"/>
      <c r="D8" s="241"/>
      <c r="E8" s="241"/>
      <c r="F8" s="241"/>
    </row>
    <row r="9" spans="1:6" s="9" customFormat="1" ht="21.75" customHeight="1" x14ac:dyDescent="0.25">
      <c r="A9" s="241" t="s">
        <v>22</v>
      </c>
      <c r="B9" s="241"/>
      <c r="C9" s="241"/>
      <c r="D9" s="253"/>
      <c r="E9" s="253"/>
      <c r="F9" s="253"/>
    </row>
    <row r="10" spans="1:6" s="9" customFormat="1" ht="39" customHeight="1" x14ac:dyDescent="0.25">
      <c r="A10" s="241" t="s">
        <v>41</v>
      </c>
      <c r="B10" s="241"/>
      <c r="C10" s="241"/>
      <c r="D10" s="241"/>
      <c r="E10" s="241"/>
      <c r="F10" s="241"/>
    </row>
    <row r="11" spans="1:6" s="9" customFormat="1" ht="37.5" customHeight="1" x14ac:dyDescent="0.25">
      <c r="A11" s="241" t="s">
        <v>42</v>
      </c>
      <c r="B11" s="241"/>
      <c r="C11" s="241"/>
      <c r="D11" s="241"/>
      <c r="E11" s="241"/>
      <c r="F11" s="241"/>
    </row>
    <row r="12" spans="1:6" ht="20.100000000000001" customHeight="1" x14ac:dyDescent="0.3">
      <c r="A12" s="241" t="s">
        <v>21</v>
      </c>
      <c r="B12" s="241"/>
      <c r="C12" s="241"/>
      <c r="D12" s="241"/>
      <c r="E12" s="241"/>
      <c r="F12" s="241"/>
    </row>
    <row r="13" spans="1:6" ht="20.100000000000001" customHeight="1" x14ac:dyDescent="0.3">
      <c r="A13" s="241" t="s">
        <v>26</v>
      </c>
      <c r="B13" s="241"/>
      <c r="C13" s="241"/>
      <c r="D13" s="241"/>
      <c r="E13" s="241"/>
      <c r="F13" s="241"/>
    </row>
    <row r="14" spans="1:6" ht="20.100000000000001" customHeight="1" x14ac:dyDescent="0.3">
      <c r="A14" s="241" t="s">
        <v>20</v>
      </c>
      <c r="B14" s="241"/>
      <c r="C14" s="241"/>
      <c r="D14" s="254"/>
      <c r="E14" s="254"/>
      <c r="F14" s="255"/>
    </row>
    <row r="15" spans="1:6" ht="20.100000000000001" customHeight="1" x14ac:dyDescent="0.3">
      <c r="A15" s="241" t="s">
        <v>19</v>
      </c>
      <c r="B15" s="241"/>
      <c r="C15" s="241"/>
      <c r="D15" s="254"/>
      <c r="E15" s="254"/>
      <c r="F15" s="255"/>
    </row>
    <row r="16" spans="1:6" ht="20.100000000000001" customHeight="1" x14ac:dyDescent="0.3">
      <c r="A16" s="241" t="s">
        <v>43</v>
      </c>
      <c r="B16" s="241"/>
      <c r="C16" s="241"/>
      <c r="D16" s="254"/>
      <c r="E16" s="254"/>
      <c r="F16" s="255"/>
    </row>
    <row r="17" spans="1:6" ht="20.100000000000001" customHeight="1" x14ac:dyDescent="0.3">
      <c r="A17" s="241" t="s">
        <v>18</v>
      </c>
      <c r="B17" s="241"/>
      <c r="C17" s="241"/>
      <c r="D17" s="254"/>
      <c r="E17" s="254"/>
      <c r="F17" s="255"/>
    </row>
    <row r="18" spans="1:6" ht="20.100000000000001" customHeight="1" x14ac:dyDescent="0.3">
      <c r="A18" s="241" t="s">
        <v>17</v>
      </c>
      <c r="B18" s="241"/>
      <c r="C18" s="241"/>
      <c r="D18" s="254"/>
      <c r="E18" s="254"/>
      <c r="F18" s="255"/>
    </row>
    <row r="19" spans="1:6" ht="20.100000000000001" customHeight="1" x14ac:dyDescent="0.3">
      <c r="A19" s="241" t="s">
        <v>44</v>
      </c>
      <c r="B19" s="241"/>
      <c r="C19" s="241"/>
      <c r="D19" s="254"/>
      <c r="E19" s="254"/>
      <c r="F19" s="255"/>
    </row>
    <row r="20" spans="1:6" ht="20.100000000000001" customHeight="1" x14ac:dyDescent="0.3">
      <c r="A20" s="241" t="s">
        <v>16</v>
      </c>
      <c r="B20" s="241"/>
      <c r="C20" s="241"/>
      <c r="D20" s="254"/>
      <c r="E20" s="254"/>
      <c r="F20" s="255"/>
    </row>
    <row r="21" spans="1:6" ht="20.100000000000001" customHeight="1" x14ac:dyDescent="0.3">
      <c r="A21" s="241" t="s">
        <v>15</v>
      </c>
      <c r="B21" s="241"/>
      <c r="C21" s="241"/>
      <c r="D21" s="254"/>
      <c r="E21" s="254"/>
      <c r="F21" s="255"/>
    </row>
    <row r="22" spans="1:6" ht="20.100000000000001" customHeight="1" x14ac:dyDescent="0.3">
      <c r="A22" s="257" t="s">
        <v>49</v>
      </c>
      <c r="B22" s="257"/>
      <c r="C22" s="257"/>
      <c r="D22" s="257"/>
      <c r="E22" s="257"/>
      <c r="F22" s="257"/>
    </row>
    <row r="23" spans="1:6" ht="20.100000000000001" customHeight="1" x14ac:dyDescent="0.3">
      <c r="A23" s="256" t="s">
        <v>50</v>
      </c>
      <c r="B23" s="256"/>
      <c r="C23" s="256"/>
      <c r="D23" s="254"/>
      <c r="E23" s="254"/>
      <c r="F23" s="255"/>
    </row>
    <row r="24" spans="1:6" ht="20.100000000000001" customHeight="1" x14ac:dyDescent="0.3">
      <c r="A24" s="256" t="s">
        <v>51</v>
      </c>
      <c r="B24" s="256"/>
      <c r="C24" s="256"/>
      <c r="D24" s="254"/>
      <c r="E24" s="254"/>
      <c r="F24" s="255"/>
    </row>
    <row r="25" spans="1:6" ht="20.100000000000001" customHeight="1" x14ac:dyDescent="0.3">
      <c r="A25" s="256" t="s">
        <v>52</v>
      </c>
      <c r="B25" s="256"/>
      <c r="C25" s="256"/>
      <c r="D25" s="254"/>
      <c r="E25" s="254"/>
      <c r="F25" s="255"/>
    </row>
    <row r="26" spans="1:6" ht="20.100000000000001" customHeight="1" x14ac:dyDescent="0.3">
      <c r="A26" s="256" t="s">
        <v>53</v>
      </c>
      <c r="B26" s="256"/>
      <c r="C26" s="256"/>
      <c r="D26" s="254"/>
      <c r="E26" s="254"/>
      <c r="F26" s="255"/>
    </row>
    <row r="27" spans="1:6" ht="20.100000000000001" customHeight="1" x14ac:dyDescent="0.3">
      <c r="A27" s="256" t="s">
        <v>54</v>
      </c>
      <c r="B27" s="256"/>
      <c r="C27" s="256"/>
      <c r="D27" s="254"/>
      <c r="E27" s="254"/>
      <c r="F27" s="255"/>
    </row>
    <row r="28" spans="1:6" ht="20.100000000000001" customHeight="1" x14ac:dyDescent="0.3">
      <c r="A28" s="256" t="s">
        <v>55</v>
      </c>
      <c r="B28" s="256"/>
      <c r="C28" s="256"/>
      <c r="D28" s="254"/>
      <c r="E28" s="254"/>
      <c r="F28" s="255"/>
    </row>
    <row r="29" spans="1:6" ht="20.100000000000001" customHeight="1" x14ac:dyDescent="0.3">
      <c r="A29" s="256" t="s">
        <v>56</v>
      </c>
      <c r="B29" s="256"/>
      <c r="C29" s="256"/>
      <c r="D29" s="254"/>
      <c r="E29" s="254"/>
      <c r="F29" s="255"/>
    </row>
    <row r="30" spans="1:6" ht="20.100000000000001" customHeight="1" x14ac:dyDescent="0.3">
      <c r="A30" s="256" t="s">
        <v>57</v>
      </c>
      <c r="B30" s="256"/>
      <c r="C30" s="256"/>
      <c r="D30" s="254"/>
      <c r="E30" s="254"/>
      <c r="F30" s="255"/>
    </row>
    <row r="31" spans="1:6" ht="20.100000000000001" customHeight="1" x14ac:dyDescent="0.3">
      <c r="A31" s="256" t="s">
        <v>58</v>
      </c>
      <c r="B31" s="256"/>
      <c r="C31" s="256"/>
      <c r="D31" s="254"/>
      <c r="E31" s="254"/>
      <c r="F31" s="255"/>
    </row>
    <row r="32" spans="1:6" ht="20.100000000000001" customHeight="1" x14ac:dyDescent="0.3">
      <c r="A32" s="256" t="s">
        <v>59</v>
      </c>
      <c r="B32" s="256"/>
      <c r="C32" s="256"/>
      <c r="D32" s="254"/>
      <c r="E32" s="254"/>
      <c r="F32" s="255"/>
    </row>
    <row r="33" spans="1:6" ht="20.100000000000001" customHeight="1" x14ac:dyDescent="0.3">
      <c r="A33" s="257" t="s">
        <v>60</v>
      </c>
      <c r="B33" s="257"/>
      <c r="C33" s="257"/>
      <c r="D33" s="257"/>
      <c r="E33" s="257"/>
      <c r="F33" s="257"/>
    </row>
    <row r="34" spans="1:6" ht="20.100000000000001" customHeight="1" x14ac:dyDescent="0.3">
      <c r="A34" s="256" t="s">
        <v>61</v>
      </c>
      <c r="B34" s="256"/>
      <c r="C34" s="256"/>
      <c r="D34" s="254"/>
      <c r="E34" s="254"/>
      <c r="F34" s="255"/>
    </row>
    <row r="35" spans="1:6" ht="20.100000000000001" customHeight="1" x14ac:dyDescent="0.3">
      <c r="A35" s="256" t="s">
        <v>62</v>
      </c>
      <c r="B35" s="256"/>
      <c r="C35" s="256"/>
      <c r="D35" s="254"/>
      <c r="E35" s="254"/>
      <c r="F35" s="255"/>
    </row>
    <row r="36" spans="1:6" ht="20.100000000000001" customHeight="1" x14ac:dyDescent="0.3">
      <c r="A36" s="256" t="s">
        <v>63</v>
      </c>
      <c r="B36" s="256"/>
      <c r="C36" s="256"/>
      <c r="D36" s="254"/>
      <c r="E36" s="254"/>
      <c r="F36" s="255"/>
    </row>
    <row r="37" spans="1:6" ht="20.100000000000001" customHeight="1" x14ac:dyDescent="0.3">
      <c r="A37" s="256" t="s">
        <v>64</v>
      </c>
      <c r="B37" s="256"/>
      <c r="C37" s="256"/>
      <c r="D37" s="254"/>
      <c r="E37" s="254"/>
      <c r="F37" s="255"/>
    </row>
    <row r="38" spans="1:6" ht="20.100000000000001" customHeight="1" x14ac:dyDescent="0.3">
      <c r="A38" s="256" t="s">
        <v>65</v>
      </c>
      <c r="B38" s="256"/>
      <c r="C38" s="256"/>
      <c r="D38" s="254"/>
      <c r="E38" s="254"/>
      <c r="F38" s="255"/>
    </row>
    <row r="39" spans="1:6" ht="20.100000000000001" customHeight="1" x14ac:dyDescent="0.3">
      <c r="A39" s="256" t="s">
        <v>66</v>
      </c>
      <c r="B39" s="256"/>
      <c r="C39" s="256"/>
      <c r="D39" s="254"/>
      <c r="E39" s="254"/>
      <c r="F39" s="255"/>
    </row>
    <row r="40" spans="1:6" ht="20.100000000000001" customHeight="1" x14ac:dyDescent="0.3">
      <c r="A40" s="256" t="s">
        <v>67</v>
      </c>
      <c r="B40" s="256"/>
      <c r="C40" s="256"/>
      <c r="D40" s="254"/>
      <c r="E40" s="254"/>
      <c r="F40" s="255"/>
    </row>
    <row r="41" spans="1:6" ht="20.100000000000001" customHeight="1" x14ac:dyDescent="0.3">
      <c r="A41" s="256" t="s">
        <v>68</v>
      </c>
      <c r="B41" s="256"/>
      <c r="C41" s="256"/>
      <c r="D41" s="254"/>
      <c r="E41" s="254"/>
      <c r="F41" s="255"/>
    </row>
    <row r="42" spans="1:6" ht="20.100000000000001" customHeight="1" x14ac:dyDescent="0.3">
      <c r="A42" s="256" t="s">
        <v>69</v>
      </c>
      <c r="B42" s="256"/>
      <c r="C42" s="256"/>
      <c r="D42" s="254"/>
      <c r="E42" s="254"/>
      <c r="F42" s="255"/>
    </row>
    <row r="43" spans="1:6" ht="20.100000000000001" customHeight="1" x14ac:dyDescent="0.3">
      <c r="A43" s="256" t="s">
        <v>70</v>
      </c>
      <c r="B43" s="256"/>
      <c r="C43" s="256"/>
      <c r="D43" s="254"/>
      <c r="E43" s="254"/>
      <c r="F43" s="255"/>
    </row>
    <row r="44" spans="1:6" ht="20.100000000000001" customHeight="1" x14ac:dyDescent="0.3">
      <c r="A44" s="256" t="s">
        <v>71</v>
      </c>
      <c r="B44" s="256"/>
      <c r="C44" s="256"/>
      <c r="D44" s="254"/>
      <c r="E44" s="254"/>
      <c r="F44" s="255"/>
    </row>
    <row r="45" spans="1:6" ht="20.100000000000001" customHeight="1" x14ac:dyDescent="0.3">
      <c r="A45" s="256" t="s">
        <v>72</v>
      </c>
      <c r="B45" s="256"/>
      <c r="C45" s="256"/>
      <c r="D45" s="254"/>
      <c r="E45" s="254"/>
      <c r="F45" s="255"/>
    </row>
    <row r="46" spans="1:6" ht="20.100000000000001" customHeight="1" x14ac:dyDescent="0.3">
      <c r="A46" s="256" t="s">
        <v>73</v>
      </c>
      <c r="B46" s="256"/>
      <c r="C46" s="256"/>
      <c r="D46" s="254"/>
      <c r="E46" s="254"/>
      <c r="F46" s="255"/>
    </row>
    <row r="47" spans="1:6" ht="20.100000000000001" customHeight="1" x14ac:dyDescent="0.3">
      <c r="A47" s="256" t="s">
        <v>74</v>
      </c>
      <c r="B47" s="256"/>
      <c r="C47" s="256"/>
      <c r="D47" s="254"/>
      <c r="E47" s="254"/>
      <c r="F47" s="255"/>
    </row>
    <row r="48" spans="1:6" ht="20.100000000000001" customHeight="1" x14ac:dyDescent="0.3">
      <c r="A48" s="256" t="s">
        <v>75</v>
      </c>
      <c r="B48" s="256"/>
      <c r="C48" s="256"/>
      <c r="D48" s="254"/>
      <c r="E48" s="254"/>
      <c r="F48" s="255"/>
    </row>
    <row r="49" spans="1:6" ht="20.100000000000001" customHeight="1" x14ac:dyDescent="0.3">
      <c r="A49" s="256" t="s">
        <v>76</v>
      </c>
      <c r="B49" s="256"/>
      <c r="C49" s="256"/>
      <c r="D49" s="254"/>
      <c r="E49" s="254"/>
      <c r="F49" s="255"/>
    </row>
    <row r="50" spans="1:6" ht="20.100000000000001" customHeight="1" x14ac:dyDescent="0.3">
      <c r="A50" s="256" t="s">
        <v>77</v>
      </c>
      <c r="B50" s="256"/>
      <c r="C50" s="256"/>
      <c r="D50" s="254"/>
      <c r="E50" s="254"/>
      <c r="F50" s="255"/>
    </row>
    <row r="51" spans="1:6" ht="20.100000000000001" customHeight="1" x14ac:dyDescent="0.3">
      <c r="A51" s="256" t="s">
        <v>78</v>
      </c>
      <c r="B51" s="256"/>
      <c r="C51" s="256"/>
      <c r="D51" s="254"/>
      <c r="E51" s="254"/>
      <c r="F51" s="255"/>
    </row>
    <row r="52" spans="1:6" ht="20.100000000000001" customHeight="1" x14ac:dyDescent="0.3">
      <c r="A52" s="257" t="s">
        <v>79</v>
      </c>
      <c r="B52" s="257"/>
      <c r="C52" s="257"/>
      <c r="D52" s="257"/>
      <c r="E52" s="257"/>
      <c r="F52" s="257"/>
    </row>
    <row r="53" spans="1:6" ht="20.100000000000001" customHeight="1" x14ac:dyDescent="0.3">
      <c r="A53" s="256" t="s">
        <v>80</v>
      </c>
      <c r="B53" s="256"/>
      <c r="C53" s="256"/>
      <c r="D53" s="254"/>
      <c r="E53" s="254"/>
      <c r="F53" s="255"/>
    </row>
    <row r="54" spans="1:6" ht="20.100000000000001" customHeight="1" x14ac:dyDescent="0.3">
      <c r="A54" s="256" t="s">
        <v>81</v>
      </c>
      <c r="B54" s="256"/>
      <c r="C54" s="256"/>
      <c r="D54" s="254"/>
      <c r="E54" s="254"/>
      <c r="F54" s="255"/>
    </row>
    <row r="55" spans="1:6" ht="20.100000000000001" customHeight="1" x14ac:dyDescent="0.3">
      <c r="A55" s="256" t="s">
        <v>82</v>
      </c>
      <c r="B55" s="256"/>
      <c r="C55" s="256"/>
      <c r="D55" s="254"/>
      <c r="E55" s="254"/>
      <c r="F55" s="255"/>
    </row>
    <row r="56" spans="1:6" ht="20.100000000000001" customHeight="1" x14ac:dyDescent="0.3">
      <c r="A56" s="256" t="s">
        <v>83</v>
      </c>
      <c r="B56" s="256"/>
      <c r="C56" s="256"/>
      <c r="D56" s="254"/>
      <c r="E56" s="254"/>
      <c r="F56" s="255"/>
    </row>
    <row r="57" spans="1:6" ht="20.100000000000001" customHeight="1" x14ac:dyDescent="0.3">
      <c r="A57" s="256" t="s">
        <v>84</v>
      </c>
      <c r="B57" s="256"/>
      <c r="C57" s="256"/>
      <c r="D57" s="254"/>
      <c r="E57" s="254"/>
      <c r="F57" s="255"/>
    </row>
    <row r="58" spans="1:6" ht="20.100000000000001" customHeight="1" x14ac:dyDescent="0.3">
      <c r="A58" s="256" t="s">
        <v>85</v>
      </c>
      <c r="B58" s="256"/>
      <c r="C58" s="256"/>
      <c r="D58" s="254"/>
      <c r="E58" s="254"/>
      <c r="F58" s="255"/>
    </row>
    <row r="59" spans="1:6" ht="20.100000000000001" customHeight="1" x14ac:dyDescent="0.3">
      <c r="A59" s="256" t="s">
        <v>86</v>
      </c>
      <c r="B59" s="256"/>
      <c r="C59" s="256"/>
      <c r="D59" s="254"/>
      <c r="E59" s="254"/>
      <c r="F59" s="255"/>
    </row>
    <row r="60" spans="1:6" ht="20.100000000000001" customHeight="1" x14ac:dyDescent="0.3">
      <c r="A60" s="256" t="s">
        <v>87</v>
      </c>
      <c r="B60" s="256"/>
      <c r="C60" s="256"/>
      <c r="D60" s="254"/>
      <c r="E60" s="254"/>
      <c r="F60" s="255"/>
    </row>
    <row r="61" spans="1:6" ht="20.100000000000001" customHeight="1" x14ac:dyDescent="0.3">
      <c r="A61" s="256" t="s">
        <v>88</v>
      </c>
      <c r="B61" s="256"/>
      <c r="C61" s="256"/>
      <c r="D61" s="254"/>
      <c r="E61" s="254"/>
      <c r="F61" s="255"/>
    </row>
    <row r="62" spans="1:6" ht="20.100000000000001" customHeight="1" x14ac:dyDescent="0.3">
      <c r="A62" s="258" t="s">
        <v>89</v>
      </c>
      <c r="B62" s="259"/>
      <c r="C62" s="259"/>
      <c r="D62" s="259"/>
      <c r="E62" s="259"/>
      <c r="F62" s="259"/>
    </row>
    <row r="63" spans="1:6" ht="20.100000000000001" customHeight="1" x14ac:dyDescent="0.3">
      <c r="A63" s="260" t="s">
        <v>90</v>
      </c>
      <c r="B63" s="260"/>
      <c r="C63" s="260"/>
      <c r="D63" s="254"/>
      <c r="E63" s="254"/>
      <c r="F63" s="255"/>
    </row>
    <row r="64" spans="1:6" ht="20.100000000000001" customHeight="1" x14ac:dyDescent="0.3">
      <c r="A64" s="261" t="s">
        <v>91</v>
      </c>
      <c r="B64" s="261"/>
      <c r="C64" s="261"/>
      <c r="D64" s="254"/>
      <c r="E64" s="254"/>
      <c r="F64" s="255"/>
    </row>
    <row r="65" spans="1:8" ht="20.100000000000001" customHeight="1" x14ac:dyDescent="0.3">
      <c r="A65" s="262" t="s">
        <v>92</v>
      </c>
      <c r="B65" s="263"/>
      <c r="C65" s="264"/>
      <c r="D65" s="254"/>
      <c r="E65" s="254"/>
      <c r="F65" s="255"/>
    </row>
    <row r="66" spans="1:8" ht="20.100000000000001" customHeight="1" x14ac:dyDescent="0.3">
      <c r="A66" s="262" t="s">
        <v>93</v>
      </c>
      <c r="B66" s="263"/>
      <c r="C66" s="264"/>
      <c r="D66" s="254"/>
      <c r="E66" s="254"/>
      <c r="F66" s="255"/>
    </row>
    <row r="67" spans="1:8" ht="20.100000000000001" customHeight="1" x14ac:dyDescent="0.3">
      <c r="A67" s="262" t="s">
        <v>94</v>
      </c>
      <c r="B67" s="263"/>
      <c r="C67" s="264"/>
      <c r="D67" s="254"/>
      <c r="E67" s="254"/>
      <c r="F67" s="255"/>
    </row>
    <row r="68" spans="1:8" ht="20.100000000000001" customHeight="1" x14ac:dyDescent="0.3">
      <c r="A68" s="262" t="s">
        <v>95</v>
      </c>
      <c r="B68" s="263"/>
      <c r="C68" s="264"/>
      <c r="D68" s="254"/>
      <c r="E68" s="254"/>
      <c r="F68" s="255"/>
    </row>
    <row r="69" spans="1:8" ht="20.100000000000001" customHeight="1" x14ac:dyDescent="0.3">
      <c r="A69" s="262" t="s">
        <v>96</v>
      </c>
      <c r="B69" s="263"/>
      <c r="C69" s="264"/>
      <c r="D69" s="254"/>
      <c r="E69" s="254"/>
      <c r="F69" s="255"/>
    </row>
    <row r="70" spans="1:8" ht="20.100000000000001" customHeight="1" x14ac:dyDescent="0.3">
      <c r="A70" s="262" t="s">
        <v>52</v>
      </c>
      <c r="B70" s="263"/>
      <c r="C70" s="264"/>
      <c r="D70" s="254"/>
      <c r="E70" s="254"/>
      <c r="F70" s="255"/>
    </row>
    <row r="71" spans="1:8" ht="20.100000000000001" customHeight="1" x14ac:dyDescent="0.3">
      <c r="A71" s="262" t="s">
        <v>97</v>
      </c>
      <c r="B71" s="263"/>
      <c r="C71" s="264"/>
      <c r="D71" s="254"/>
      <c r="E71" s="254"/>
      <c r="F71" s="255"/>
    </row>
    <row r="72" spans="1:8" ht="20.100000000000001" customHeight="1" x14ac:dyDescent="0.3">
      <c r="A72" s="262" t="s">
        <v>1655</v>
      </c>
      <c r="B72" s="263"/>
      <c r="C72" s="264"/>
      <c r="D72" s="230"/>
      <c r="E72" s="230"/>
      <c r="F72" s="231"/>
    </row>
    <row r="73" spans="1:8" ht="20.100000000000001" customHeight="1" x14ac:dyDescent="0.3">
      <c r="A73" s="262" t="s">
        <v>1656</v>
      </c>
      <c r="B73" s="263"/>
      <c r="C73" s="264"/>
      <c r="D73" s="254"/>
      <c r="E73" s="254"/>
      <c r="F73" s="255"/>
    </row>
    <row r="74" spans="1:8" s="192" customFormat="1" ht="18.75" x14ac:dyDescent="0.25">
      <c r="A74" s="262" t="s">
        <v>1578</v>
      </c>
      <c r="B74" s="263"/>
      <c r="C74" s="264"/>
      <c r="D74" s="254"/>
      <c r="E74" s="254"/>
      <c r="F74" s="255"/>
    </row>
    <row r="75" spans="1:8" s="192" customFormat="1" ht="18.75" x14ac:dyDescent="0.25">
      <c r="A75" s="262" t="s">
        <v>298</v>
      </c>
      <c r="B75" s="263"/>
      <c r="C75" s="264"/>
      <c r="D75" s="254"/>
      <c r="E75" s="254"/>
      <c r="F75" s="255"/>
      <c r="G75" s="193"/>
      <c r="H75" s="193"/>
    </row>
    <row r="76" spans="1:8" s="192" customFormat="1" ht="18.75" x14ac:dyDescent="0.25">
      <c r="A76" s="262" t="s">
        <v>335</v>
      </c>
      <c r="B76" s="263"/>
      <c r="C76" s="264"/>
      <c r="D76" s="254"/>
      <c r="E76" s="254"/>
      <c r="F76" s="255"/>
      <c r="G76" s="193"/>
      <c r="H76" s="193"/>
    </row>
    <row r="77" spans="1:8" s="192" customFormat="1" ht="18.75" x14ac:dyDescent="0.25">
      <c r="A77" s="262" t="s">
        <v>1654</v>
      </c>
      <c r="B77" s="263"/>
      <c r="C77" s="264"/>
      <c r="D77" s="194"/>
      <c r="E77" s="194"/>
      <c r="F77" s="195"/>
      <c r="G77" s="193"/>
      <c r="H77" s="193"/>
    </row>
    <row r="78" spans="1:8" ht="20.100000000000001" customHeight="1" x14ac:dyDescent="0.35">
      <c r="A78" s="265" t="s">
        <v>14</v>
      </c>
      <c r="B78" s="265"/>
      <c r="C78" s="265"/>
      <c r="D78" s="265"/>
      <c r="E78" s="265"/>
      <c r="F78" s="265"/>
    </row>
    <row r="79" spans="1:8" ht="20.100000000000001" customHeight="1" x14ac:dyDescent="0.3"/>
    <row r="80" spans="1:8"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row r="87" ht="20.100000000000001" customHeight="1" x14ac:dyDescent="0.3"/>
    <row r="88" ht="20.100000000000001" customHeight="1" x14ac:dyDescent="0.3"/>
    <row r="89" ht="20.100000000000001" customHeight="1" x14ac:dyDescent="0.3"/>
    <row r="90" ht="20.100000000000001" customHeight="1" x14ac:dyDescent="0.3"/>
    <row r="91" ht="20.100000000000001" customHeight="1" x14ac:dyDescent="0.3"/>
    <row r="92" ht="20.100000000000001" customHeight="1" x14ac:dyDescent="0.3"/>
    <row r="93" ht="20.100000000000001" customHeight="1" x14ac:dyDescent="0.3"/>
    <row r="94" ht="20.100000000000001" customHeight="1" x14ac:dyDescent="0.3"/>
    <row r="95" ht="20.100000000000001" customHeight="1" x14ac:dyDescent="0.3"/>
    <row r="96" ht="20.100000000000001" customHeight="1" x14ac:dyDescent="0.3"/>
    <row r="97" ht="20.100000000000001" customHeight="1" x14ac:dyDescent="0.3"/>
    <row r="98" ht="20.100000000000001" customHeight="1" x14ac:dyDescent="0.3"/>
    <row r="99" ht="20.100000000000001" customHeight="1" x14ac:dyDescent="0.3"/>
    <row r="100" ht="20.100000000000001" customHeight="1" x14ac:dyDescent="0.3"/>
    <row r="101" ht="20.100000000000001" customHeight="1" x14ac:dyDescent="0.3"/>
    <row r="102" ht="20.100000000000001" customHeight="1" x14ac:dyDescent="0.3"/>
    <row r="103" ht="20.100000000000001" customHeight="1" x14ac:dyDescent="0.3"/>
    <row r="104" ht="20.100000000000001" customHeight="1" x14ac:dyDescent="0.3"/>
    <row r="105" ht="20.100000000000001" customHeight="1" x14ac:dyDescent="0.3"/>
    <row r="106" ht="20.100000000000001" customHeight="1" x14ac:dyDescent="0.3"/>
    <row r="107" ht="20.100000000000001" customHeight="1" x14ac:dyDescent="0.3"/>
    <row r="108" ht="20.100000000000001" customHeight="1" x14ac:dyDescent="0.3"/>
    <row r="109" ht="20.100000000000001" customHeight="1" x14ac:dyDescent="0.3"/>
    <row r="110" ht="20.100000000000001" customHeight="1" x14ac:dyDescent="0.3"/>
    <row r="111" ht="20.100000000000001" customHeight="1" x14ac:dyDescent="0.3"/>
    <row r="112" ht="20.100000000000001" customHeight="1" x14ac:dyDescent="0.3"/>
    <row r="113" ht="20.100000000000001" customHeight="1" x14ac:dyDescent="0.3"/>
    <row r="114" ht="20.100000000000001" customHeight="1" x14ac:dyDescent="0.3"/>
    <row r="115" ht="20.100000000000001" customHeight="1" x14ac:dyDescent="0.3"/>
    <row r="116" ht="20.100000000000001" customHeight="1" x14ac:dyDescent="0.3"/>
    <row r="117" ht="20.100000000000001" customHeight="1" x14ac:dyDescent="0.3"/>
    <row r="118" ht="20.100000000000001" customHeight="1" x14ac:dyDescent="0.3"/>
    <row r="119" ht="20.100000000000001" customHeight="1" x14ac:dyDescent="0.3"/>
    <row r="120" ht="20.100000000000001" customHeight="1" x14ac:dyDescent="0.3"/>
    <row r="121" ht="20.100000000000001" customHeight="1" x14ac:dyDescent="0.3"/>
    <row r="122" ht="20.100000000000001" customHeight="1" x14ac:dyDescent="0.3"/>
    <row r="123" ht="20.100000000000001" customHeight="1" x14ac:dyDescent="0.3"/>
    <row r="124" ht="20.100000000000001" customHeight="1" x14ac:dyDescent="0.3"/>
    <row r="125" ht="20.100000000000001" customHeight="1" x14ac:dyDescent="0.3"/>
    <row r="126" ht="20.100000000000001" customHeight="1" x14ac:dyDescent="0.3"/>
    <row r="127" ht="20.100000000000001" customHeight="1" x14ac:dyDescent="0.3"/>
    <row r="128" ht="20.100000000000001" customHeight="1" x14ac:dyDescent="0.3"/>
    <row r="129" ht="20.100000000000001" customHeight="1" x14ac:dyDescent="0.3"/>
    <row r="130" ht="20.100000000000001" customHeight="1" x14ac:dyDescent="0.3"/>
    <row r="131" ht="20.100000000000001" customHeight="1" x14ac:dyDescent="0.3"/>
    <row r="132" ht="20.100000000000001" customHeight="1" x14ac:dyDescent="0.3"/>
    <row r="133" ht="20.100000000000001" customHeight="1" x14ac:dyDescent="0.3"/>
    <row r="134" ht="20.100000000000001" customHeight="1" x14ac:dyDescent="0.3"/>
    <row r="135" ht="20.100000000000001" customHeight="1" x14ac:dyDescent="0.3"/>
    <row r="136" ht="20.100000000000001" customHeight="1" x14ac:dyDescent="0.3"/>
    <row r="137" ht="20.100000000000001" customHeight="1" x14ac:dyDescent="0.3"/>
    <row r="138" ht="20.100000000000001" customHeight="1" x14ac:dyDescent="0.3"/>
    <row r="139" ht="20.100000000000001" customHeight="1" x14ac:dyDescent="0.3"/>
    <row r="140" ht="20.100000000000001" customHeight="1" x14ac:dyDescent="0.3"/>
    <row r="141" ht="20.100000000000001" customHeight="1" x14ac:dyDescent="0.3"/>
    <row r="142" ht="20.100000000000001" customHeight="1" x14ac:dyDescent="0.3"/>
    <row r="143" ht="20.100000000000001" customHeight="1" x14ac:dyDescent="0.3"/>
    <row r="144" ht="20.100000000000001" customHeight="1" x14ac:dyDescent="0.3"/>
    <row r="145" ht="20.100000000000001" customHeight="1" x14ac:dyDescent="0.3"/>
    <row r="146" ht="20.100000000000001" customHeight="1" x14ac:dyDescent="0.3"/>
    <row r="147" ht="20.100000000000001" customHeight="1" x14ac:dyDescent="0.3"/>
    <row r="148" ht="20.100000000000001" customHeight="1" x14ac:dyDescent="0.3"/>
    <row r="149" ht="20.100000000000001" customHeight="1" x14ac:dyDescent="0.3"/>
    <row r="150" ht="20.100000000000001" customHeight="1" x14ac:dyDescent="0.3"/>
    <row r="151" ht="20.100000000000001" customHeight="1" x14ac:dyDescent="0.3"/>
    <row r="152" ht="20.100000000000001" customHeight="1" x14ac:dyDescent="0.3"/>
    <row r="153" ht="20.100000000000001" customHeight="1" x14ac:dyDescent="0.3"/>
    <row r="154" ht="20.100000000000001" customHeight="1" x14ac:dyDescent="0.3"/>
    <row r="155" ht="20.100000000000001" customHeight="1" x14ac:dyDescent="0.3"/>
    <row r="156" ht="20.100000000000001" customHeight="1" x14ac:dyDescent="0.3"/>
    <row r="157" ht="20.100000000000001" customHeight="1" x14ac:dyDescent="0.3"/>
    <row r="158" ht="20.100000000000001" customHeight="1" x14ac:dyDescent="0.3"/>
    <row r="159" ht="20.100000000000001" customHeight="1" x14ac:dyDescent="0.3"/>
    <row r="16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row r="297" ht="20.100000000000001" customHeight="1" x14ac:dyDescent="0.3"/>
    <row r="298" ht="20.100000000000001" customHeight="1" x14ac:dyDescent="0.3"/>
    <row r="299" ht="20.100000000000001" customHeight="1" x14ac:dyDescent="0.3"/>
    <row r="300" ht="20.100000000000001" customHeight="1" x14ac:dyDescent="0.3"/>
    <row r="301" ht="20.100000000000001" customHeight="1" x14ac:dyDescent="0.3"/>
    <row r="302" ht="20.100000000000001" customHeight="1" x14ac:dyDescent="0.3"/>
    <row r="303" ht="20.100000000000001" customHeight="1" x14ac:dyDescent="0.3"/>
    <row r="304" ht="20.100000000000001" customHeight="1" x14ac:dyDescent="0.3"/>
    <row r="305" ht="20.100000000000001" customHeight="1" x14ac:dyDescent="0.3"/>
    <row r="306" ht="20.100000000000001" customHeight="1" x14ac:dyDescent="0.3"/>
    <row r="307" ht="20.100000000000001" customHeight="1" x14ac:dyDescent="0.3"/>
    <row r="308" ht="20.100000000000001" customHeight="1" x14ac:dyDescent="0.3"/>
    <row r="309" ht="20.100000000000001" customHeight="1" x14ac:dyDescent="0.3"/>
    <row r="310" ht="20.100000000000001" customHeight="1" x14ac:dyDescent="0.3"/>
    <row r="311" ht="20.100000000000001" customHeight="1" x14ac:dyDescent="0.3"/>
    <row r="312" ht="20.100000000000001" customHeight="1" x14ac:dyDescent="0.3"/>
    <row r="313" ht="20.100000000000001" customHeight="1" x14ac:dyDescent="0.3"/>
    <row r="314" ht="20.100000000000001" customHeight="1" x14ac:dyDescent="0.3"/>
    <row r="315" ht="20.100000000000001" customHeight="1" x14ac:dyDescent="0.3"/>
    <row r="316" ht="20.100000000000001" customHeight="1" x14ac:dyDescent="0.3"/>
    <row r="317" ht="20.100000000000001" customHeight="1" x14ac:dyDescent="0.3"/>
    <row r="318" ht="20.100000000000001" customHeight="1" x14ac:dyDescent="0.3"/>
    <row r="319" ht="20.100000000000001" customHeight="1" x14ac:dyDescent="0.3"/>
    <row r="320" ht="20.100000000000001" customHeight="1" x14ac:dyDescent="0.3"/>
    <row r="321" ht="20.100000000000001" customHeight="1" x14ac:dyDescent="0.3"/>
    <row r="322" ht="20.100000000000001" customHeight="1" x14ac:dyDescent="0.3"/>
    <row r="323" ht="20.100000000000001" customHeight="1" x14ac:dyDescent="0.3"/>
    <row r="324" ht="20.100000000000001" customHeight="1" x14ac:dyDescent="0.3"/>
    <row r="325" ht="20.100000000000001" customHeight="1" x14ac:dyDescent="0.3"/>
    <row r="326" ht="20.100000000000001" customHeight="1" x14ac:dyDescent="0.3"/>
    <row r="327" ht="20.100000000000001" customHeight="1" x14ac:dyDescent="0.3"/>
    <row r="328" ht="20.100000000000001" customHeight="1" x14ac:dyDescent="0.3"/>
    <row r="329" ht="20.100000000000001" customHeight="1" x14ac:dyDescent="0.3"/>
    <row r="330" ht="20.100000000000001" customHeight="1" x14ac:dyDescent="0.3"/>
    <row r="331" ht="20.100000000000001" customHeight="1" x14ac:dyDescent="0.3"/>
    <row r="332" ht="20.100000000000001" customHeight="1" x14ac:dyDescent="0.3"/>
    <row r="333" ht="20.100000000000001" customHeight="1" x14ac:dyDescent="0.3"/>
    <row r="334" ht="20.100000000000001" customHeight="1" x14ac:dyDescent="0.3"/>
    <row r="335" ht="20.100000000000001" customHeight="1" x14ac:dyDescent="0.3"/>
    <row r="336" ht="20.100000000000001" customHeight="1" x14ac:dyDescent="0.3"/>
    <row r="337" ht="20.100000000000001" customHeight="1" x14ac:dyDescent="0.3"/>
    <row r="338" ht="20.100000000000001" customHeight="1" x14ac:dyDescent="0.3"/>
    <row r="339" ht="20.100000000000001" customHeight="1" x14ac:dyDescent="0.3"/>
    <row r="340" ht="20.100000000000001" customHeight="1" x14ac:dyDescent="0.3"/>
    <row r="341" ht="20.100000000000001" customHeight="1" x14ac:dyDescent="0.3"/>
    <row r="342" ht="20.100000000000001" customHeight="1" x14ac:dyDescent="0.3"/>
    <row r="343" ht="20.100000000000001" customHeight="1" x14ac:dyDescent="0.3"/>
    <row r="344" ht="20.100000000000001" customHeight="1" x14ac:dyDescent="0.3"/>
    <row r="345" ht="20.100000000000001" customHeight="1" x14ac:dyDescent="0.3"/>
    <row r="346" ht="20.100000000000001" customHeight="1" x14ac:dyDescent="0.3"/>
    <row r="347" ht="20.100000000000001" customHeight="1" x14ac:dyDescent="0.3"/>
    <row r="348" ht="20.100000000000001" customHeight="1" x14ac:dyDescent="0.3"/>
    <row r="349" ht="20.100000000000001" customHeight="1" x14ac:dyDescent="0.3"/>
    <row r="350" ht="20.100000000000001" customHeight="1" x14ac:dyDescent="0.3"/>
    <row r="351" ht="20.100000000000001" customHeight="1" x14ac:dyDescent="0.3"/>
    <row r="352" ht="20.100000000000001" customHeight="1" x14ac:dyDescent="0.3"/>
    <row r="353" ht="20.100000000000001" customHeight="1" x14ac:dyDescent="0.3"/>
    <row r="354" ht="20.100000000000001" customHeight="1" x14ac:dyDescent="0.3"/>
    <row r="355" ht="20.100000000000001" customHeight="1" x14ac:dyDescent="0.3"/>
    <row r="356" ht="20.100000000000001" customHeight="1" x14ac:dyDescent="0.3"/>
    <row r="357" ht="20.100000000000001" customHeight="1" x14ac:dyDescent="0.3"/>
    <row r="358" ht="20.100000000000001" customHeight="1" x14ac:dyDescent="0.3"/>
    <row r="359" ht="20.100000000000001" customHeight="1" x14ac:dyDescent="0.3"/>
    <row r="360" ht="20.100000000000001" customHeight="1" x14ac:dyDescent="0.3"/>
    <row r="361" ht="20.100000000000001" customHeight="1" x14ac:dyDescent="0.3"/>
    <row r="362" ht="20.100000000000001" customHeight="1" x14ac:dyDescent="0.3"/>
    <row r="363" ht="20.100000000000001" customHeight="1" x14ac:dyDescent="0.3"/>
    <row r="364" ht="20.100000000000001" customHeight="1" x14ac:dyDescent="0.3"/>
    <row r="365" ht="20.100000000000001" customHeight="1" x14ac:dyDescent="0.3"/>
    <row r="366" ht="20.100000000000001" customHeight="1" x14ac:dyDescent="0.3"/>
    <row r="367" ht="20.100000000000001" customHeight="1" x14ac:dyDescent="0.3"/>
    <row r="368" ht="20.100000000000001" customHeight="1" x14ac:dyDescent="0.3"/>
    <row r="369" ht="20.100000000000001" customHeight="1" x14ac:dyDescent="0.3"/>
    <row r="370" ht="20.100000000000001" customHeight="1" x14ac:dyDescent="0.3"/>
    <row r="371" ht="20.100000000000001" customHeight="1" x14ac:dyDescent="0.3"/>
    <row r="372" ht="20.100000000000001" customHeight="1" x14ac:dyDescent="0.3"/>
    <row r="373" ht="20.100000000000001" customHeight="1" x14ac:dyDescent="0.3"/>
    <row r="374" ht="20.100000000000001" customHeight="1" x14ac:dyDescent="0.3"/>
    <row r="375" ht="20.100000000000001" customHeight="1" x14ac:dyDescent="0.3"/>
    <row r="376" ht="20.100000000000001" customHeight="1" x14ac:dyDescent="0.3"/>
    <row r="377" ht="20.100000000000001" customHeight="1" x14ac:dyDescent="0.3"/>
    <row r="378" ht="20.100000000000001" customHeight="1" x14ac:dyDescent="0.3"/>
    <row r="379" ht="20.100000000000001" customHeight="1" x14ac:dyDescent="0.3"/>
    <row r="380" ht="20.100000000000001" customHeight="1" x14ac:dyDescent="0.3"/>
    <row r="381" ht="20.100000000000001" customHeight="1" x14ac:dyDescent="0.3"/>
    <row r="382" ht="20.100000000000001" customHeight="1" x14ac:dyDescent="0.3"/>
    <row r="383" ht="20.100000000000001" customHeight="1" x14ac:dyDescent="0.3"/>
    <row r="384" ht="20.100000000000001" customHeight="1" x14ac:dyDescent="0.3"/>
    <row r="385" ht="20.100000000000001" customHeight="1" x14ac:dyDescent="0.3"/>
    <row r="386" ht="20.100000000000001" customHeight="1" x14ac:dyDescent="0.3"/>
    <row r="387" ht="20.100000000000001" customHeight="1" x14ac:dyDescent="0.3"/>
    <row r="388" ht="20.100000000000001" customHeight="1" x14ac:dyDescent="0.3"/>
    <row r="389" ht="20.100000000000001" customHeight="1" x14ac:dyDescent="0.3"/>
    <row r="390" ht="20.100000000000001" customHeight="1" x14ac:dyDescent="0.3"/>
    <row r="391" ht="20.100000000000001" customHeight="1" x14ac:dyDescent="0.3"/>
    <row r="392" ht="20.100000000000001" customHeight="1" x14ac:dyDescent="0.3"/>
    <row r="393" ht="20.100000000000001" customHeight="1" x14ac:dyDescent="0.3"/>
    <row r="394" ht="20.100000000000001" customHeight="1" x14ac:dyDescent="0.3"/>
    <row r="395" ht="20.100000000000001" customHeight="1" x14ac:dyDescent="0.3"/>
    <row r="396" ht="20.100000000000001" customHeight="1" x14ac:dyDescent="0.3"/>
    <row r="397" ht="20.100000000000001" customHeight="1" x14ac:dyDescent="0.3"/>
    <row r="398" ht="20.100000000000001" customHeight="1" x14ac:dyDescent="0.3"/>
    <row r="399" ht="20.100000000000001" customHeight="1" x14ac:dyDescent="0.3"/>
    <row r="400" ht="20.100000000000001" customHeight="1" x14ac:dyDescent="0.3"/>
    <row r="401" ht="20.100000000000001" customHeight="1" x14ac:dyDescent="0.3"/>
    <row r="402" ht="20.100000000000001" customHeight="1" x14ac:dyDescent="0.3"/>
    <row r="403" ht="20.100000000000001" customHeight="1" x14ac:dyDescent="0.3"/>
    <row r="404" ht="20.100000000000001" customHeight="1" x14ac:dyDescent="0.3"/>
    <row r="405" ht="20.100000000000001" customHeight="1" x14ac:dyDescent="0.3"/>
    <row r="406" ht="20.100000000000001" customHeight="1" x14ac:dyDescent="0.3"/>
    <row r="407" ht="20.100000000000001" customHeight="1" x14ac:dyDescent="0.3"/>
    <row r="408" ht="20.100000000000001" customHeight="1" x14ac:dyDescent="0.3"/>
    <row r="409" ht="20.100000000000001" customHeight="1" x14ac:dyDescent="0.3"/>
    <row r="410" ht="20.100000000000001" customHeight="1" x14ac:dyDescent="0.3"/>
    <row r="411" ht="20.100000000000001" customHeight="1" x14ac:dyDescent="0.3"/>
    <row r="412" ht="20.100000000000001" customHeight="1" x14ac:dyDescent="0.3"/>
    <row r="413" ht="20.100000000000001" customHeight="1" x14ac:dyDescent="0.3"/>
    <row r="414" ht="20.100000000000001" customHeight="1" x14ac:dyDescent="0.3"/>
    <row r="415" ht="20.100000000000001" customHeight="1" x14ac:dyDescent="0.3"/>
    <row r="416" ht="20.100000000000001" customHeight="1" x14ac:dyDescent="0.3"/>
    <row r="417" ht="20.100000000000001" customHeight="1" x14ac:dyDescent="0.3"/>
    <row r="418" ht="20.100000000000001" customHeight="1" x14ac:dyDescent="0.3"/>
    <row r="419" ht="20.100000000000001" customHeight="1" x14ac:dyDescent="0.3"/>
    <row r="420" ht="20.100000000000001" customHeight="1" x14ac:dyDescent="0.3"/>
    <row r="421" ht="20.100000000000001" customHeight="1" x14ac:dyDescent="0.3"/>
    <row r="422" ht="20.100000000000001" customHeight="1" x14ac:dyDescent="0.3"/>
    <row r="423" ht="20.100000000000001" customHeight="1" x14ac:dyDescent="0.3"/>
    <row r="424" ht="20.100000000000001" customHeight="1" x14ac:dyDescent="0.3"/>
    <row r="425" ht="20.100000000000001" customHeight="1" x14ac:dyDescent="0.3"/>
    <row r="426" ht="20.100000000000001" customHeight="1" x14ac:dyDescent="0.3"/>
    <row r="427" ht="20.100000000000001" customHeight="1" x14ac:dyDescent="0.3"/>
    <row r="428" ht="20.100000000000001" customHeight="1" x14ac:dyDescent="0.3"/>
    <row r="429" ht="20.100000000000001" customHeight="1" x14ac:dyDescent="0.3"/>
    <row r="430" ht="20.100000000000001" customHeight="1" x14ac:dyDescent="0.3"/>
    <row r="431" ht="20.100000000000001" customHeight="1" x14ac:dyDescent="0.3"/>
    <row r="432" ht="20.100000000000001" customHeight="1" x14ac:dyDescent="0.3"/>
    <row r="433" ht="20.100000000000001" customHeight="1" x14ac:dyDescent="0.3"/>
    <row r="434" ht="20.100000000000001" customHeight="1" x14ac:dyDescent="0.3"/>
    <row r="435" ht="20.100000000000001" customHeight="1" x14ac:dyDescent="0.3"/>
    <row r="436" ht="20.100000000000001" customHeight="1" x14ac:dyDescent="0.3"/>
    <row r="437" ht="20.100000000000001" customHeight="1" x14ac:dyDescent="0.3"/>
    <row r="438" ht="20.100000000000001" customHeight="1" x14ac:dyDescent="0.3"/>
    <row r="439" ht="20.100000000000001" customHeight="1" x14ac:dyDescent="0.3"/>
    <row r="440" ht="20.100000000000001" customHeight="1" x14ac:dyDescent="0.3"/>
    <row r="441" ht="20.100000000000001" customHeight="1" x14ac:dyDescent="0.3"/>
    <row r="442" ht="20.100000000000001" customHeight="1" x14ac:dyDescent="0.3"/>
    <row r="443" ht="20.100000000000001" customHeight="1" x14ac:dyDescent="0.3"/>
    <row r="444" ht="20.100000000000001" customHeight="1" x14ac:dyDescent="0.3"/>
    <row r="445" ht="20.100000000000001" customHeight="1" x14ac:dyDescent="0.3"/>
    <row r="446" ht="20.100000000000001" customHeight="1" x14ac:dyDescent="0.3"/>
    <row r="447" ht="20.100000000000001" customHeight="1" x14ac:dyDescent="0.3"/>
    <row r="448" ht="20.100000000000001" customHeight="1" x14ac:dyDescent="0.3"/>
    <row r="449" ht="20.100000000000001" customHeight="1" x14ac:dyDescent="0.3"/>
    <row r="450" ht="20.100000000000001" customHeight="1" x14ac:dyDescent="0.3"/>
    <row r="451" ht="20.100000000000001" customHeight="1" x14ac:dyDescent="0.3"/>
    <row r="452" ht="20.100000000000001" customHeight="1" x14ac:dyDescent="0.3"/>
    <row r="453" ht="20.100000000000001" customHeight="1" x14ac:dyDescent="0.3"/>
    <row r="454" ht="20.100000000000001" customHeight="1" x14ac:dyDescent="0.3"/>
    <row r="455" ht="20.100000000000001" customHeight="1" x14ac:dyDescent="0.3"/>
    <row r="456" ht="20.100000000000001" customHeight="1" x14ac:dyDescent="0.3"/>
    <row r="457" ht="20.100000000000001" customHeight="1" x14ac:dyDescent="0.3"/>
    <row r="458" ht="20.100000000000001" customHeight="1" x14ac:dyDescent="0.3"/>
    <row r="459" ht="20.100000000000001" customHeight="1" x14ac:dyDescent="0.3"/>
    <row r="460" ht="20.100000000000001" customHeight="1" x14ac:dyDescent="0.3"/>
    <row r="461" ht="20.100000000000001" customHeight="1" x14ac:dyDescent="0.3"/>
    <row r="462" ht="20.100000000000001" customHeight="1" x14ac:dyDescent="0.3"/>
    <row r="463" ht="20.100000000000001" customHeight="1" x14ac:dyDescent="0.3"/>
    <row r="464" ht="20.100000000000001" customHeight="1" x14ac:dyDescent="0.3"/>
    <row r="465" ht="20.100000000000001" customHeight="1" x14ac:dyDescent="0.3"/>
    <row r="466" ht="20.100000000000001" customHeight="1" x14ac:dyDescent="0.3"/>
    <row r="467" ht="20.100000000000001" customHeight="1" x14ac:dyDescent="0.3"/>
    <row r="468" ht="20.100000000000001" customHeight="1" x14ac:dyDescent="0.3"/>
    <row r="469" ht="20.100000000000001" customHeight="1" x14ac:dyDescent="0.3"/>
    <row r="470" ht="20.100000000000001" customHeight="1" x14ac:dyDescent="0.3"/>
    <row r="471" ht="20.100000000000001" customHeight="1" x14ac:dyDescent="0.3"/>
    <row r="472" ht="20.100000000000001" customHeight="1" x14ac:dyDescent="0.3"/>
    <row r="473" ht="20.100000000000001" customHeight="1" x14ac:dyDescent="0.3"/>
    <row r="474" ht="20.100000000000001" customHeight="1" x14ac:dyDescent="0.3"/>
    <row r="475" ht="20.100000000000001" customHeight="1" x14ac:dyDescent="0.3"/>
    <row r="476" ht="20.100000000000001" customHeight="1" x14ac:dyDescent="0.3"/>
    <row r="477" ht="20.100000000000001" customHeight="1" x14ac:dyDescent="0.3"/>
    <row r="478" ht="20.100000000000001" customHeight="1" x14ac:dyDescent="0.3"/>
    <row r="479" ht="20.100000000000001" customHeight="1" x14ac:dyDescent="0.3"/>
    <row r="480" ht="20.100000000000001" customHeight="1" x14ac:dyDescent="0.3"/>
    <row r="481" ht="20.100000000000001" customHeight="1" x14ac:dyDescent="0.3"/>
    <row r="482" ht="20.100000000000001" customHeight="1" x14ac:dyDescent="0.3"/>
    <row r="483" ht="20.100000000000001" customHeight="1" x14ac:dyDescent="0.3"/>
    <row r="484" ht="20.100000000000001" customHeight="1" x14ac:dyDescent="0.3"/>
    <row r="485" ht="20.100000000000001" customHeight="1" x14ac:dyDescent="0.3"/>
    <row r="486" ht="20.100000000000001" customHeight="1" x14ac:dyDescent="0.3"/>
    <row r="487" ht="20.100000000000001" customHeight="1" x14ac:dyDescent="0.3"/>
    <row r="488" ht="20.100000000000001" customHeight="1" x14ac:dyDescent="0.3"/>
    <row r="489" ht="20.100000000000001" customHeight="1" x14ac:dyDescent="0.3"/>
    <row r="490" ht="20.100000000000001" customHeight="1" x14ac:dyDescent="0.3"/>
    <row r="491" ht="20.100000000000001" customHeight="1" x14ac:dyDescent="0.3"/>
    <row r="492" ht="20.100000000000001" customHeight="1" x14ac:dyDescent="0.3"/>
    <row r="493" ht="20.100000000000001" customHeight="1" x14ac:dyDescent="0.3"/>
    <row r="494" ht="20.100000000000001" customHeight="1" x14ac:dyDescent="0.3"/>
    <row r="495" ht="20.100000000000001" customHeight="1" x14ac:dyDescent="0.3"/>
    <row r="496" ht="20.100000000000001" customHeight="1" x14ac:dyDescent="0.3"/>
    <row r="497" ht="20.100000000000001" customHeight="1" x14ac:dyDescent="0.3"/>
    <row r="498" ht="20.100000000000001" customHeight="1" x14ac:dyDescent="0.3"/>
    <row r="499" ht="20.100000000000001" customHeight="1" x14ac:dyDescent="0.3"/>
    <row r="500" ht="20.100000000000001" customHeight="1" x14ac:dyDescent="0.3"/>
    <row r="501" ht="20.100000000000001" customHeight="1" x14ac:dyDescent="0.3"/>
    <row r="502" ht="20.100000000000001" customHeight="1" x14ac:dyDescent="0.3"/>
    <row r="503" ht="20.100000000000001" customHeight="1" x14ac:dyDescent="0.3"/>
    <row r="504" ht="20.100000000000001" customHeight="1" x14ac:dyDescent="0.3"/>
    <row r="505" ht="20.100000000000001" customHeight="1" x14ac:dyDescent="0.3"/>
    <row r="506" ht="20.100000000000001" customHeight="1" x14ac:dyDescent="0.3"/>
    <row r="507" ht="20.100000000000001" customHeight="1" x14ac:dyDescent="0.3"/>
    <row r="508" ht="20.100000000000001" customHeight="1" x14ac:dyDescent="0.3"/>
    <row r="509" ht="20.100000000000001" customHeight="1" x14ac:dyDescent="0.3"/>
    <row r="510" ht="20.100000000000001" customHeight="1" x14ac:dyDescent="0.3"/>
    <row r="511" ht="20.100000000000001" customHeight="1" x14ac:dyDescent="0.3"/>
    <row r="512" ht="20.100000000000001" customHeight="1" x14ac:dyDescent="0.3"/>
    <row r="513" ht="20.100000000000001" customHeight="1" x14ac:dyDescent="0.3"/>
    <row r="514" ht="20.100000000000001" customHeight="1" x14ac:dyDescent="0.3"/>
    <row r="515" ht="20.100000000000001" customHeight="1" x14ac:dyDescent="0.3"/>
    <row r="516" ht="20.100000000000001" customHeight="1" x14ac:dyDescent="0.3"/>
    <row r="517" ht="20.100000000000001" customHeight="1" x14ac:dyDescent="0.3"/>
    <row r="518" ht="20.100000000000001" customHeight="1" x14ac:dyDescent="0.3"/>
    <row r="519" ht="20.100000000000001" customHeight="1" x14ac:dyDescent="0.3"/>
    <row r="520" ht="20.100000000000001" customHeight="1" x14ac:dyDescent="0.3"/>
    <row r="521" ht="20.100000000000001" customHeight="1" x14ac:dyDescent="0.3"/>
    <row r="522" ht="20.100000000000001" customHeight="1" x14ac:dyDescent="0.3"/>
    <row r="523" ht="20.100000000000001" customHeight="1" x14ac:dyDescent="0.3"/>
    <row r="524" ht="20.100000000000001" customHeight="1" x14ac:dyDescent="0.3"/>
    <row r="525" ht="20.100000000000001" customHeight="1" x14ac:dyDescent="0.3"/>
    <row r="526" ht="20.100000000000001" customHeight="1" x14ac:dyDescent="0.3"/>
    <row r="527" ht="20.100000000000001" customHeight="1" x14ac:dyDescent="0.3"/>
    <row r="528" ht="20.100000000000001" customHeight="1" x14ac:dyDescent="0.3"/>
    <row r="529" ht="20.100000000000001" customHeight="1" x14ac:dyDescent="0.3"/>
    <row r="530" ht="20.100000000000001" customHeight="1" x14ac:dyDescent="0.3"/>
    <row r="531" ht="20.100000000000001" customHeight="1" x14ac:dyDescent="0.3"/>
    <row r="532" ht="20.100000000000001" customHeight="1" x14ac:dyDescent="0.3"/>
    <row r="533" ht="20.100000000000001" customHeight="1" x14ac:dyDescent="0.3"/>
    <row r="534" ht="20.100000000000001" customHeight="1" x14ac:dyDescent="0.3"/>
    <row r="535" ht="20.100000000000001" customHeight="1" x14ac:dyDescent="0.3"/>
    <row r="536" ht="20.100000000000001" customHeight="1" x14ac:dyDescent="0.3"/>
    <row r="537" ht="20.100000000000001" customHeight="1" x14ac:dyDescent="0.3"/>
    <row r="538" ht="20.100000000000001" customHeight="1" x14ac:dyDescent="0.3"/>
    <row r="539" ht="20.100000000000001" customHeight="1" x14ac:dyDescent="0.3"/>
    <row r="540" ht="20.100000000000001" customHeight="1" x14ac:dyDescent="0.3"/>
    <row r="541" ht="20.100000000000001" customHeight="1" x14ac:dyDescent="0.3"/>
    <row r="542" ht="20.100000000000001" customHeight="1" x14ac:dyDescent="0.3"/>
    <row r="543" ht="20.100000000000001" customHeight="1" x14ac:dyDescent="0.3"/>
    <row r="544" ht="20.100000000000001" customHeight="1" x14ac:dyDescent="0.3"/>
    <row r="545" ht="20.100000000000001" customHeight="1" x14ac:dyDescent="0.3"/>
    <row r="546" ht="20.100000000000001" customHeight="1" x14ac:dyDescent="0.3"/>
    <row r="547" ht="20.100000000000001" customHeight="1" x14ac:dyDescent="0.3"/>
    <row r="548" ht="20.100000000000001" customHeight="1" x14ac:dyDescent="0.3"/>
    <row r="549" ht="20.100000000000001" customHeight="1" x14ac:dyDescent="0.3"/>
    <row r="550" ht="20.100000000000001" customHeight="1" x14ac:dyDescent="0.3"/>
    <row r="551" ht="20.100000000000001" customHeight="1" x14ac:dyDescent="0.3"/>
    <row r="552" ht="20.100000000000001" customHeight="1" x14ac:dyDescent="0.3"/>
    <row r="553" ht="20.100000000000001" customHeight="1" x14ac:dyDescent="0.3"/>
    <row r="554" ht="20.100000000000001" customHeight="1" x14ac:dyDescent="0.3"/>
    <row r="555" ht="20.100000000000001" customHeight="1" x14ac:dyDescent="0.3"/>
    <row r="556" ht="20.100000000000001" customHeight="1" x14ac:dyDescent="0.3"/>
    <row r="557" ht="20.100000000000001" customHeight="1" x14ac:dyDescent="0.3"/>
    <row r="558" ht="20.100000000000001" customHeight="1" x14ac:dyDescent="0.3"/>
    <row r="559" ht="20.100000000000001" customHeight="1" x14ac:dyDescent="0.3"/>
    <row r="560" ht="20.100000000000001" customHeight="1" x14ac:dyDescent="0.3"/>
    <row r="561" ht="20.100000000000001" customHeight="1" x14ac:dyDescent="0.3"/>
    <row r="562" ht="20.100000000000001" customHeight="1" x14ac:dyDescent="0.3"/>
    <row r="563" ht="20.100000000000001" customHeight="1" x14ac:dyDescent="0.3"/>
    <row r="564" ht="20.100000000000001" customHeight="1" x14ac:dyDescent="0.3"/>
    <row r="565" ht="20.100000000000001" customHeight="1" x14ac:dyDescent="0.3"/>
    <row r="566" ht="20.100000000000001" customHeight="1" x14ac:dyDescent="0.3"/>
    <row r="567" ht="20.100000000000001" customHeight="1" x14ac:dyDescent="0.3"/>
    <row r="568" ht="20.100000000000001" customHeight="1" x14ac:dyDescent="0.3"/>
    <row r="569" ht="20.100000000000001" customHeight="1" x14ac:dyDescent="0.3"/>
    <row r="570" ht="20.100000000000001" customHeight="1" x14ac:dyDescent="0.3"/>
    <row r="571" ht="20.100000000000001" customHeight="1" x14ac:dyDescent="0.3"/>
    <row r="572" ht="20.100000000000001" customHeight="1" x14ac:dyDescent="0.3"/>
    <row r="573" ht="20.100000000000001" customHeight="1" x14ac:dyDescent="0.3"/>
    <row r="574" ht="20.100000000000001" customHeight="1" x14ac:dyDescent="0.3"/>
    <row r="575" ht="20.100000000000001" customHeight="1" x14ac:dyDescent="0.3"/>
    <row r="576" ht="20.100000000000001" customHeight="1" x14ac:dyDescent="0.3"/>
    <row r="577" ht="20.100000000000001" customHeight="1" x14ac:dyDescent="0.3"/>
    <row r="578" ht="20.100000000000001" customHeight="1" x14ac:dyDescent="0.3"/>
    <row r="579" ht="20.100000000000001" customHeight="1" x14ac:dyDescent="0.3"/>
    <row r="580" ht="20.100000000000001" customHeight="1" x14ac:dyDescent="0.3"/>
    <row r="581" ht="20.100000000000001" customHeight="1" x14ac:dyDescent="0.3"/>
    <row r="582" ht="20.100000000000001" customHeight="1" x14ac:dyDescent="0.3"/>
    <row r="583" ht="20.100000000000001" customHeight="1" x14ac:dyDescent="0.3"/>
    <row r="584" ht="20.100000000000001" customHeight="1" x14ac:dyDescent="0.3"/>
    <row r="585" ht="20.100000000000001" customHeight="1" x14ac:dyDescent="0.3"/>
    <row r="586" ht="20.100000000000001" customHeight="1" x14ac:dyDescent="0.3"/>
    <row r="587" ht="20.100000000000001" customHeight="1" x14ac:dyDescent="0.3"/>
    <row r="588" ht="20.100000000000001" customHeight="1" x14ac:dyDescent="0.3"/>
    <row r="589" ht="20.100000000000001" customHeight="1" x14ac:dyDescent="0.3"/>
    <row r="590" ht="20.100000000000001" customHeight="1" x14ac:dyDescent="0.3"/>
    <row r="591" ht="20.100000000000001" customHeight="1" x14ac:dyDescent="0.3"/>
    <row r="592" ht="20.100000000000001" customHeight="1" x14ac:dyDescent="0.3"/>
    <row r="593" ht="20.100000000000001" customHeight="1" x14ac:dyDescent="0.3"/>
    <row r="594" ht="20.100000000000001" customHeight="1" x14ac:dyDescent="0.3"/>
    <row r="595" ht="20.100000000000001" customHeight="1" x14ac:dyDescent="0.3"/>
    <row r="596" ht="20.100000000000001" customHeight="1" x14ac:dyDescent="0.3"/>
    <row r="597" ht="20.100000000000001" customHeight="1" x14ac:dyDescent="0.3"/>
    <row r="598" ht="20.100000000000001" customHeight="1" x14ac:dyDescent="0.3"/>
    <row r="599" ht="20.100000000000001" customHeight="1" x14ac:dyDescent="0.3"/>
    <row r="600" ht="20.100000000000001" customHeight="1" x14ac:dyDescent="0.3"/>
    <row r="601" ht="20.100000000000001" customHeight="1" x14ac:dyDescent="0.3"/>
    <row r="602" ht="20.100000000000001" customHeight="1" x14ac:dyDescent="0.3"/>
    <row r="603" ht="20.100000000000001" customHeight="1" x14ac:dyDescent="0.3"/>
    <row r="604" ht="20.100000000000001" customHeight="1" x14ac:dyDescent="0.3"/>
    <row r="605" ht="20.100000000000001" customHeight="1" x14ac:dyDescent="0.3"/>
    <row r="606" ht="20.100000000000001" customHeight="1" x14ac:dyDescent="0.3"/>
    <row r="607" ht="20.100000000000001" customHeight="1" x14ac:dyDescent="0.3"/>
    <row r="608" ht="20.100000000000001" customHeight="1" x14ac:dyDescent="0.3"/>
    <row r="609" ht="20.100000000000001" customHeight="1" x14ac:dyDescent="0.3"/>
    <row r="610" ht="20.100000000000001" customHeight="1" x14ac:dyDescent="0.3"/>
    <row r="611" ht="20.100000000000001" customHeight="1" x14ac:dyDescent="0.3"/>
    <row r="612" ht="20.100000000000001" customHeight="1" x14ac:dyDescent="0.3"/>
    <row r="613" ht="20.100000000000001" customHeight="1" x14ac:dyDescent="0.3"/>
    <row r="614" ht="20.100000000000001" customHeight="1" x14ac:dyDescent="0.3"/>
    <row r="615" ht="20.100000000000001" customHeight="1" x14ac:dyDescent="0.3"/>
    <row r="616" ht="20.100000000000001" customHeight="1" x14ac:dyDescent="0.3"/>
    <row r="617" ht="20.100000000000001" customHeight="1" x14ac:dyDescent="0.3"/>
    <row r="618" ht="20.100000000000001" customHeight="1" x14ac:dyDescent="0.3"/>
    <row r="619" ht="20.100000000000001" customHeight="1" x14ac:dyDescent="0.3"/>
    <row r="620" ht="20.100000000000001" customHeight="1" x14ac:dyDescent="0.3"/>
    <row r="621" ht="20.100000000000001" customHeight="1" x14ac:dyDescent="0.3"/>
    <row r="622" ht="20.100000000000001" customHeight="1" x14ac:dyDescent="0.3"/>
    <row r="623" ht="20.100000000000001" customHeight="1" x14ac:dyDescent="0.3"/>
    <row r="624" ht="20.100000000000001" customHeight="1" x14ac:dyDescent="0.3"/>
    <row r="625" ht="20.100000000000001" customHeight="1" x14ac:dyDescent="0.3"/>
    <row r="626" ht="20.100000000000001" customHeight="1" x14ac:dyDescent="0.3"/>
    <row r="627" ht="20.100000000000001" customHeight="1" x14ac:dyDescent="0.3"/>
    <row r="628" ht="20.100000000000001" customHeight="1" x14ac:dyDescent="0.3"/>
  </sheetData>
  <mergeCells count="142">
    <mergeCell ref="D70:F70"/>
    <mergeCell ref="D71:F71"/>
    <mergeCell ref="D73:F73"/>
    <mergeCell ref="A69:C69"/>
    <mergeCell ref="A70:C70"/>
    <mergeCell ref="A73:C73"/>
    <mergeCell ref="A78:F78"/>
    <mergeCell ref="A77:C77"/>
    <mergeCell ref="A68:C68"/>
    <mergeCell ref="D74:F74"/>
    <mergeCell ref="D75:F75"/>
    <mergeCell ref="D76:F76"/>
    <mergeCell ref="A74:C74"/>
    <mergeCell ref="A75:C75"/>
    <mergeCell ref="A76:C76"/>
    <mergeCell ref="D69:F69"/>
    <mergeCell ref="A71:C71"/>
    <mergeCell ref="A72:C72"/>
    <mergeCell ref="A60:C60"/>
    <mergeCell ref="D60:F60"/>
    <mergeCell ref="A61:C61"/>
    <mergeCell ref="D61:F61"/>
    <mergeCell ref="A62:F62"/>
    <mergeCell ref="D68:F68"/>
    <mergeCell ref="D63:F63"/>
    <mergeCell ref="D64:F64"/>
    <mergeCell ref="D65:F65"/>
    <mergeCell ref="D66:F66"/>
    <mergeCell ref="D67:F67"/>
    <mergeCell ref="A63:C63"/>
    <mergeCell ref="A64:C64"/>
    <mergeCell ref="A65:C65"/>
    <mergeCell ref="A66:C66"/>
    <mergeCell ref="A67:C67"/>
    <mergeCell ref="A57:C57"/>
    <mergeCell ref="D57:F57"/>
    <mergeCell ref="A58:C58"/>
    <mergeCell ref="D58:F58"/>
    <mergeCell ref="A59:C59"/>
    <mergeCell ref="D59:F59"/>
    <mergeCell ref="A54:C54"/>
    <mergeCell ref="D54:F54"/>
    <mergeCell ref="A55:C55"/>
    <mergeCell ref="D55:F55"/>
    <mergeCell ref="A56:C56"/>
    <mergeCell ref="D56:F56"/>
    <mergeCell ref="A50:C50"/>
    <mergeCell ref="D50:F50"/>
    <mergeCell ref="A51:C51"/>
    <mergeCell ref="D51:F51"/>
    <mergeCell ref="A52:F52"/>
    <mergeCell ref="A53:C53"/>
    <mergeCell ref="D53:F53"/>
    <mergeCell ref="A47:C47"/>
    <mergeCell ref="D47:F47"/>
    <mergeCell ref="A48:C48"/>
    <mergeCell ref="D48:F48"/>
    <mergeCell ref="A49:C49"/>
    <mergeCell ref="D49:F49"/>
    <mergeCell ref="A44:C44"/>
    <mergeCell ref="D44:F44"/>
    <mergeCell ref="A45:C45"/>
    <mergeCell ref="D45:F45"/>
    <mergeCell ref="A46:C46"/>
    <mergeCell ref="D46:F46"/>
    <mergeCell ref="A41:C41"/>
    <mergeCell ref="D41:F41"/>
    <mergeCell ref="A42:C42"/>
    <mergeCell ref="D42:F42"/>
    <mergeCell ref="A43:C43"/>
    <mergeCell ref="D43:F43"/>
    <mergeCell ref="A38:C38"/>
    <mergeCell ref="D38:F38"/>
    <mergeCell ref="A39:C39"/>
    <mergeCell ref="D39:F39"/>
    <mergeCell ref="A40:C40"/>
    <mergeCell ref="D40:F40"/>
    <mergeCell ref="A35:C35"/>
    <mergeCell ref="D35:F35"/>
    <mergeCell ref="A36:C36"/>
    <mergeCell ref="D36:F36"/>
    <mergeCell ref="A37:C37"/>
    <mergeCell ref="D37:F37"/>
    <mergeCell ref="A33:F33"/>
    <mergeCell ref="A34:C34"/>
    <mergeCell ref="D34:F34"/>
    <mergeCell ref="A28:C28"/>
    <mergeCell ref="D28:F28"/>
    <mergeCell ref="A29:C29"/>
    <mergeCell ref="D29:F29"/>
    <mergeCell ref="A30:C30"/>
    <mergeCell ref="D30:F30"/>
    <mergeCell ref="A27:C27"/>
    <mergeCell ref="D27:F27"/>
    <mergeCell ref="A23:C23"/>
    <mergeCell ref="D23:F23"/>
    <mergeCell ref="A24:C24"/>
    <mergeCell ref="D24:F24"/>
    <mergeCell ref="A31:C31"/>
    <mergeCell ref="D31:F31"/>
    <mergeCell ref="A32:C32"/>
    <mergeCell ref="D32:F32"/>
    <mergeCell ref="A14:C14"/>
    <mergeCell ref="D14:F14"/>
    <mergeCell ref="D17:F17"/>
    <mergeCell ref="D20:F20"/>
    <mergeCell ref="A17:C17"/>
    <mergeCell ref="A20:C20"/>
    <mergeCell ref="A25:C25"/>
    <mergeCell ref="D25:F25"/>
    <mergeCell ref="A26:C26"/>
    <mergeCell ref="D26:F26"/>
    <mergeCell ref="A22:F22"/>
    <mergeCell ref="D16:F16"/>
    <mergeCell ref="D21:F21"/>
    <mergeCell ref="A16:C16"/>
    <mergeCell ref="A15:C15"/>
    <mergeCell ref="D15:F15"/>
    <mergeCell ref="D18:F18"/>
    <mergeCell ref="D19:F19"/>
    <mergeCell ref="A19:C19"/>
    <mergeCell ref="A21:C21"/>
    <mergeCell ref="A18:C18"/>
    <mergeCell ref="A1:F1"/>
    <mergeCell ref="A10:C10"/>
    <mergeCell ref="D10:F10"/>
    <mergeCell ref="A2:F2"/>
    <mergeCell ref="A3:F3"/>
    <mergeCell ref="D13:F13"/>
    <mergeCell ref="A4:F4"/>
    <mergeCell ref="A5:F5"/>
    <mergeCell ref="A6:E6"/>
    <mergeCell ref="A7:F7"/>
    <mergeCell ref="A8:C8"/>
    <mergeCell ref="D8:F8"/>
    <mergeCell ref="A9:C9"/>
    <mergeCell ref="D9:F9"/>
    <mergeCell ref="A11:C11"/>
    <mergeCell ref="D11:F11"/>
    <mergeCell ref="A12:C12"/>
    <mergeCell ref="D12:F12"/>
    <mergeCell ref="A13:C13"/>
  </mergeCells>
  <pageMargins left="0.70866141732283472" right="0.70866141732283472" top="0.74803149606299213" bottom="0.74803149606299213" header="0.31496062992125984" footer="0.31496062992125984"/>
  <pageSetup scale="4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U787"/>
  <sheetViews>
    <sheetView view="pageBreakPreview" topLeftCell="B1" zoomScale="60" zoomScaleNormal="50" workbookViewId="0">
      <selection activeCell="P22" sqref="P1:P1048576"/>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76.85546875" style="5" customWidth="1"/>
    <col min="12" max="12" width="6.7109375" style="7" customWidth="1"/>
    <col min="13" max="15" width="6.7109375" style="7" hidden="1" customWidth="1"/>
    <col min="16" max="16" width="70.4257812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1013</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$I$101</f>
        <v>80</v>
      </c>
      <c r="C12" s="45">
        <f>$G$101</f>
        <v>80</v>
      </c>
      <c r="D12" s="45"/>
      <c r="E12" s="45">
        <f>$N$101</f>
        <v>80</v>
      </c>
      <c r="F12" s="45">
        <f>$L$101</f>
        <v>80</v>
      </c>
      <c r="G12" s="45"/>
      <c r="H12" s="45">
        <f>$S$101</f>
        <v>78</v>
      </c>
      <c r="I12" s="45">
        <f>Q101</f>
        <v>78</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239.25" x14ac:dyDescent="0.4">
      <c r="A15" s="97">
        <v>1</v>
      </c>
      <c r="B15" s="137" t="s">
        <v>1014</v>
      </c>
      <c r="C15" s="211" t="s">
        <v>1589</v>
      </c>
      <c r="D15" s="484" t="s">
        <v>1678</v>
      </c>
      <c r="E15" s="485"/>
      <c r="F15" s="486"/>
      <c r="G15" s="30">
        <v>1</v>
      </c>
      <c r="H15" s="153">
        <f t="shared" ref="H15:H45" si="0">IF(G15=I15,J15)</f>
        <v>1</v>
      </c>
      <c r="I15" s="153">
        <f t="shared" ref="I15:I45" si="1">IF(G15="NA","NA",J15)</f>
        <v>1</v>
      </c>
      <c r="J15" s="153">
        <v>1</v>
      </c>
      <c r="K15" s="54" t="s">
        <v>1679</v>
      </c>
      <c r="L15" s="30">
        <v>1</v>
      </c>
      <c r="M15" s="153">
        <f t="shared" ref="M15:M45" si="2">IF(L15=N15,O15)</f>
        <v>1</v>
      </c>
      <c r="N15" s="153">
        <f t="shared" ref="N15:N45" si="3">IF(L15="NA","NA",O15)</f>
        <v>1</v>
      </c>
      <c r="O15" s="153">
        <v>1</v>
      </c>
      <c r="P15" s="138" t="s">
        <v>1625</v>
      </c>
      <c r="Q15" s="30">
        <v>1</v>
      </c>
      <c r="R15" s="153">
        <f t="shared" ref="R15:R45" si="4">IF(Q15=S15,T15)</f>
        <v>1</v>
      </c>
      <c r="S15" s="153">
        <f t="shared" ref="S15:S45" si="5">IF(Q15="NA","NA",T15)</f>
        <v>1</v>
      </c>
      <c r="T15" s="153">
        <v>1</v>
      </c>
      <c r="U15" s="104" t="s">
        <v>1015</v>
      </c>
    </row>
    <row r="16" spans="1:21" s="10" customFormat="1" ht="195.75" x14ac:dyDescent="0.4">
      <c r="A16" s="108">
        <v>2</v>
      </c>
      <c r="B16" s="137" t="s">
        <v>1016</v>
      </c>
      <c r="C16" s="445" t="s">
        <v>737</v>
      </c>
      <c r="D16" s="484" t="s">
        <v>1017</v>
      </c>
      <c r="E16" s="485"/>
      <c r="F16" s="486"/>
      <c r="G16" s="30">
        <v>1</v>
      </c>
      <c r="H16" s="153">
        <f t="shared" si="0"/>
        <v>1</v>
      </c>
      <c r="I16" s="153">
        <f t="shared" si="1"/>
        <v>1</v>
      </c>
      <c r="J16" s="153">
        <v>1</v>
      </c>
      <c r="K16" s="54" t="s">
        <v>1018</v>
      </c>
      <c r="L16" s="30">
        <v>1</v>
      </c>
      <c r="M16" s="153">
        <f t="shared" si="2"/>
        <v>1</v>
      </c>
      <c r="N16" s="153">
        <f t="shared" si="3"/>
        <v>1</v>
      </c>
      <c r="O16" s="153">
        <v>1</v>
      </c>
      <c r="P16" s="54" t="s">
        <v>632</v>
      </c>
      <c r="Q16" s="30" t="s">
        <v>12</v>
      </c>
      <c r="R16" s="153">
        <f t="shared" si="4"/>
        <v>1</v>
      </c>
      <c r="S16" s="153" t="str">
        <f t="shared" si="5"/>
        <v>NA</v>
      </c>
      <c r="T16" s="153">
        <v>1</v>
      </c>
      <c r="U16" s="104" t="s">
        <v>1015</v>
      </c>
    </row>
    <row r="17" spans="1:21" s="10" customFormat="1" ht="409.5" x14ac:dyDescent="0.4">
      <c r="A17" s="97">
        <v>3</v>
      </c>
      <c r="B17" s="137" t="s">
        <v>1019</v>
      </c>
      <c r="C17" s="490"/>
      <c r="D17" s="484" t="s">
        <v>1651</v>
      </c>
      <c r="E17" s="485"/>
      <c r="F17" s="486"/>
      <c r="G17" s="30">
        <v>1</v>
      </c>
      <c r="H17" s="153">
        <f t="shared" si="0"/>
        <v>1</v>
      </c>
      <c r="I17" s="153">
        <f t="shared" si="1"/>
        <v>1</v>
      </c>
      <c r="J17" s="153">
        <v>1</v>
      </c>
      <c r="K17" s="77" t="s">
        <v>1020</v>
      </c>
      <c r="L17" s="30">
        <v>1</v>
      </c>
      <c r="M17" s="153">
        <f t="shared" si="2"/>
        <v>1</v>
      </c>
      <c r="N17" s="153">
        <f t="shared" si="3"/>
        <v>1</v>
      </c>
      <c r="O17" s="153">
        <v>1</v>
      </c>
      <c r="P17" s="77" t="s">
        <v>1021</v>
      </c>
      <c r="Q17" s="30">
        <v>1</v>
      </c>
      <c r="R17" s="153">
        <f t="shared" si="4"/>
        <v>1</v>
      </c>
      <c r="S17" s="153">
        <f t="shared" si="5"/>
        <v>1</v>
      </c>
      <c r="T17" s="153">
        <v>1</v>
      </c>
      <c r="U17" s="104" t="s">
        <v>1015</v>
      </c>
    </row>
    <row r="18" spans="1:21" s="10" customFormat="1" ht="195.75" x14ac:dyDescent="0.4">
      <c r="A18" s="97">
        <v>4</v>
      </c>
      <c r="B18" s="137" t="s">
        <v>1022</v>
      </c>
      <c r="C18" s="490"/>
      <c r="D18" s="484" t="s">
        <v>1023</v>
      </c>
      <c r="E18" s="485"/>
      <c r="F18" s="486"/>
      <c r="G18" s="30">
        <v>1</v>
      </c>
      <c r="H18" s="153">
        <f t="shared" si="0"/>
        <v>1</v>
      </c>
      <c r="I18" s="153">
        <f t="shared" si="1"/>
        <v>1</v>
      </c>
      <c r="J18" s="153">
        <v>1</v>
      </c>
      <c r="K18" s="137" t="s">
        <v>1024</v>
      </c>
      <c r="L18" s="30">
        <v>1</v>
      </c>
      <c r="M18" s="153">
        <f t="shared" si="2"/>
        <v>1</v>
      </c>
      <c r="N18" s="153">
        <f t="shared" si="3"/>
        <v>1</v>
      </c>
      <c r="O18" s="153">
        <v>1</v>
      </c>
      <c r="P18" s="137" t="s">
        <v>418</v>
      </c>
      <c r="Q18" s="30">
        <v>1</v>
      </c>
      <c r="R18" s="153">
        <f t="shared" si="4"/>
        <v>1</v>
      </c>
      <c r="S18" s="153">
        <f t="shared" si="5"/>
        <v>1</v>
      </c>
      <c r="T18" s="153">
        <v>1</v>
      </c>
      <c r="U18" s="104" t="s">
        <v>1015</v>
      </c>
    </row>
    <row r="19" spans="1:21" s="10" customFormat="1" ht="195.75" x14ac:dyDescent="0.4">
      <c r="A19" s="108">
        <v>5</v>
      </c>
      <c r="B19" s="137" t="s">
        <v>932</v>
      </c>
      <c r="C19" s="490"/>
      <c r="D19" s="484" t="s">
        <v>533</v>
      </c>
      <c r="E19" s="485"/>
      <c r="F19" s="486"/>
      <c r="G19" s="30">
        <v>1</v>
      </c>
      <c r="H19" s="153">
        <f t="shared" si="0"/>
        <v>1</v>
      </c>
      <c r="I19" s="153">
        <f t="shared" si="1"/>
        <v>1</v>
      </c>
      <c r="J19" s="153">
        <v>1</v>
      </c>
      <c r="K19" s="137" t="s">
        <v>771</v>
      </c>
      <c r="L19" s="30">
        <v>1</v>
      </c>
      <c r="M19" s="153">
        <f t="shared" si="2"/>
        <v>1</v>
      </c>
      <c r="N19" s="153">
        <f t="shared" si="3"/>
        <v>1</v>
      </c>
      <c r="O19" s="153">
        <v>1</v>
      </c>
      <c r="P19" s="137" t="s">
        <v>1025</v>
      </c>
      <c r="Q19" s="30">
        <v>1</v>
      </c>
      <c r="R19" s="153">
        <f t="shared" si="4"/>
        <v>1</v>
      </c>
      <c r="S19" s="153">
        <f t="shared" si="5"/>
        <v>1</v>
      </c>
      <c r="T19" s="153">
        <v>1</v>
      </c>
      <c r="U19" s="104" t="s">
        <v>1015</v>
      </c>
    </row>
    <row r="20" spans="1:21" s="10" customFormat="1" ht="195.75" x14ac:dyDescent="0.4">
      <c r="A20" s="97">
        <v>6</v>
      </c>
      <c r="B20" s="137" t="s">
        <v>1026</v>
      </c>
      <c r="C20" s="490"/>
      <c r="D20" s="484" t="s">
        <v>1027</v>
      </c>
      <c r="E20" s="485"/>
      <c r="F20" s="486"/>
      <c r="G20" s="30">
        <v>1</v>
      </c>
      <c r="H20" s="153">
        <f t="shared" si="0"/>
        <v>1</v>
      </c>
      <c r="I20" s="153">
        <f t="shared" si="1"/>
        <v>1</v>
      </c>
      <c r="J20" s="153">
        <v>1</v>
      </c>
      <c r="K20" s="54" t="s">
        <v>1028</v>
      </c>
      <c r="L20" s="30">
        <v>1</v>
      </c>
      <c r="M20" s="153">
        <f t="shared" si="2"/>
        <v>1</v>
      </c>
      <c r="N20" s="153">
        <f t="shared" si="3"/>
        <v>1</v>
      </c>
      <c r="O20" s="153">
        <v>1</v>
      </c>
      <c r="P20" s="54" t="s">
        <v>1029</v>
      </c>
      <c r="Q20" s="30">
        <v>1</v>
      </c>
      <c r="R20" s="153">
        <f t="shared" si="4"/>
        <v>1</v>
      </c>
      <c r="S20" s="153">
        <f t="shared" si="5"/>
        <v>1</v>
      </c>
      <c r="T20" s="153">
        <v>1</v>
      </c>
      <c r="U20" s="104" t="s">
        <v>1015</v>
      </c>
    </row>
    <row r="21" spans="1:21" s="10" customFormat="1" ht="195.75" x14ac:dyDescent="0.4">
      <c r="A21" s="97">
        <v>7</v>
      </c>
      <c r="B21" s="137" t="s">
        <v>989</v>
      </c>
      <c r="C21" s="490"/>
      <c r="D21" s="484" t="s">
        <v>1658</v>
      </c>
      <c r="E21" s="485"/>
      <c r="F21" s="486"/>
      <c r="G21" s="30">
        <v>1</v>
      </c>
      <c r="H21" s="153">
        <f t="shared" si="0"/>
        <v>1</v>
      </c>
      <c r="I21" s="153">
        <f t="shared" si="1"/>
        <v>1</v>
      </c>
      <c r="J21" s="153">
        <v>1</v>
      </c>
      <c r="K21" s="237" t="s">
        <v>1657</v>
      </c>
      <c r="L21" s="30">
        <v>1</v>
      </c>
      <c r="M21" s="153">
        <f t="shared" si="2"/>
        <v>1</v>
      </c>
      <c r="N21" s="153">
        <f t="shared" si="3"/>
        <v>1</v>
      </c>
      <c r="O21" s="153">
        <v>1</v>
      </c>
      <c r="P21" s="54" t="s">
        <v>632</v>
      </c>
      <c r="Q21" s="30" t="s">
        <v>12</v>
      </c>
      <c r="R21" s="153">
        <f t="shared" si="4"/>
        <v>1</v>
      </c>
      <c r="S21" s="153" t="str">
        <f t="shared" si="5"/>
        <v>NA</v>
      </c>
      <c r="T21" s="153">
        <v>1</v>
      </c>
      <c r="U21" s="104" t="s">
        <v>1015</v>
      </c>
    </row>
    <row r="22" spans="1:21" s="10" customFormat="1" ht="326.25" x14ac:dyDescent="0.4">
      <c r="A22" s="108">
        <v>8</v>
      </c>
      <c r="B22" s="137" t="s">
        <v>1030</v>
      </c>
      <c r="C22" s="490"/>
      <c r="D22" s="484" t="s">
        <v>1031</v>
      </c>
      <c r="E22" s="485"/>
      <c r="F22" s="486"/>
      <c r="G22" s="30">
        <v>1</v>
      </c>
      <c r="H22" s="153">
        <f t="shared" si="0"/>
        <v>1</v>
      </c>
      <c r="I22" s="153">
        <f t="shared" si="1"/>
        <v>1</v>
      </c>
      <c r="J22" s="153">
        <v>1</v>
      </c>
      <c r="K22" s="100" t="s">
        <v>1032</v>
      </c>
      <c r="L22" s="30">
        <v>1</v>
      </c>
      <c r="M22" s="153">
        <f t="shared" si="2"/>
        <v>1</v>
      </c>
      <c r="N22" s="153">
        <f t="shared" si="3"/>
        <v>1</v>
      </c>
      <c r="O22" s="153">
        <v>1</v>
      </c>
      <c r="P22" s="100" t="s">
        <v>1033</v>
      </c>
      <c r="Q22" s="30">
        <v>1</v>
      </c>
      <c r="R22" s="153">
        <f t="shared" si="4"/>
        <v>1</v>
      </c>
      <c r="S22" s="153">
        <f t="shared" si="5"/>
        <v>1</v>
      </c>
      <c r="T22" s="153">
        <v>1</v>
      </c>
      <c r="U22" s="104" t="s">
        <v>1015</v>
      </c>
    </row>
    <row r="23" spans="1:21" s="10" customFormat="1" ht="195.75" x14ac:dyDescent="0.4">
      <c r="A23" s="97">
        <v>9</v>
      </c>
      <c r="B23" s="137" t="s">
        <v>1034</v>
      </c>
      <c r="C23" s="446"/>
      <c r="D23" s="484" t="s">
        <v>1035</v>
      </c>
      <c r="E23" s="485"/>
      <c r="F23" s="486"/>
      <c r="G23" s="30">
        <v>1</v>
      </c>
      <c r="H23" s="153">
        <f t="shared" si="0"/>
        <v>1</v>
      </c>
      <c r="I23" s="153">
        <f t="shared" si="1"/>
        <v>1</v>
      </c>
      <c r="J23" s="153">
        <v>1</v>
      </c>
      <c r="K23" s="140" t="s">
        <v>1036</v>
      </c>
      <c r="L23" s="30">
        <v>1</v>
      </c>
      <c r="M23" s="153">
        <f t="shared" si="2"/>
        <v>1</v>
      </c>
      <c r="N23" s="153">
        <f t="shared" si="3"/>
        <v>1</v>
      </c>
      <c r="O23" s="153">
        <v>1</v>
      </c>
      <c r="P23" s="141" t="s">
        <v>1037</v>
      </c>
      <c r="Q23" s="30">
        <v>1</v>
      </c>
      <c r="R23" s="153">
        <f t="shared" si="4"/>
        <v>1</v>
      </c>
      <c r="S23" s="153">
        <f t="shared" si="5"/>
        <v>1</v>
      </c>
      <c r="T23" s="153">
        <v>1</v>
      </c>
      <c r="U23" s="104" t="s">
        <v>1015</v>
      </c>
    </row>
    <row r="24" spans="1:21" s="10" customFormat="1" ht="195.75" x14ac:dyDescent="0.4">
      <c r="A24" s="97">
        <v>10</v>
      </c>
      <c r="B24" s="455" t="s">
        <v>1038</v>
      </c>
      <c r="C24" s="445" t="s">
        <v>1039</v>
      </c>
      <c r="D24" s="484" t="s">
        <v>1040</v>
      </c>
      <c r="E24" s="485"/>
      <c r="F24" s="486"/>
      <c r="G24" s="30">
        <v>1</v>
      </c>
      <c r="H24" s="153">
        <f t="shared" si="0"/>
        <v>1</v>
      </c>
      <c r="I24" s="153">
        <f t="shared" si="1"/>
        <v>1</v>
      </c>
      <c r="J24" s="153">
        <v>1</v>
      </c>
      <c r="K24" s="142" t="s">
        <v>1041</v>
      </c>
      <c r="L24" s="30">
        <v>1</v>
      </c>
      <c r="M24" s="153">
        <f t="shared" si="2"/>
        <v>1</v>
      </c>
      <c r="N24" s="153">
        <f t="shared" si="3"/>
        <v>1</v>
      </c>
      <c r="O24" s="153">
        <v>1</v>
      </c>
      <c r="P24" s="54" t="s">
        <v>1042</v>
      </c>
      <c r="Q24" s="30">
        <v>1</v>
      </c>
      <c r="R24" s="153">
        <f t="shared" si="4"/>
        <v>1</v>
      </c>
      <c r="S24" s="153">
        <f t="shared" si="5"/>
        <v>1</v>
      </c>
      <c r="T24" s="153">
        <v>1</v>
      </c>
      <c r="U24" s="104" t="s">
        <v>1015</v>
      </c>
    </row>
    <row r="25" spans="1:21" s="10" customFormat="1" ht="195.75" x14ac:dyDescent="0.4">
      <c r="A25" s="108">
        <v>11</v>
      </c>
      <c r="B25" s="491"/>
      <c r="C25" s="490"/>
      <c r="D25" s="484" t="s">
        <v>1043</v>
      </c>
      <c r="E25" s="485"/>
      <c r="F25" s="486"/>
      <c r="G25" s="30">
        <v>1</v>
      </c>
      <c r="H25" s="153">
        <f t="shared" si="0"/>
        <v>1</v>
      </c>
      <c r="I25" s="153">
        <f t="shared" si="1"/>
        <v>1</v>
      </c>
      <c r="J25" s="153">
        <v>1</v>
      </c>
      <c r="K25" s="144" t="s">
        <v>1044</v>
      </c>
      <c r="L25" s="30">
        <v>1</v>
      </c>
      <c r="M25" s="153">
        <f t="shared" si="2"/>
        <v>1</v>
      </c>
      <c r="N25" s="153">
        <f t="shared" si="3"/>
        <v>1</v>
      </c>
      <c r="O25" s="153">
        <v>1</v>
      </c>
      <c r="P25" s="54" t="s">
        <v>1045</v>
      </c>
      <c r="Q25" s="30">
        <v>1</v>
      </c>
      <c r="R25" s="153">
        <f t="shared" si="4"/>
        <v>1</v>
      </c>
      <c r="S25" s="153">
        <f t="shared" si="5"/>
        <v>1</v>
      </c>
      <c r="T25" s="153">
        <v>1</v>
      </c>
      <c r="U25" s="104" t="s">
        <v>1015</v>
      </c>
    </row>
    <row r="26" spans="1:21" s="10" customFormat="1" ht="282.75" x14ac:dyDescent="0.4">
      <c r="A26" s="97">
        <v>12</v>
      </c>
      <c r="B26" s="491"/>
      <c r="C26" s="490"/>
      <c r="D26" s="484" t="s">
        <v>1046</v>
      </c>
      <c r="E26" s="485"/>
      <c r="F26" s="486"/>
      <c r="G26" s="30">
        <v>1</v>
      </c>
      <c r="H26" s="153">
        <f t="shared" si="0"/>
        <v>1</v>
      </c>
      <c r="I26" s="153">
        <f t="shared" si="1"/>
        <v>1</v>
      </c>
      <c r="J26" s="153">
        <v>1</v>
      </c>
      <c r="K26" s="144" t="s">
        <v>1047</v>
      </c>
      <c r="L26" s="30">
        <v>1</v>
      </c>
      <c r="M26" s="153">
        <f t="shared" si="2"/>
        <v>1</v>
      </c>
      <c r="N26" s="153">
        <f t="shared" si="3"/>
        <v>1</v>
      </c>
      <c r="O26" s="153">
        <v>1</v>
      </c>
      <c r="P26" s="54" t="s">
        <v>1048</v>
      </c>
      <c r="Q26" s="30">
        <v>1</v>
      </c>
      <c r="R26" s="153">
        <f t="shared" si="4"/>
        <v>1</v>
      </c>
      <c r="S26" s="153">
        <f t="shared" si="5"/>
        <v>1</v>
      </c>
      <c r="T26" s="153">
        <v>1</v>
      </c>
      <c r="U26" s="104" t="s">
        <v>1015</v>
      </c>
    </row>
    <row r="27" spans="1:21" s="10" customFormat="1" ht="326.25" x14ac:dyDescent="0.4">
      <c r="A27" s="97">
        <v>13</v>
      </c>
      <c r="B27" s="491"/>
      <c r="C27" s="490"/>
      <c r="D27" s="484" t="s">
        <v>1049</v>
      </c>
      <c r="E27" s="485"/>
      <c r="F27" s="486"/>
      <c r="G27" s="30">
        <v>1</v>
      </c>
      <c r="H27" s="153">
        <f t="shared" si="0"/>
        <v>1</v>
      </c>
      <c r="I27" s="153">
        <f t="shared" si="1"/>
        <v>1</v>
      </c>
      <c r="J27" s="153">
        <v>1</v>
      </c>
      <c r="K27" s="54" t="s">
        <v>1050</v>
      </c>
      <c r="L27" s="30">
        <v>1</v>
      </c>
      <c r="M27" s="153">
        <f t="shared" si="2"/>
        <v>1</v>
      </c>
      <c r="N27" s="153">
        <f t="shared" si="3"/>
        <v>1</v>
      </c>
      <c r="O27" s="153">
        <v>1</v>
      </c>
      <c r="P27" s="54" t="s">
        <v>1051</v>
      </c>
      <c r="Q27" s="30">
        <v>1</v>
      </c>
      <c r="R27" s="153">
        <f t="shared" si="4"/>
        <v>1</v>
      </c>
      <c r="S27" s="153">
        <f t="shared" si="5"/>
        <v>1</v>
      </c>
      <c r="T27" s="153">
        <v>1</v>
      </c>
      <c r="U27" s="104" t="s">
        <v>1015</v>
      </c>
    </row>
    <row r="28" spans="1:21" s="10" customFormat="1" ht="217.5" x14ac:dyDescent="0.4">
      <c r="A28" s="108">
        <v>14</v>
      </c>
      <c r="B28" s="456"/>
      <c r="C28" s="446"/>
      <c r="D28" s="484" t="s">
        <v>1052</v>
      </c>
      <c r="E28" s="485"/>
      <c r="F28" s="486"/>
      <c r="G28" s="30">
        <v>1</v>
      </c>
      <c r="H28" s="153">
        <f t="shared" si="0"/>
        <v>1</v>
      </c>
      <c r="I28" s="153">
        <f t="shared" si="1"/>
        <v>1</v>
      </c>
      <c r="J28" s="153">
        <v>1</v>
      </c>
      <c r="K28" s="54" t="s">
        <v>1053</v>
      </c>
      <c r="L28" s="30">
        <v>1</v>
      </c>
      <c r="M28" s="153">
        <f t="shared" si="2"/>
        <v>1</v>
      </c>
      <c r="N28" s="153">
        <f t="shared" si="3"/>
        <v>1</v>
      </c>
      <c r="O28" s="153">
        <v>1</v>
      </c>
      <c r="P28" s="54" t="s">
        <v>1054</v>
      </c>
      <c r="Q28" s="30">
        <v>1</v>
      </c>
      <c r="R28" s="153">
        <f t="shared" si="4"/>
        <v>1</v>
      </c>
      <c r="S28" s="153">
        <f t="shared" si="5"/>
        <v>1</v>
      </c>
      <c r="T28" s="153">
        <v>1</v>
      </c>
      <c r="U28" s="104" t="s">
        <v>1015</v>
      </c>
    </row>
    <row r="29" spans="1:21" s="10" customFormat="1" ht="195.75" x14ac:dyDescent="0.4">
      <c r="A29" s="97">
        <v>15</v>
      </c>
      <c r="B29" s="455" t="s">
        <v>1055</v>
      </c>
      <c r="C29" s="445" t="s">
        <v>900</v>
      </c>
      <c r="D29" s="484" t="s">
        <v>1056</v>
      </c>
      <c r="E29" s="485"/>
      <c r="F29" s="486"/>
      <c r="G29" s="30">
        <v>1</v>
      </c>
      <c r="H29" s="153">
        <f t="shared" si="0"/>
        <v>1</v>
      </c>
      <c r="I29" s="153">
        <f t="shared" si="1"/>
        <v>1</v>
      </c>
      <c r="J29" s="153">
        <v>1</v>
      </c>
      <c r="K29" s="100" t="s">
        <v>1057</v>
      </c>
      <c r="L29" s="30">
        <v>1</v>
      </c>
      <c r="M29" s="153">
        <f t="shared" si="2"/>
        <v>1</v>
      </c>
      <c r="N29" s="153">
        <f t="shared" si="3"/>
        <v>1</v>
      </c>
      <c r="O29" s="153">
        <v>1</v>
      </c>
      <c r="P29" s="54" t="s">
        <v>1058</v>
      </c>
      <c r="Q29" s="30">
        <v>1</v>
      </c>
      <c r="R29" s="153">
        <f t="shared" si="4"/>
        <v>1</v>
      </c>
      <c r="S29" s="153">
        <f t="shared" si="5"/>
        <v>1</v>
      </c>
      <c r="T29" s="153">
        <v>1</v>
      </c>
      <c r="U29" s="99" t="s">
        <v>865</v>
      </c>
    </row>
    <row r="30" spans="1:21" s="10" customFormat="1" ht="195.75" x14ac:dyDescent="0.4">
      <c r="A30" s="97">
        <v>16</v>
      </c>
      <c r="B30" s="456"/>
      <c r="C30" s="490"/>
      <c r="D30" s="484" t="s">
        <v>1059</v>
      </c>
      <c r="E30" s="485"/>
      <c r="F30" s="486"/>
      <c r="G30" s="30">
        <v>1</v>
      </c>
      <c r="H30" s="153">
        <f t="shared" si="0"/>
        <v>1</v>
      </c>
      <c r="I30" s="153">
        <f t="shared" si="1"/>
        <v>1</v>
      </c>
      <c r="J30" s="153">
        <v>1</v>
      </c>
      <c r="K30" s="54" t="s">
        <v>1060</v>
      </c>
      <c r="L30" s="30">
        <v>1</v>
      </c>
      <c r="M30" s="153">
        <f t="shared" si="2"/>
        <v>1</v>
      </c>
      <c r="N30" s="153">
        <f t="shared" si="3"/>
        <v>1</v>
      </c>
      <c r="O30" s="153">
        <v>1</v>
      </c>
      <c r="P30" s="54" t="s">
        <v>1061</v>
      </c>
      <c r="Q30" s="30">
        <v>1</v>
      </c>
      <c r="R30" s="153">
        <f t="shared" si="4"/>
        <v>1</v>
      </c>
      <c r="S30" s="153">
        <f t="shared" si="5"/>
        <v>1</v>
      </c>
      <c r="T30" s="153">
        <v>1</v>
      </c>
      <c r="U30" s="99" t="s">
        <v>865</v>
      </c>
    </row>
    <row r="31" spans="1:21" s="10" customFormat="1" ht="130.5" x14ac:dyDescent="0.4">
      <c r="A31" s="108">
        <v>17</v>
      </c>
      <c r="B31" s="54" t="s">
        <v>1062</v>
      </c>
      <c r="C31" s="446"/>
      <c r="D31" s="484" t="s">
        <v>1063</v>
      </c>
      <c r="E31" s="485"/>
      <c r="F31" s="486"/>
      <c r="G31" s="30">
        <v>1</v>
      </c>
      <c r="H31" s="153">
        <f t="shared" si="0"/>
        <v>1</v>
      </c>
      <c r="I31" s="153">
        <f t="shared" si="1"/>
        <v>1</v>
      </c>
      <c r="J31" s="153">
        <v>1</v>
      </c>
      <c r="K31" s="100" t="s">
        <v>1064</v>
      </c>
      <c r="L31" s="30">
        <v>1</v>
      </c>
      <c r="M31" s="153">
        <f t="shared" si="2"/>
        <v>1</v>
      </c>
      <c r="N31" s="153">
        <f t="shared" si="3"/>
        <v>1</v>
      </c>
      <c r="O31" s="153">
        <v>1</v>
      </c>
      <c r="P31" s="54" t="s">
        <v>1065</v>
      </c>
      <c r="Q31" s="30">
        <v>1</v>
      </c>
      <c r="R31" s="153">
        <f t="shared" si="4"/>
        <v>1</v>
      </c>
      <c r="S31" s="153">
        <f t="shared" si="5"/>
        <v>1</v>
      </c>
      <c r="T31" s="153">
        <v>1</v>
      </c>
      <c r="U31" s="99" t="s">
        <v>865</v>
      </c>
    </row>
    <row r="32" spans="1:21" s="10" customFormat="1" ht="326.25" x14ac:dyDescent="0.4">
      <c r="A32" s="97">
        <v>18</v>
      </c>
      <c r="B32" s="143" t="s">
        <v>1066</v>
      </c>
      <c r="C32" s="139" t="s">
        <v>1067</v>
      </c>
      <c r="D32" s="484" t="s">
        <v>1068</v>
      </c>
      <c r="E32" s="485"/>
      <c r="F32" s="486"/>
      <c r="G32" s="30">
        <v>1</v>
      </c>
      <c r="H32" s="153">
        <f t="shared" si="0"/>
        <v>1</v>
      </c>
      <c r="I32" s="153">
        <f t="shared" si="1"/>
        <v>1</v>
      </c>
      <c r="J32" s="153">
        <v>1</v>
      </c>
      <c r="K32" s="142" t="s">
        <v>1069</v>
      </c>
      <c r="L32" s="30">
        <v>1</v>
      </c>
      <c r="M32" s="153">
        <f t="shared" si="2"/>
        <v>1</v>
      </c>
      <c r="N32" s="153">
        <f t="shared" si="3"/>
        <v>1</v>
      </c>
      <c r="O32" s="153">
        <v>1</v>
      </c>
      <c r="P32" s="54" t="s">
        <v>1070</v>
      </c>
      <c r="Q32" s="30">
        <v>1</v>
      </c>
      <c r="R32" s="153">
        <f t="shared" si="4"/>
        <v>1</v>
      </c>
      <c r="S32" s="153">
        <f t="shared" si="5"/>
        <v>1</v>
      </c>
      <c r="T32" s="153">
        <v>1</v>
      </c>
      <c r="U32" s="104" t="s">
        <v>1071</v>
      </c>
    </row>
    <row r="33" spans="1:21" s="10" customFormat="1" ht="409.5" x14ac:dyDescent="0.4">
      <c r="A33" s="97">
        <v>19</v>
      </c>
      <c r="B33" s="56" t="s">
        <v>1072</v>
      </c>
      <c r="C33" s="97" t="s">
        <v>1073</v>
      </c>
      <c r="D33" s="484" t="s">
        <v>1074</v>
      </c>
      <c r="E33" s="485"/>
      <c r="F33" s="486"/>
      <c r="G33" s="30">
        <v>1</v>
      </c>
      <c r="H33" s="153">
        <f t="shared" si="0"/>
        <v>1</v>
      </c>
      <c r="I33" s="153">
        <f t="shared" si="1"/>
        <v>1</v>
      </c>
      <c r="J33" s="153">
        <v>1</v>
      </c>
      <c r="K33" s="54" t="s">
        <v>1075</v>
      </c>
      <c r="L33" s="30">
        <v>1</v>
      </c>
      <c r="M33" s="153">
        <f t="shared" si="2"/>
        <v>1</v>
      </c>
      <c r="N33" s="153">
        <f t="shared" si="3"/>
        <v>1</v>
      </c>
      <c r="O33" s="153">
        <v>1</v>
      </c>
      <c r="P33" s="54" t="s">
        <v>1076</v>
      </c>
      <c r="Q33" s="30">
        <v>1</v>
      </c>
      <c r="R33" s="153">
        <f t="shared" si="4"/>
        <v>1</v>
      </c>
      <c r="S33" s="153">
        <f t="shared" si="5"/>
        <v>1</v>
      </c>
      <c r="T33" s="153">
        <v>1</v>
      </c>
      <c r="U33" s="104" t="s">
        <v>1071</v>
      </c>
    </row>
    <row r="34" spans="1:21" s="10" customFormat="1" ht="217.5" x14ac:dyDescent="0.4">
      <c r="A34" s="108">
        <v>20</v>
      </c>
      <c r="B34" s="100" t="s">
        <v>1077</v>
      </c>
      <c r="C34" s="117" t="s">
        <v>1078</v>
      </c>
      <c r="D34" s="484" t="s">
        <v>1079</v>
      </c>
      <c r="E34" s="485"/>
      <c r="F34" s="486"/>
      <c r="G34" s="30">
        <v>1</v>
      </c>
      <c r="H34" s="153">
        <f t="shared" si="0"/>
        <v>1</v>
      </c>
      <c r="I34" s="153">
        <f t="shared" si="1"/>
        <v>1</v>
      </c>
      <c r="J34" s="153">
        <v>1</v>
      </c>
      <c r="K34" s="145" t="s">
        <v>1080</v>
      </c>
      <c r="L34" s="30">
        <v>1</v>
      </c>
      <c r="M34" s="153">
        <f t="shared" si="2"/>
        <v>1</v>
      </c>
      <c r="N34" s="153">
        <f t="shared" si="3"/>
        <v>1</v>
      </c>
      <c r="O34" s="153">
        <v>1</v>
      </c>
      <c r="P34" s="54" t="s">
        <v>1081</v>
      </c>
      <c r="Q34" s="30">
        <v>1</v>
      </c>
      <c r="R34" s="153">
        <f t="shared" si="4"/>
        <v>1</v>
      </c>
      <c r="S34" s="153">
        <f t="shared" si="5"/>
        <v>1</v>
      </c>
      <c r="T34" s="153">
        <v>1</v>
      </c>
      <c r="U34" s="104" t="s">
        <v>1082</v>
      </c>
    </row>
    <row r="35" spans="1:21" s="10" customFormat="1" ht="195.75" x14ac:dyDescent="0.4">
      <c r="A35" s="97">
        <v>21</v>
      </c>
      <c r="B35" s="54" t="s">
        <v>1083</v>
      </c>
      <c r="C35" s="97" t="s">
        <v>1084</v>
      </c>
      <c r="D35" s="484" t="s">
        <v>1085</v>
      </c>
      <c r="E35" s="485"/>
      <c r="F35" s="486"/>
      <c r="G35" s="30">
        <v>1</v>
      </c>
      <c r="H35" s="153">
        <f t="shared" si="0"/>
        <v>1</v>
      </c>
      <c r="I35" s="153">
        <f t="shared" si="1"/>
        <v>1</v>
      </c>
      <c r="J35" s="153">
        <v>1</v>
      </c>
      <c r="K35" s="142" t="s">
        <v>1086</v>
      </c>
      <c r="L35" s="30">
        <v>1</v>
      </c>
      <c r="M35" s="153">
        <f t="shared" si="2"/>
        <v>1</v>
      </c>
      <c r="N35" s="153">
        <f t="shared" si="3"/>
        <v>1</v>
      </c>
      <c r="O35" s="153">
        <v>1</v>
      </c>
      <c r="P35" s="143" t="s">
        <v>1042</v>
      </c>
      <c r="Q35" s="30">
        <v>1</v>
      </c>
      <c r="R35" s="153">
        <f t="shared" si="4"/>
        <v>1</v>
      </c>
      <c r="S35" s="153">
        <f t="shared" si="5"/>
        <v>1</v>
      </c>
      <c r="T35" s="153">
        <v>1</v>
      </c>
      <c r="U35" s="104" t="s">
        <v>1087</v>
      </c>
    </row>
    <row r="36" spans="1:21" s="10" customFormat="1" ht="261" x14ac:dyDescent="0.4">
      <c r="A36" s="97">
        <v>22</v>
      </c>
      <c r="B36" s="54" t="s">
        <v>1088</v>
      </c>
      <c r="C36" s="97" t="s">
        <v>768</v>
      </c>
      <c r="D36" s="484" t="s">
        <v>1089</v>
      </c>
      <c r="E36" s="485"/>
      <c r="F36" s="486"/>
      <c r="G36" s="30">
        <v>1</v>
      </c>
      <c r="H36" s="153">
        <f t="shared" si="0"/>
        <v>1</v>
      </c>
      <c r="I36" s="153">
        <f t="shared" si="1"/>
        <v>1</v>
      </c>
      <c r="J36" s="153">
        <v>1</v>
      </c>
      <c r="K36" s="54" t="s">
        <v>1090</v>
      </c>
      <c r="L36" s="30">
        <v>1</v>
      </c>
      <c r="M36" s="153">
        <f t="shared" si="2"/>
        <v>1</v>
      </c>
      <c r="N36" s="153">
        <f t="shared" si="3"/>
        <v>1</v>
      </c>
      <c r="O36" s="153">
        <v>1</v>
      </c>
      <c r="P36" s="54" t="s">
        <v>1091</v>
      </c>
      <c r="Q36" s="30">
        <v>1</v>
      </c>
      <c r="R36" s="153">
        <f t="shared" si="4"/>
        <v>1</v>
      </c>
      <c r="S36" s="153">
        <f t="shared" si="5"/>
        <v>1</v>
      </c>
      <c r="T36" s="153">
        <v>1</v>
      </c>
      <c r="U36" s="104" t="s">
        <v>1087</v>
      </c>
    </row>
    <row r="37" spans="1:21" s="10" customFormat="1" ht="195.75" x14ac:dyDescent="0.4">
      <c r="A37" s="108">
        <v>23</v>
      </c>
      <c r="B37" s="137" t="s">
        <v>1092</v>
      </c>
      <c r="C37" s="97" t="s">
        <v>1093</v>
      </c>
      <c r="D37" s="484" t="s">
        <v>1094</v>
      </c>
      <c r="E37" s="485"/>
      <c r="F37" s="486"/>
      <c r="G37" s="30">
        <v>1</v>
      </c>
      <c r="H37" s="153">
        <f t="shared" si="0"/>
        <v>1</v>
      </c>
      <c r="I37" s="153">
        <f t="shared" si="1"/>
        <v>1</v>
      </c>
      <c r="J37" s="153">
        <v>1</v>
      </c>
      <c r="K37" s="54" t="s">
        <v>1095</v>
      </c>
      <c r="L37" s="30">
        <v>1</v>
      </c>
      <c r="M37" s="153">
        <f t="shared" si="2"/>
        <v>1</v>
      </c>
      <c r="N37" s="153">
        <f t="shared" si="3"/>
        <v>1</v>
      </c>
      <c r="O37" s="153">
        <v>1</v>
      </c>
      <c r="P37" s="54" t="s">
        <v>1096</v>
      </c>
      <c r="Q37" s="30">
        <v>1</v>
      </c>
      <c r="R37" s="153">
        <f t="shared" si="4"/>
        <v>1</v>
      </c>
      <c r="S37" s="153">
        <f t="shared" si="5"/>
        <v>1</v>
      </c>
      <c r="T37" s="153">
        <v>1</v>
      </c>
      <c r="U37" s="104" t="s">
        <v>1087</v>
      </c>
    </row>
    <row r="38" spans="1:21" s="10" customFormat="1" ht="217.5" x14ac:dyDescent="0.4">
      <c r="A38" s="97">
        <v>24</v>
      </c>
      <c r="B38" s="65" t="s">
        <v>294</v>
      </c>
      <c r="C38" s="101" t="s">
        <v>868</v>
      </c>
      <c r="D38" s="484" t="s">
        <v>296</v>
      </c>
      <c r="E38" s="485"/>
      <c r="F38" s="486"/>
      <c r="G38" s="30">
        <v>1</v>
      </c>
      <c r="H38" s="153">
        <f t="shared" si="0"/>
        <v>1</v>
      </c>
      <c r="I38" s="153">
        <f t="shared" si="1"/>
        <v>1</v>
      </c>
      <c r="J38" s="153">
        <v>1</v>
      </c>
      <c r="K38" s="54" t="s">
        <v>875</v>
      </c>
      <c r="L38" s="30">
        <v>1</v>
      </c>
      <c r="M38" s="153">
        <f t="shared" si="2"/>
        <v>1</v>
      </c>
      <c r="N38" s="153">
        <f t="shared" si="3"/>
        <v>1</v>
      </c>
      <c r="O38" s="153">
        <v>1</v>
      </c>
      <c r="P38" s="54" t="s">
        <v>1097</v>
      </c>
      <c r="Q38" s="30">
        <v>1</v>
      </c>
      <c r="R38" s="153">
        <f t="shared" si="4"/>
        <v>1</v>
      </c>
      <c r="S38" s="153">
        <f t="shared" si="5"/>
        <v>1</v>
      </c>
      <c r="T38" s="153">
        <v>1</v>
      </c>
      <c r="U38" s="104" t="s">
        <v>1087</v>
      </c>
    </row>
    <row r="39" spans="1:21" s="10" customFormat="1" ht="304.5" x14ac:dyDescent="0.4">
      <c r="A39" s="97">
        <v>25</v>
      </c>
      <c r="B39" s="340" t="s">
        <v>1098</v>
      </c>
      <c r="C39" s="434" t="s">
        <v>1590</v>
      </c>
      <c r="D39" s="487" t="s">
        <v>179</v>
      </c>
      <c r="E39" s="488"/>
      <c r="F39" s="489"/>
      <c r="G39" s="30">
        <v>1</v>
      </c>
      <c r="H39" s="153">
        <f t="shared" si="0"/>
        <v>1</v>
      </c>
      <c r="I39" s="153">
        <f t="shared" si="1"/>
        <v>1</v>
      </c>
      <c r="J39" s="153">
        <v>1</v>
      </c>
      <c r="K39" s="198" t="s">
        <v>1099</v>
      </c>
      <c r="L39" s="30">
        <v>1</v>
      </c>
      <c r="M39" s="153">
        <f t="shared" si="2"/>
        <v>1</v>
      </c>
      <c r="N39" s="153">
        <f t="shared" si="3"/>
        <v>1</v>
      </c>
      <c r="O39" s="153">
        <v>1</v>
      </c>
      <c r="P39" s="202" t="s">
        <v>233</v>
      </c>
      <c r="Q39" s="30">
        <v>1</v>
      </c>
      <c r="R39" s="153">
        <f t="shared" si="4"/>
        <v>1</v>
      </c>
      <c r="S39" s="153">
        <f t="shared" si="5"/>
        <v>1</v>
      </c>
      <c r="T39" s="153">
        <v>1</v>
      </c>
      <c r="U39" s="104" t="s">
        <v>1071</v>
      </c>
    </row>
    <row r="40" spans="1:21" s="10" customFormat="1" ht="217.5" x14ac:dyDescent="0.4">
      <c r="A40" s="108">
        <v>26</v>
      </c>
      <c r="B40" s="341"/>
      <c r="C40" s="435"/>
      <c r="D40" s="487" t="s">
        <v>180</v>
      </c>
      <c r="E40" s="488"/>
      <c r="F40" s="489"/>
      <c r="G40" s="30">
        <v>1</v>
      </c>
      <c r="H40" s="153">
        <f t="shared" si="0"/>
        <v>1</v>
      </c>
      <c r="I40" s="153">
        <f t="shared" si="1"/>
        <v>1</v>
      </c>
      <c r="J40" s="153">
        <v>1</v>
      </c>
      <c r="K40" s="198" t="s">
        <v>1100</v>
      </c>
      <c r="L40" s="30">
        <v>1</v>
      </c>
      <c r="M40" s="153">
        <f t="shared" si="2"/>
        <v>1</v>
      </c>
      <c r="N40" s="153">
        <f t="shared" si="3"/>
        <v>1</v>
      </c>
      <c r="O40" s="153">
        <v>1</v>
      </c>
      <c r="P40" s="198" t="s">
        <v>234</v>
      </c>
      <c r="Q40" s="30">
        <v>1</v>
      </c>
      <c r="R40" s="153">
        <f t="shared" si="4"/>
        <v>1</v>
      </c>
      <c r="S40" s="153">
        <f t="shared" si="5"/>
        <v>1</v>
      </c>
      <c r="T40" s="153">
        <v>1</v>
      </c>
      <c r="U40" s="104" t="s">
        <v>1071</v>
      </c>
    </row>
    <row r="41" spans="1:21" s="10" customFormat="1" ht="239.25" x14ac:dyDescent="0.4">
      <c r="A41" s="97">
        <v>27</v>
      </c>
      <c r="B41" s="341"/>
      <c r="C41" s="435"/>
      <c r="D41" s="487" t="s">
        <v>181</v>
      </c>
      <c r="E41" s="488"/>
      <c r="F41" s="489"/>
      <c r="G41" s="30">
        <v>1</v>
      </c>
      <c r="H41" s="153">
        <f t="shared" si="0"/>
        <v>1</v>
      </c>
      <c r="I41" s="153">
        <f t="shared" si="1"/>
        <v>1</v>
      </c>
      <c r="J41" s="153">
        <v>1</v>
      </c>
      <c r="K41" s="198" t="s">
        <v>1101</v>
      </c>
      <c r="L41" s="30">
        <v>1</v>
      </c>
      <c r="M41" s="153">
        <f t="shared" si="2"/>
        <v>1</v>
      </c>
      <c r="N41" s="153">
        <f t="shared" si="3"/>
        <v>1</v>
      </c>
      <c r="O41" s="153">
        <v>1</v>
      </c>
      <c r="P41" s="198" t="s">
        <v>235</v>
      </c>
      <c r="Q41" s="30">
        <v>1</v>
      </c>
      <c r="R41" s="153">
        <f t="shared" si="4"/>
        <v>1</v>
      </c>
      <c r="S41" s="153">
        <f t="shared" si="5"/>
        <v>1</v>
      </c>
      <c r="T41" s="153">
        <v>1</v>
      </c>
      <c r="U41" s="104" t="s">
        <v>1071</v>
      </c>
    </row>
    <row r="42" spans="1:21" s="10" customFormat="1" ht="217.5" x14ac:dyDescent="0.4">
      <c r="A42" s="108">
        <v>28</v>
      </c>
      <c r="B42" s="341"/>
      <c r="C42" s="435"/>
      <c r="D42" s="487" t="s">
        <v>182</v>
      </c>
      <c r="E42" s="488"/>
      <c r="F42" s="489"/>
      <c r="G42" s="30">
        <v>1</v>
      </c>
      <c r="H42" s="153">
        <f t="shared" si="0"/>
        <v>1</v>
      </c>
      <c r="I42" s="153">
        <f t="shared" si="1"/>
        <v>1</v>
      </c>
      <c r="J42" s="153">
        <v>1</v>
      </c>
      <c r="K42" s="198" t="s">
        <v>1102</v>
      </c>
      <c r="L42" s="30">
        <v>1</v>
      </c>
      <c r="M42" s="153">
        <f t="shared" si="2"/>
        <v>1</v>
      </c>
      <c r="N42" s="153">
        <f t="shared" si="3"/>
        <v>1</v>
      </c>
      <c r="O42" s="153">
        <v>1</v>
      </c>
      <c r="P42" s="198" t="s">
        <v>236</v>
      </c>
      <c r="Q42" s="30">
        <v>1</v>
      </c>
      <c r="R42" s="153">
        <f t="shared" si="4"/>
        <v>1</v>
      </c>
      <c r="S42" s="153">
        <f t="shared" si="5"/>
        <v>1</v>
      </c>
      <c r="T42" s="153">
        <v>1</v>
      </c>
      <c r="U42" s="104" t="s">
        <v>1071</v>
      </c>
    </row>
    <row r="43" spans="1:21" s="10" customFormat="1" ht="217.5" x14ac:dyDescent="0.4">
      <c r="A43" s="97">
        <v>29</v>
      </c>
      <c r="B43" s="341"/>
      <c r="C43" s="435"/>
      <c r="D43" s="487" t="s">
        <v>870</v>
      </c>
      <c r="E43" s="488"/>
      <c r="F43" s="489"/>
      <c r="G43" s="30">
        <v>1</v>
      </c>
      <c r="H43" s="153">
        <f t="shared" si="0"/>
        <v>1</v>
      </c>
      <c r="I43" s="153">
        <f t="shared" si="1"/>
        <v>1</v>
      </c>
      <c r="J43" s="153">
        <v>1</v>
      </c>
      <c r="K43" s="198" t="s">
        <v>876</v>
      </c>
      <c r="L43" s="30">
        <v>1</v>
      </c>
      <c r="M43" s="153">
        <f t="shared" si="2"/>
        <v>1</v>
      </c>
      <c r="N43" s="153">
        <f t="shared" si="3"/>
        <v>1</v>
      </c>
      <c r="O43" s="153">
        <v>1</v>
      </c>
      <c r="P43" s="212" t="s">
        <v>879</v>
      </c>
      <c r="Q43" s="30">
        <v>1</v>
      </c>
      <c r="R43" s="153">
        <f t="shared" si="4"/>
        <v>1</v>
      </c>
      <c r="S43" s="153">
        <f t="shared" si="5"/>
        <v>1</v>
      </c>
      <c r="T43" s="153">
        <v>1</v>
      </c>
      <c r="U43" s="104" t="s">
        <v>1071</v>
      </c>
    </row>
    <row r="44" spans="1:21" s="10" customFormat="1" ht="217.5" x14ac:dyDescent="0.4">
      <c r="A44" s="108">
        <v>30</v>
      </c>
      <c r="B44" s="342"/>
      <c r="C44" s="436"/>
      <c r="D44" s="487" t="s">
        <v>871</v>
      </c>
      <c r="E44" s="488"/>
      <c r="F44" s="489"/>
      <c r="G44" s="30">
        <v>1</v>
      </c>
      <c r="H44" s="153">
        <f t="shared" si="0"/>
        <v>1</v>
      </c>
      <c r="I44" s="153">
        <f t="shared" si="1"/>
        <v>1</v>
      </c>
      <c r="J44" s="153">
        <v>1</v>
      </c>
      <c r="K44" s="198" t="s">
        <v>877</v>
      </c>
      <c r="L44" s="30">
        <v>1</v>
      </c>
      <c r="M44" s="153">
        <f t="shared" si="2"/>
        <v>1</v>
      </c>
      <c r="N44" s="153">
        <f t="shared" si="3"/>
        <v>1</v>
      </c>
      <c r="O44" s="153">
        <v>1</v>
      </c>
      <c r="P44" s="212" t="s">
        <v>880</v>
      </c>
      <c r="Q44" s="30">
        <v>1</v>
      </c>
      <c r="R44" s="153">
        <f t="shared" si="4"/>
        <v>1</v>
      </c>
      <c r="S44" s="153">
        <f t="shared" si="5"/>
        <v>1</v>
      </c>
      <c r="T44" s="153">
        <v>1</v>
      </c>
      <c r="U44" s="104" t="s">
        <v>1071</v>
      </c>
    </row>
    <row r="45" spans="1:21" s="10" customFormat="1" ht="261" x14ac:dyDescent="0.4">
      <c r="A45" s="97">
        <v>31</v>
      </c>
      <c r="B45" s="120" t="s">
        <v>939</v>
      </c>
      <c r="C45" s="121" t="s">
        <v>873</v>
      </c>
      <c r="D45" s="484" t="s">
        <v>874</v>
      </c>
      <c r="E45" s="485"/>
      <c r="F45" s="486"/>
      <c r="G45" s="30">
        <v>1</v>
      </c>
      <c r="H45" s="153">
        <f t="shared" si="0"/>
        <v>1</v>
      </c>
      <c r="I45" s="153">
        <f t="shared" si="1"/>
        <v>1</v>
      </c>
      <c r="J45" s="153">
        <v>1</v>
      </c>
      <c r="K45" s="77" t="s">
        <v>628</v>
      </c>
      <c r="L45" s="30">
        <v>1</v>
      </c>
      <c r="M45" s="153">
        <f t="shared" si="2"/>
        <v>1</v>
      </c>
      <c r="N45" s="153">
        <f t="shared" si="3"/>
        <v>1</v>
      </c>
      <c r="O45" s="153">
        <v>1</v>
      </c>
      <c r="P45" s="77" t="s">
        <v>1103</v>
      </c>
      <c r="Q45" s="30">
        <v>1</v>
      </c>
      <c r="R45" s="153">
        <f t="shared" si="4"/>
        <v>1</v>
      </c>
      <c r="S45" s="153">
        <f t="shared" si="5"/>
        <v>1</v>
      </c>
      <c r="T45" s="153">
        <v>1</v>
      </c>
      <c r="U45" s="104" t="s">
        <v>881</v>
      </c>
    </row>
    <row r="46" spans="1:21" s="10" customFormat="1" ht="21.75" x14ac:dyDescent="0.4">
      <c r="A46" s="405" t="s">
        <v>883</v>
      </c>
      <c r="B46" s="405"/>
      <c r="C46" s="405"/>
      <c r="D46" s="405"/>
      <c r="E46" s="405"/>
      <c r="F46" s="405"/>
      <c r="G46" s="405"/>
      <c r="H46" s="405"/>
      <c r="I46" s="405"/>
      <c r="J46" s="405"/>
      <c r="K46" s="405"/>
      <c r="L46" s="405"/>
      <c r="M46" s="405"/>
      <c r="N46" s="405"/>
      <c r="O46" s="405"/>
      <c r="P46" s="405"/>
      <c r="Q46" s="405"/>
      <c r="R46" s="405"/>
      <c r="S46" s="405"/>
      <c r="T46" s="405"/>
      <c r="U46" s="405"/>
    </row>
    <row r="47" spans="1:21" s="10" customFormat="1" ht="87" x14ac:dyDescent="0.4">
      <c r="A47" s="119">
        <v>32</v>
      </c>
      <c r="B47" s="411" t="s">
        <v>872</v>
      </c>
      <c r="C47" s="411" t="s">
        <v>873</v>
      </c>
      <c r="D47" s="484" t="s">
        <v>884</v>
      </c>
      <c r="E47" s="485"/>
      <c r="F47" s="486"/>
      <c r="G47" s="30">
        <v>1</v>
      </c>
      <c r="H47" s="196">
        <f>IF(G47=I47,J47)</f>
        <v>1</v>
      </c>
      <c r="I47" s="196">
        <f>IF(G47="NA","NA",J47)</f>
        <v>1</v>
      </c>
      <c r="J47" s="196">
        <v>1</v>
      </c>
      <c r="K47" s="38" t="s">
        <v>1104</v>
      </c>
      <c r="L47" s="30">
        <v>1</v>
      </c>
      <c r="M47" s="196">
        <f>IF(L47=N47,O47)</f>
        <v>1</v>
      </c>
      <c r="N47" s="196">
        <f>IF(L47="NA","NA",O47)</f>
        <v>1</v>
      </c>
      <c r="O47" s="196">
        <v>1</v>
      </c>
      <c r="P47" s="38" t="s">
        <v>1105</v>
      </c>
      <c r="Q47" s="30">
        <v>1</v>
      </c>
      <c r="R47" s="153">
        <f>IF(Q47=S47,T47)</f>
        <v>1</v>
      </c>
      <c r="S47" s="153">
        <f>IF(Q47="NA","NA",T47)</f>
        <v>1</v>
      </c>
      <c r="T47" s="153">
        <v>1</v>
      </c>
      <c r="U47" s="424" t="s">
        <v>881</v>
      </c>
    </row>
    <row r="48" spans="1:21" s="10" customFormat="1" ht="65.25" x14ac:dyDescent="0.4">
      <c r="A48" s="119">
        <v>33</v>
      </c>
      <c r="B48" s="411"/>
      <c r="C48" s="411"/>
      <c r="D48" s="484" t="s">
        <v>667</v>
      </c>
      <c r="E48" s="485"/>
      <c r="F48" s="486"/>
      <c r="G48" s="30">
        <v>1</v>
      </c>
      <c r="H48" s="196">
        <f>IF(G48=I48,J48)</f>
        <v>1</v>
      </c>
      <c r="I48" s="196">
        <f>IF(G48="NA","NA",J48)</f>
        <v>1</v>
      </c>
      <c r="J48" s="196">
        <v>1</v>
      </c>
      <c r="K48" s="38" t="s">
        <v>670</v>
      </c>
      <c r="L48" s="30">
        <v>1</v>
      </c>
      <c r="M48" s="196">
        <f>IF(L48=N48,O48)</f>
        <v>1</v>
      </c>
      <c r="N48" s="196">
        <f>IF(L48="NA","NA",O48)</f>
        <v>1</v>
      </c>
      <c r="O48" s="196">
        <v>1</v>
      </c>
      <c r="P48" s="38" t="s">
        <v>670</v>
      </c>
      <c r="Q48" s="30">
        <v>1</v>
      </c>
      <c r="R48" s="153">
        <f>IF(Q48=S48,T48)</f>
        <v>1</v>
      </c>
      <c r="S48" s="153">
        <f>IF(Q48="NA","NA",T48)</f>
        <v>1</v>
      </c>
      <c r="T48" s="153">
        <v>1</v>
      </c>
      <c r="U48" s="425"/>
    </row>
    <row r="49" spans="1:21" s="10" customFormat="1" ht="43.5" x14ac:dyDescent="0.4">
      <c r="A49" s="119">
        <v>34</v>
      </c>
      <c r="B49" s="411"/>
      <c r="C49" s="411"/>
      <c r="D49" s="484" t="s">
        <v>668</v>
      </c>
      <c r="E49" s="485"/>
      <c r="F49" s="486"/>
      <c r="G49" s="30">
        <v>1</v>
      </c>
      <c r="H49" s="196">
        <f>IF(G49=I49,J49)</f>
        <v>1</v>
      </c>
      <c r="I49" s="196">
        <f>IF(G49="NA","NA",J49)</f>
        <v>1</v>
      </c>
      <c r="J49" s="196">
        <v>1</v>
      </c>
      <c r="K49" s="38" t="s">
        <v>671</v>
      </c>
      <c r="L49" s="30">
        <v>1</v>
      </c>
      <c r="M49" s="196">
        <f>IF(L49=N49,O49)</f>
        <v>1</v>
      </c>
      <c r="N49" s="196">
        <f>IF(L49="NA","NA",O49)</f>
        <v>1</v>
      </c>
      <c r="O49" s="196">
        <v>1</v>
      </c>
      <c r="P49" s="38" t="s">
        <v>885</v>
      </c>
      <c r="Q49" s="30">
        <v>1</v>
      </c>
      <c r="R49" s="153">
        <f>IF(Q49=S49,T49)</f>
        <v>1</v>
      </c>
      <c r="S49" s="153">
        <f>IF(Q49="NA","NA",T49)</f>
        <v>1</v>
      </c>
      <c r="T49" s="153">
        <v>1</v>
      </c>
      <c r="U49" s="426"/>
    </row>
    <row r="50" spans="1:21" s="10" customFormat="1" ht="21.75" x14ac:dyDescent="0.4">
      <c r="A50" s="405" t="s">
        <v>673</v>
      </c>
      <c r="B50" s="405"/>
      <c r="C50" s="405"/>
      <c r="D50" s="405"/>
      <c r="E50" s="405"/>
      <c r="F50" s="405"/>
      <c r="G50" s="405"/>
      <c r="H50" s="405"/>
      <c r="I50" s="405"/>
      <c r="J50" s="405"/>
      <c r="K50" s="405"/>
      <c r="L50" s="405"/>
      <c r="M50" s="405"/>
      <c r="N50" s="405"/>
      <c r="O50" s="405"/>
      <c r="P50" s="405"/>
      <c r="Q50" s="405"/>
      <c r="R50" s="405"/>
      <c r="S50" s="405"/>
      <c r="T50" s="405"/>
      <c r="U50" s="405"/>
    </row>
    <row r="51" spans="1:21" s="10" customFormat="1" ht="21.75" x14ac:dyDescent="0.4">
      <c r="A51" s="405" t="s">
        <v>706</v>
      </c>
      <c r="B51" s="405"/>
      <c r="C51" s="405"/>
      <c r="D51" s="405"/>
      <c r="E51" s="405"/>
      <c r="F51" s="405"/>
      <c r="G51" s="405"/>
      <c r="H51" s="405"/>
      <c r="I51" s="405"/>
      <c r="J51" s="405"/>
      <c r="K51" s="405"/>
      <c r="L51" s="405"/>
      <c r="M51" s="405"/>
      <c r="N51" s="405"/>
      <c r="O51" s="405"/>
      <c r="P51" s="405"/>
      <c r="Q51" s="405"/>
      <c r="R51" s="405"/>
      <c r="S51" s="405"/>
      <c r="T51" s="405"/>
      <c r="U51" s="405"/>
    </row>
    <row r="52" spans="1:21" s="10" customFormat="1" ht="43.5" x14ac:dyDescent="0.4">
      <c r="A52" s="119">
        <v>35</v>
      </c>
      <c r="B52" s="411" t="s">
        <v>872</v>
      </c>
      <c r="C52" s="411" t="s">
        <v>873</v>
      </c>
      <c r="D52" s="484" t="s">
        <v>674</v>
      </c>
      <c r="E52" s="485"/>
      <c r="F52" s="486"/>
      <c r="G52" s="30">
        <v>1</v>
      </c>
      <c r="H52" s="153">
        <f t="shared" ref="H52:H70" si="6">IF(G52=I52,J52)</f>
        <v>1</v>
      </c>
      <c r="I52" s="153">
        <f t="shared" ref="I52:I70" si="7">IF(G52="NA","NA",J52)</f>
        <v>1</v>
      </c>
      <c r="J52" s="153">
        <v>1</v>
      </c>
      <c r="K52" s="146" t="s">
        <v>1106</v>
      </c>
      <c r="L52" s="30">
        <v>1</v>
      </c>
      <c r="M52" s="153">
        <f t="shared" ref="M52:M70" si="8">IF(L52=N52,O52)</f>
        <v>1</v>
      </c>
      <c r="N52" s="153">
        <f t="shared" ref="N52:N70" si="9">IF(L52="NA","NA",O52)</f>
        <v>1</v>
      </c>
      <c r="O52" s="153">
        <v>1</v>
      </c>
      <c r="P52" s="147" t="s">
        <v>695</v>
      </c>
      <c r="Q52" s="30">
        <v>1</v>
      </c>
      <c r="R52" s="153">
        <f t="shared" ref="R52:R70" si="10">IF(Q52=S52,T52)</f>
        <v>1</v>
      </c>
      <c r="S52" s="153">
        <f t="shared" ref="S52:S70" si="11">IF(Q52="NA","NA",T52)</f>
        <v>1</v>
      </c>
      <c r="T52" s="153">
        <v>1</v>
      </c>
      <c r="U52" s="424" t="s">
        <v>881</v>
      </c>
    </row>
    <row r="53" spans="1:21" s="10" customFormat="1" ht="43.5" x14ac:dyDescent="0.4">
      <c r="A53" s="119">
        <v>36</v>
      </c>
      <c r="B53" s="411"/>
      <c r="C53" s="411"/>
      <c r="D53" s="484" t="s">
        <v>675</v>
      </c>
      <c r="E53" s="485"/>
      <c r="F53" s="486"/>
      <c r="G53" s="30">
        <v>1</v>
      </c>
      <c r="H53" s="153">
        <f t="shared" si="6"/>
        <v>1</v>
      </c>
      <c r="I53" s="153">
        <f t="shared" si="7"/>
        <v>1</v>
      </c>
      <c r="J53" s="153">
        <v>1</v>
      </c>
      <c r="K53" s="38" t="s">
        <v>693</v>
      </c>
      <c r="L53" s="30">
        <v>1</v>
      </c>
      <c r="M53" s="153">
        <f t="shared" si="8"/>
        <v>1</v>
      </c>
      <c r="N53" s="153">
        <f t="shared" si="9"/>
        <v>1</v>
      </c>
      <c r="O53" s="153">
        <v>1</v>
      </c>
      <c r="P53" s="148" t="s">
        <v>695</v>
      </c>
      <c r="Q53" s="30">
        <v>1</v>
      </c>
      <c r="R53" s="153">
        <f t="shared" si="10"/>
        <v>1</v>
      </c>
      <c r="S53" s="153">
        <f t="shared" si="11"/>
        <v>1</v>
      </c>
      <c r="T53" s="153">
        <v>1</v>
      </c>
      <c r="U53" s="425"/>
    </row>
    <row r="54" spans="1:21" s="10" customFormat="1" ht="43.5" x14ac:dyDescent="0.4">
      <c r="A54" s="119">
        <v>37</v>
      </c>
      <c r="B54" s="411"/>
      <c r="C54" s="411"/>
      <c r="D54" s="484" t="s">
        <v>676</v>
      </c>
      <c r="E54" s="485"/>
      <c r="F54" s="486"/>
      <c r="G54" s="30">
        <v>1</v>
      </c>
      <c r="H54" s="153">
        <f t="shared" si="6"/>
        <v>1</v>
      </c>
      <c r="I54" s="153">
        <f t="shared" si="7"/>
        <v>1</v>
      </c>
      <c r="J54" s="153">
        <v>1</v>
      </c>
      <c r="K54" s="38" t="s">
        <v>693</v>
      </c>
      <c r="L54" s="30">
        <v>1</v>
      </c>
      <c r="M54" s="153">
        <f t="shared" si="8"/>
        <v>1</v>
      </c>
      <c r="N54" s="153">
        <f t="shared" si="9"/>
        <v>1</v>
      </c>
      <c r="O54" s="153">
        <v>1</v>
      </c>
      <c r="P54" s="148" t="s">
        <v>695</v>
      </c>
      <c r="Q54" s="30">
        <v>1</v>
      </c>
      <c r="R54" s="153">
        <f t="shared" si="10"/>
        <v>1</v>
      </c>
      <c r="S54" s="153">
        <f t="shared" si="11"/>
        <v>1</v>
      </c>
      <c r="T54" s="153">
        <v>1</v>
      </c>
      <c r="U54" s="425"/>
    </row>
    <row r="55" spans="1:21" s="10" customFormat="1" ht="43.5" x14ac:dyDescent="0.4">
      <c r="A55" s="119">
        <v>38</v>
      </c>
      <c r="B55" s="411"/>
      <c r="C55" s="411"/>
      <c r="D55" s="484" t="s">
        <v>677</v>
      </c>
      <c r="E55" s="485"/>
      <c r="F55" s="486"/>
      <c r="G55" s="30">
        <v>1</v>
      </c>
      <c r="H55" s="153">
        <f t="shared" si="6"/>
        <v>1</v>
      </c>
      <c r="I55" s="153">
        <f t="shared" si="7"/>
        <v>1</v>
      </c>
      <c r="J55" s="153">
        <v>1</v>
      </c>
      <c r="K55" s="38" t="s">
        <v>693</v>
      </c>
      <c r="L55" s="30">
        <v>1</v>
      </c>
      <c r="M55" s="153">
        <f t="shared" si="8"/>
        <v>1</v>
      </c>
      <c r="N55" s="153">
        <f t="shared" si="9"/>
        <v>1</v>
      </c>
      <c r="O55" s="153">
        <v>1</v>
      </c>
      <c r="P55" s="148" t="s">
        <v>695</v>
      </c>
      <c r="Q55" s="30">
        <v>1</v>
      </c>
      <c r="R55" s="153">
        <f t="shared" si="10"/>
        <v>1</v>
      </c>
      <c r="S55" s="153">
        <f t="shared" si="11"/>
        <v>1</v>
      </c>
      <c r="T55" s="153">
        <v>1</v>
      </c>
      <c r="U55" s="425"/>
    </row>
    <row r="56" spans="1:21" s="10" customFormat="1" ht="43.5" x14ac:dyDescent="0.4">
      <c r="A56" s="119">
        <v>39</v>
      </c>
      <c r="B56" s="411"/>
      <c r="C56" s="411"/>
      <c r="D56" s="484" t="s">
        <v>678</v>
      </c>
      <c r="E56" s="485"/>
      <c r="F56" s="486"/>
      <c r="G56" s="30">
        <v>1</v>
      </c>
      <c r="H56" s="153">
        <f t="shared" si="6"/>
        <v>1</v>
      </c>
      <c r="I56" s="153">
        <f t="shared" si="7"/>
        <v>1</v>
      </c>
      <c r="J56" s="153">
        <v>1</v>
      </c>
      <c r="K56" s="38" t="s">
        <v>693</v>
      </c>
      <c r="L56" s="30">
        <v>1</v>
      </c>
      <c r="M56" s="153">
        <f t="shared" si="8"/>
        <v>1</v>
      </c>
      <c r="N56" s="153">
        <f t="shared" si="9"/>
        <v>1</v>
      </c>
      <c r="O56" s="153">
        <v>1</v>
      </c>
      <c r="P56" s="148" t="s">
        <v>695</v>
      </c>
      <c r="Q56" s="30">
        <v>1</v>
      </c>
      <c r="R56" s="153">
        <f t="shared" si="10"/>
        <v>1</v>
      </c>
      <c r="S56" s="153">
        <f t="shared" si="11"/>
        <v>1</v>
      </c>
      <c r="T56" s="153">
        <v>1</v>
      </c>
      <c r="U56" s="425"/>
    </row>
    <row r="57" spans="1:21" s="10" customFormat="1" ht="43.5" x14ac:dyDescent="0.4">
      <c r="A57" s="119">
        <v>40</v>
      </c>
      <c r="B57" s="411"/>
      <c r="C57" s="411"/>
      <c r="D57" s="484" t="s">
        <v>679</v>
      </c>
      <c r="E57" s="485"/>
      <c r="F57" s="486"/>
      <c r="G57" s="30">
        <v>1</v>
      </c>
      <c r="H57" s="153">
        <f t="shared" si="6"/>
        <v>1</v>
      </c>
      <c r="I57" s="153">
        <f t="shared" si="7"/>
        <v>1</v>
      </c>
      <c r="J57" s="153">
        <v>1</v>
      </c>
      <c r="K57" s="38" t="s">
        <v>693</v>
      </c>
      <c r="L57" s="30">
        <v>1</v>
      </c>
      <c r="M57" s="153">
        <f t="shared" si="8"/>
        <v>1</v>
      </c>
      <c r="N57" s="153">
        <f t="shared" si="9"/>
        <v>1</v>
      </c>
      <c r="O57" s="153">
        <v>1</v>
      </c>
      <c r="P57" s="148" t="s">
        <v>695</v>
      </c>
      <c r="Q57" s="30">
        <v>1</v>
      </c>
      <c r="R57" s="153">
        <f t="shared" si="10"/>
        <v>1</v>
      </c>
      <c r="S57" s="153">
        <f t="shared" si="11"/>
        <v>1</v>
      </c>
      <c r="T57" s="153">
        <v>1</v>
      </c>
      <c r="U57" s="425"/>
    </row>
    <row r="58" spans="1:21" s="10" customFormat="1" ht="43.5" x14ac:dyDescent="0.4">
      <c r="A58" s="119">
        <v>41</v>
      </c>
      <c r="B58" s="411"/>
      <c r="C58" s="411"/>
      <c r="D58" s="484" t="s">
        <v>680</v>
      </c>
      <c r="E58" s="485"/>
      <c r="F58" s="486"/>
      <c r="G58" s="30">
        <v>1</v>
      </c>
      <c r="H58" s="153">
        <f t="shared" si="6"/>
        <v>1</v>
      </c>
      <c r="I58" s="153">
        <f t="shared" si="7"/>
        <v>1</v>
      </c>
      <c r="J58" s="153">
        <v>1</v>
      </c>
      <c r="K58" s="38" t="s">
        <v>693</v>
      </c>
      <c r="L58" s="30">
        <v>1</v>
      </c>
      <c r="M58" s="153">
        <f t="shared" si="8"/>
        <v>1</v>
      </c>
      <c r="N58" s="153">
        <f t="shared" si="9"/>
        <v>1</v>
      </c>
      <c r="O58" s="153">
        <v>1</v>
      </c>
      <c r="P58" s="148" t="s">
        <v>695</v>
      </c>
      <c r="Q58" s="30">
        <v>1</v>
      </c>
      <c r="R58" s="153">
        <f t="shared" si="10"/>
        <v>1</v>
      </c>
      <c r="S58" s="153">
        <f t="shared" si="11"/>
        <v>1</v>
      </c>
      <c r="T58" s="153">
        <v>1</v>
      </c>
      <c r="U58" s="425"/>
    </row>
    <row r="59" spans="1:21" s="10" customFormat="1" ht="43.5" x14ac:dyDescent="0.4">
      <c r="A59" s="119">
        <v>42</v>
      </c>
      <c r="B59" s="411"/>
      <c r="C59" s="411"/>
      <c r="D59" s="484" t="s">
        <v>681</v>
      </c>
      <c r="E59" s="485"/>
      <c r="F59" s="486"/>
      <c r="G59" s="30">
        <v>1</v>
      </c>
      <c r="H59" s="153">
        <f t="shared" si="6"/>
        <v>1</v>
      </c>
      <c r="I59" s="153">
        <f t="shared" si="7"/>
        <v>1</v>
      </c>
      <c r="J59" s="153">
        <v>1</v>
      </c>
      <c r="K59" s="38" t="s">
        <v>694</v>
      </c>
      <c r="L59" s="30">
        <v>1</v>
      </c>
      <c r="M59" s="153">
        <f t="shared" si="8"/>
        <v>1</v>
      </c>
      <c r="N59" s="153">
        <f t="shared" si="9"/>
        <v>1</v>
      </c>
      <c r="O59" s="153">
        <v>1</v>
      </c>
      <c r="P59" s="148" t="s">
        <v>695</v>
      </c>
      <c r="Q59" s="30">
        <v>1</v>
      </c>
      <c r="R59" s="153">
        <f t="shared" si="10"/>
        <v>1</v>
      </c>
      <c r="S59" s="153">
        <f t="shared" si="11"/>
        <v>1</v>
      </c>
      <c r="T59" s="153">
        <v>1</v>
      </c>
      <c r="U59" s="425"/>
    </row>
    <row r="60" spans="1:21" s="10" customFormat="1" ht="43.5" x14ac:dyDescent="0.4">
      <c r="A60" s="119">
        <v>43</v>
      </c>
      <c r="B60" s="411"/>
      <c r="C60" s="411"/>
      <c r="D60" s="484" t="s">
        <v>682</v>
      </c>
      <c r="E60" s="485"/>
      <c r="F60" s="486"/>
      <c r="G60" s="30">
        <v>1</v>
      </c>
      <c r="H60" s="153">
        <f t="shared" si="6"/>
        <v>1</v>
      </c>
      <c r="I60" s="153">
        <f t="shared" si="7"/>
        <v>1</v>
      </c>
      <c r="J60" s="153">
        <v>1</v>
      </c>
      <c r="K60" s="38" t="s">
        <v>694</v>
      </c>
      <c r="L60" s="30">
        <v>1</v>
      </c>
      <c r="M60" s="153">
        <f t="shared" si="8"/>
        <v>1</v>
      </c>
      <c r="N60" s="153">
        <f t="shared" si="9"/>
        <v>1</v>
      </c>
      <c r="O60" s="153">
        <v>1</v>
      </c>
      <c r="P60" s="148" t="s">
        <v>695</v>
      </c>
      <c r="Q60" s="30">
        <v>1</v>
      </c>
      <c r="R60" s="153">
        <f t="shared" si="10"/>
        <v>1</v>
      </c>
      <c r="S60" s="153">
        <f t="shared" si="11"/>
        <v>1</v>
      </c>
      <c r="T60" s="153">
        <v>1</v>
      </c>
      <c r="U60" s="425"/>
    </row>
    <row r="61" spans="1:21" s="10" customFormat="1" ht="43.5" x14ac:dyDescent="0.4">
      <c r="A61" s="119">
        <v>44</v>
      </c>
      <c r="B61" s="411"/>
      <c r="C61" s="411"/>
      <c r="D61" s="484" t="s">
        <v>1107</v>
      </c>
      <c r="E61" s="485"/>
      <c r="F61" s="486"/>
      <c r="G61" s="30">
        <v>1</v>
      </c>
      <c r="H61" s="153">
        <f t="shared" si="6"/>
        <v>1</v>
      </c>
      <c r="I61" s="153">
        <f t="shared" si="7"/>
        <v>1</v>
      </c>
      <c r="J61" s="153">
        <v>1</v>
      </c>
      <c r="K61" s="38" t="s">
        <v>694</v>
      </c>
      <c r="L61" s="30">
        <v>1</v>
      </c>
      <c r="M61" s="153">
        <f t="shared" si="8"/>
        <v>1</v>
      </c>
      <c r="N61" s="153">
        <f t="shared" si="9"/>
        <v>1</v>
      </c>
      <c r="O61" s="153">
        <v>1</v>
      </c>
      <c r="P61" s="148" t="s">
        <v>695</v>
      </c>
      <c r="Q61" s="30">
        <v>1</v>
      </c>
      <c r="R61" s="153">
        <f t="shared" si="10"/>
        <v>1</v>
      </c>
      <c r="S61" s="153">
        <f t="shared" si="11"/>
        <v>1</v>
      </c>
      <c r="T61" s="153">
        <v>1</v>
      </c>
      <c r="U61" s="425"/>
    </row>
    <row r="62" spans="1:21" s="10" customFormat="1" ht="43.5" x14ac:dyDescent="0.4">
      <c r="A62" s="119">
        <v>45</v>
      </c>
      <c r="B62" s="411"/>
      <c r="C62" s="411"/>
      <c r="D62" s="484" t="s">
        <v>684</v>
      </c>
      <c r="E62" s="485"/>
      <c r="F62" s="486"/>
      <c r="G62" s="30">
        <v>1</v>
      </c>
      <c r="H62" s="153">
        <f t="shared" si="6"/>
        <v>1</v>
      </c>
      <c r="I62" s="153">
        <f t="shared" si="7"/>
        <v>1</v>
      </c>
      <c r="J62" s="153">
        <v>1</v>
      </c>
      <c r="K62" s="38" t="s">
        <v>1108</v>
      </c>
      <c r="L62" s="30">
        <v>1</v>
      </c>
      <c r="M62" s="153">
        <f t="shared" si="8"/>
        <v>1</v>
      </c>
      <c r="N62" s="153">
        <f t="shared" si="9"/>
        <v>1</v>
      </c>
      <c r="O62" s="153">
        <v>1</v>
      </c>
      <c r="P62" s="148" t="s">
        <v>695</v>
      </c>
      <c r="Q62" s="30">
        <v>1</v>
      </c>
      <c r="R62" s="153">
        <f t="shared" si="10"/>
        <v>1</v>
      </c>
      <c r="S62" s="153">
        <f t="shared" si="11"/>
        <v>1</v>
      </c>
      <c r="T62" s="153">
        <v>1</v>
      </c>
      <c r="U62" s="425"/>
    </row>
    <row r="63" spans="1:21" s="10" customFormat="1" ht="43.5" x14ac:dyDescent="0.4">
      <c r="A63" s="119">
        <v>46</v>
      </c>
      <c r="B63" s="411"/>
      <c r="C63" s="411"/>
      <c r="D63" s="484" t="s">
        <v>685</v>
      </c>
      <c r="E63" s="485"/>
      <c r="F63" s="486"/>
      <c r="G63" s="30">
        <v>1</v>
      </c>
      <c r="H63" s="153">
        <f t="shared" si="6"/>
        <v>1</v>
      </c>
      <c r="I63" s="153">
        <f t="shared" si="7"/>
        <v>1</v>
      </c>
      <c r="J63" s="153">
        <v>1</v>
      </c>
      <c r="K63" s="38" t="s">
        <v>693</v>
      </c>
      <c r="L63" s="30">
        <v>1</v>
      </c>
      <c r="M63" s="153">
        <f t="shared" si="8"/>
        <v>1</v>
      </c>
      <c r="N63" s="153">
        <f t="shared" si="9"/>
        <v>1</v>
      </c>
      <c r="O63" s="153">
        <v>1</v>
      </c>
      <c r="P63" s="148" t="s">
        <v>695</v>
      </c>
      <c r="Q63" s="30">
        <v>1</v>
      </c>
      <c r="R63" s="153">
        <f t="shared" si="10"/>
        <v>1</v>
      </c>
      <c r="S63" s="153">
        <f t="shared" si="11"/>
        <v>1</v>
      </c>
      <c r="T63" s="153">
        <v>1</v>
      </c>
      <c r="U63" s="425"/>
    </row>
    <row r="64" spans="1:21" s="10" customFormat="1" ht="43.5" x14ac:dyDescent="0.4">
      <c r="A64" s="119">
        <v>47</v>
      </c>
      <c r="B64" s="411"/>
      <c r="C64" s="411"/>
      <c r="D64" s="484" t="s">
        <v>686</v>
      </c>
      <c r="E64" s="485"/>
      <c r="F64" s="486"/>
      <c r="G64" s="30">
        <v>1</v>
      </c>
      <c r="H64" s="153">
        <f t="shared" si="6"/>
        <v>1</v>
      </c>
      <c r="I64" s="153">
        <f t="shared" si="7"/>
        <v>1</v>
      </c>
      <c r="J64" s="153">
        <v>1</v>
      </c>
      <c r="K64" s="38" t="s">
        <v>693</v>
      </c>
      <c r="L64" s="30">
        <v>1</v>
      </c>
      <c r="M64" s="153">
        <f t="shared" si="8"/>
        <v>1</v>
      </c>
      <c r="N64" s="153">
        <f t="shared" si="9"/>
        <v>1</v>
      </c>
      <c r="O64" s="153">
        <v>1</v>
      </c>
      <c r="P64" s="148" t="s">
        <v>695</v>
      </c>
      <c r="Q64" s="30">
        <v>1</v>
      </c>
      <c r="R64" s="153">
        <f t="shared" si="10"/>
        <v>1</v>
      </c>
      <c r="S64" s="153">
        <f t="shared" si="11"/>
        <v>1</v>
      </c>
      <c r="T64" s="153">
        <v>1</v>
      </c>
      <c r="U64" s="425"/>
    </row>
    <row r="65" spans="1:21" s="10" customFormat="1" ht="43.5" x14ac:dyDescent="0.4">
      <c r="A65" s="119">
        <v>48</v>
      </c>
      <c r="B65" s="411"/>
      <c r="C65" s="411"/>
      <c r="D65" s="484" t="s">
        <v>944</v>
      </c>
      <c r="E65" s="485"/>
      <c r="F65" s="486"/>
      <c r="G65" s="30">
        <v>1</v>
      </c>
      <c r="H65" s="153">
        <f t="shared" si="6"/>
        <v>1</v>
      </c>
      <c r="I65" s="153">
        <f t="shared" si="7"/>
        <v>1</v>
      </c>
      <c r="J65" s="153">
        <v>1</v>
      </c>
      <c r="K65" s="38" t="s">
        <v>1010</v>
      </c>
      <c r="L65" s="30">
        <v>1</v>
      </c>
      <c r="M65" s="153">
        <f t="shared" si="8"/>
        <v>1</v>
      </c>
      <c r="N65" s="153">
        <f t="shared" si="9"/>
        <v>1</v>
      </c>
      <c r="O65" s="153">
        <v>1</v>
      </c>
      <c r="P65" s="148" t="s">
        <v>695</v>
      </c>
      <c r="Q65" s="30">
        <v>1</v>
      </c>
      <c r="R65" s="153">
        <f t="shared" si="10"/>
        <v>1</v>
      </c>
      <c r="S65" s="153">
        <f t="shared" si="11"/>
        <v>1</v>
      </c>
      <c r="T65" s="153">
        <v>1</v>
      </c>
      <c r="U65" s="425"/>
    </row>
    <row r="66" spans="1:21" s="10" customFormat="1" ht="43.5" x14ac:dyDescent="0.4">
      <c r="A66" s="119">
        <v>49</v>
      </c>
      <c r="B66" s="411"/>
      <c r="C66" s="411"/>
      <c r="D66" s="484" t="s">
        <v>688</v>
      </c>
      <c r="E66" s="485"/>
      <c r="F66" s="486"/>
      <c r="G66" s="30">
        <v>1</v>
      </c>
      <c r="H66" s="153">
        <f t="shared" si="6"/>
        <v>1</v>
      </c>
      <c r="I66" s="153">
        <f t="shared" si="7"/>
        <v>1</v>
      </c>
      <c r="J66" s="153">
        <v>1</v>
      </c>
      <c r="K66" s="38" t="s">
        <v>1010</v>
      </c>
      <c r="L66" s="30">
        <v>1</v>
      </c>
      <c r="M66" s="153">
        <f t="shared" si="8"/>
        <v>1</v>
      </c>
      <c r="N66" s="153">
        <f t="shared" si="9"/>
        <v>1</v>
      </c>
      <c r="O66" s="153">
        <v>1</v>
      </c>
      <c r="P66" s="148" t="s">
        <v>695</v>
      </c>
      <c r="Q66" s="30">
        <v>1</v>
      </c>
      <c r="R66" s="153">
        <f t="shared" si="10"/>
        <v>1</v>
      </c>
      <c r="S66" s="153">
        <f t="shared" si="11"/>
        <v>1</v>
      </c>
      <c r="T66" s="153">
        <v>1</v>
      </c>
      <c r="U66" s="425"/>
    </row>
    <row r="67" spans="1:21" s="10" customFormat="1" ht="43.5" x14ac:dyDescent="0.4">
      <c r="A67" s="119">
        <v>50</v>
      </c>
      <c r="B67" s="411"/>
      <c r="C67" s="411"/>
      <c r="D67" s="484" t="s">
        <v>886</v>
      </c>
      <c r="E67" s="485"/>
      <c r="F67" s="486"/>
      <c r="G67" s="30">
        <v>1</v>
      </c>
      <c r="H67" s="153">
        <f t="shared" si="6"/>
        <v>1</v>
      </c>
      <c r="I67" s="153">
        <f t="shared" si="7"/>
        <v>1</v>
      </c>
      <c r="J67" s="153">
        <v>1</v>
      </c>
      <c r="K67" s="38" t="s">
        <v>694</v>
      </c>
      <c r="L67" s="30">
        <v>1</v>
      </c>
      <c r="M67" s="153">
        <f t="shared" si="8"/>
        <v>1</v>
      </c>
      <c r="N67" s="153">
        <f t="shared" si="9"/>
        <v>1</v>
      </c>
      <c r="O67" s="153">
        <v>1</v>
      </c>
      <c r="P67" s="148" t="s">
        <v>695</v>
      </c>
      <c r="Q67" s="30">
        <v>1</v>
      </c>
      <c r="R67" s="153">
        <f t="shared" si="10"/>
        <v>1</v>
      </c>
      <c r="S67" s="153">
        <f t="shared" si="11"/>
        <v>1</v>
      </c>
      <c r="T67" s="153">
        <v>1</v>
      </c>
      <c r="U67" s="425"/>
    </row>
    <row r="68" spans="1:21" s="10" customFormat="1" ht="43.5" x14ac:dyDescent="0.4">
      <c r="A68" s="119">
        <v>51</v>
      </c>
      <c r="B68" s="411"/>
      <c r="C68" s="411"/>
      <c r="D68" s="484" t="s">
        <v>887</v>
      </c>
      <c r="E68" s="485"/>
      <c r="F68" s="486"/>
      <c r="G68" s="30">
        <v>1</v>
      </c>
      <c r="H68" s="153">
        <f t="shared" si="6"/>
        <v>1</v>
      </c>
      <c r="I68" s="153">
        <f t="shared" si="7"/>
        <v>1</v>
      </c>
      <c r="J68" s="153">
        <v>1</v>
      </c>
      <c r="K68" s="38" t="s">
        <v>694</v>
      </c>
      <c r="L68" s="30">
        <v>1</v>
      </c>
      <c r="M68" s="153">
        <f t="shared" si="8"/>
        <v>1</v>
      </c>
      <c r="N68" s="153">
        <f t="shared" si="9"/>
        <v>1</v>
      </c>
      <c r="O68" s="153">
        <v>1</v>
      </c>
      <c r="P68" s="148" t="s">
        <v>695</v>
      </c>
      <c r="Q68" s="30">
        <v>1</v>
      </c>
      <c r="R68" s="153">
        <f t="shared" si="10"/>
        <v>1</v>
      </c>
      <c r="S68" s="153">
        <f t="shared" si="11"/>
        <v>1</v>
      </c>
      <c r="T68" s="153">
        <v>1</v>
      </c>
      <c r="U68" s="425"/>
    </row>
    <row r="69" spans="1:21" s="10" customFormat="1" ht="43.5" x14ac:dyDescent="0.4">
      <c r="A69" s="119">
        <v>52</v>
      </c>
      <c r="B69" s="411"/>
      <c r="C69" s="411"/>
      <c r="D69" s="484" t="s">
        <v>691</v>
      </c>
      <c r="E69" s="485"/>
      <c r="F69" s="486"/>
      <c r="G69" s="30">
        <v>1</v>
      </c>
      <c r="H69" s="153">
        <f t="shared" si="6"/>
        <v>1</v>
      </c>
      <c r="I69" s="153">
        <f t="shared" si="7"/>
        <v>1</v>
      </c>
      <c r="J69" s="153">
        <v>1</v>
      </c>
      <c r="K69" s="38" t="s">
        <v>693</v>
      </c>
      <c r="L69" s="30">
        <v>1</v>
      </c>
      <c r="M69" s="153">
        <f t="shared" si="8"/>
        <v>1</v>
      </c>
      <c r="N69" s="153">
        <f t="shared" si="9"/>
        <v>1</v>
      </c>
      <c r="O69" s="153">
        <v>1</v>
      </c>
      <c r="P69" s="148" t="s">
        <v>695</v>
      </c>
      <c r="Q69" s="30">
        <v>1</v>
      </c>
      <c r="R69" s="153">
        <f t="shared" si="10"/>
        <v>1</v>
      </c>
      <c r="S69" s="153">
        <f t="shared" si="11"/>
        <v>1</v>
      </c>
      <c r="T69" s="153">
        <v>1</v>
      </c>
      <c r="U69" s="425"/>
    </row>
    <row r="70" spans="1:21" s="10" customFormat="1" ht="43.5" x14ac:dyDescent="0.4">
      <c r="A70" s="119">
        <v>53</v>
      </c>
      <c r="B70" s="411"/>
      <c r="C70" s="411"/>
      <c r="D70" s="484" t="s">
        <v>888</v>
      </c>
      <c r="E70" s="485"/>
      <c r="F70" s="486"/>
      <c r="G70" s="30">
        <v>1</v>
      </c>
      <c r="H70" s="153">
        <f t="shared" si="6"/>
        <v>1</v>
      </c>
      <c r="I70" s="153">
        <f t="shared" si="7"/>
        <v>1</v>
      </c>
      <c r="J70" s="153">
        <v>1</v>
      </c>
      <c r="K70" s="38" t="s">
        <v>693</v>
      </c>
      <c r="L70" s="30">
        <v>1</v>
      </c>
      <c r="M70" s="153">
        <f t="shared" si="8"/>
        <v>1</v>
      </c>
      <c r="N70" s="153">
        <f t="shared" si="9"/>
        <v>1</v>
      </c>
      <c r="O70" s="153">
        <v>1</v>
      </c>
      <c r="P70" s="148" t="s">
        <v>695</v>
      </c>
      <c r="Q70" s="30">
        <v>1</v>
      </c>
      <c r="R70" s="153">
        <f t="shared" si="10"/>
        <v>1</v>
      </c>
      <c r="S70" s="153">
        <f t="shared" si="11"/>
        <v>1</v>
      </c>
      <c r="T70" s="153">
        <v>1</v>
      </c>
      <c r="U70" s="426"/>
    </row>
    <row r="71" spans="1:21" s="10" customFormat="1" ht="21.75" x14ac:dyDescent="0.4">
      <c r="A71" s="405" t="s">
        <v>705</v>
      </c>
      <c r="B71" s="405"/>
      <c r="C71" s="405"/>
      <c r="D71" s="405"/>
      <c r="E71" s="405"/>
      <c r="F71" s="405"/>
      <c r="G71" s="405"/>
      <c r="H71" s="405"/>
      <c r="I71" s="405"/>
      <c r="J71" s="405"/>
      <c r="K71" s="405"/>
      <c r="L71" s="405"/>
      <c r="M71" s="405"/>
      <c r="N71" s="405"/>
      <c r="O71" s="405"/>
      <c r="P71" s="405"/>
      <c r="Q71" s="405"/>
      <c r="R71" s="405"/>
      <c r="S71" s="405"/>
      <c r="T71" s="405"/>
      <c r="U71" s="405"/>
    </row>
    <row r="72" spans="1:21" s="10" customFormat="1" ht="43.5" x14ac:dyDescent="0.4">
      <c r="A72" s="119">
        <v>54</v>
      </c>
      <c r="B72" s="411" t="s">
        <v>872</v>
      </c>
      <c r="C72" s="411" t="s">
        <v>873</v>
      </c>
      <c r="D72" s="484" t="s">
        <v>696</v>
      </c>
      <c r="E72" s="485"/>
      <c r="F72" s="486"/>
      <c r="G72" s="30">
        <v>1</v>
      </c>
      <c r="H72" s="153">
        <f t="shared" ref="H72:H80" si="12">IF(G72=I72,J72)</f>
        <v>1</v>
      </c>
      <c r="I72" s="153">
        <f t="shared" ref="I72:I80" si="13">IF(G72="NA","NA",J72)</f>
        <v>1</v>
      </c>
      <c r="J72" s="153">
        <v>1</v>
      </c>
      <c r="K72" s="38" t="s">
        <v>693</v>
      </c>
      <c r="L72" s="30">
        <v>1</v>
      </c>
      <c r="M72" s="153">
        <f t="shared" ref="M72:M80" si="14">IF(L72=N72,O72)</f>
        <v>1</v>
      </c>
      <c r="N72" s="153">
        <f t="shared" ref="N72:N80" si="15">IF(L72="NA","NA",O72)</f>
        <v>1</v>
      </c>
      <c r="O72" s="153">
        <v>1</v>
      </c>
      <c r="P72" s="148" t="s">
        <v>695</v>
      </c>
      <c r="Q72" s="30">
        <v>1</v>
      </c>
      <c r="R72" s="153">
        <f t="shared" ref="R72:R80" si="16">IF(Q72=S72,T72)</f>
        <v>1</v>
      </c>
      <c r="S72" s="153">
        <f t="shared" ref="S72:S80" si="17">IF(Q72="NA","NA",T72)</f>
        <v>1</v>
      </c>
      <c r="T72" s="153">
        <v>1</v>
      </c>
      <c r="U72" s="424" t="s">
        <v>881</v>
      </c>
    </row>
    <row r="73" spans="1:21" s="10" customFormat="1" ht="43.5" x14ac:dyDescent="0.4">
      <c r="A73" s="119">
        <v>55</v>
      </c>
      <c r="B73" s="411"/>
      <c r="C73" s="411"/>
      <c r="D73" s="484" t="s">
        <v>889</v>
      </c>
      <c r="E73" s="485"/>
      <c r="F73" s="486"/>
      <c r="G73" s="30">
        <v>1</v>
      </c>
      <c r="H73" s="153">
        <f t="shared" si="12"/>
        <v>1</v>
      </c>
      <c r="I73" s="153">
        <f t="shared" si="13"/>
        <v>1</v>
      </c>
      <c r="J73" s="153">
        <v>1</v>
      </c>
      <c r="K73" s="38" t="s">
        <v>1106</v>
      </c>
      <c r="L73" s="30">
        <v>1</v>
      </c>
      <c r="M73" s="153">
        <f t="shared" si="14"/>
        <v>1</v>
      </c>
      <c r="N73" s="153">
        <f t="shared" si="15"/>
        <v>1</v>
      </c>
      <c r="O73" s="153">
        <v>1</v>
      </c>
      <c r="P73" s="148" t="s">
        <v>695</v>
      </c>
      <c r="Q73" s="30">
        <v>1</v>
      </c>
      <c r="R73" s="153">
        <f t="shared" si="16"/>
        <v>1</v>
      </c>
      <c r="S73" s="153">
        <f t="shared" si="17"/>
        <v>1</v>
      </c>
      <c r="T73" s="153">
        <v>1</v>
      </c>
      <c r="U73" s="425"/>
    </row>
    <row r="74" spans="1:21" s="10" customFormat="1" ht="43.5" x14ac:dyDescent="0.4">
      <c r="A74" s="119">
        <v>56</v>
      </c>
      <c r="B74" s="411"/>
      <c r="C74" s="411"/>
      <c r="D74" s="484" t="s">
        <v>698</v>
      </c>
      <c r="E74" s="485"/>
      <c r="F74" s="486"/>
      <c r="G74" s="30">
        <v>1</v>
      </c>
      <c r="H74" s="153">
        <f t="shared" si="12"/>
        <v>1</v>
      </c>
      <c r="I74" s="153">
        <f t="shared" si="13"/>
        <v>1</v>
      </c>
      <c r="J74" s="153">
        <v>1</v>
      </c>
      <c r="K74" s="38" t="s">
        <v>693</v>
      </c>
      <c r="L74" s="30">
        <v>1</v>
      </c>
      <c r="M74" s="153">
        <f t="shared" si="14"/>
        <v>1</v>
      </c>
      <c r="N74" s="153">
        <f t="shared" si="15"/>
        <v>1</v>
      </c>
      <c r="O74" s="153">
        <v>1</v>
      </c>
      <c r="P74" s="148" t="s">
        <v>695</v>
      </c>
      <c r="Q74" s="30">
        <v>1</v>
      </c>
      <c r="R74" s="153">
        <f t="shared" si="16"/>
        <v>1</v>
      </c>
      <c r="S74" s="153">
        <f t="shared" si="17"/>
        <v>1</v>
      </c>
      <c r="T74" s="153">
        <v>1</v>
      </c>
      <c r="U74" s="425"/>
    </row>
    <row r="75" spans="1:21" s="10" customFormat="1" ht="43.5" x14ac:dyDescent="0.4">
      <c r="A75" s="119">
        <v>57</v>
      </c>
      <c r="B75" s="411"/>
      <c r="C75" s="411"/>
      <c r="D75" s="484" t="s">
        <v>890</v>
      </c>
      <c r="E75" s="485"/>
      <c r="F75" s="486"/>
      <c r="G75" s="30">
        <v>1</v>
      </c>
      <c r="H75" s="153">
        <f t="shared" si="12"/>
        <v>1</v>
      </c>
      <c r="I75" s="153">
        <f t="shared" si="13"/>
        <v>1</v>
      </c>
      <c r="J75" s="153">
        <v>1</v>
      </c>
      <c r="K75" s="38" t="s">
        <v>693</v>
      </c>
      <c r="L75" s="30">
        <v>1</v>
      </c>
      <c r="M75" s="153">
        <f t="shared" si="14"/>
        <v>1</v>
      </c>
      <c r="N75" s="153">
        <f t="shared" si="15"/>
        <v>1</v>
      </c>
      <c r="O75" s="153">
        <v>1</v>
      </c>
      <c r="P75" s="148" t="s">
        <v>695</v>
      </c>
      <c r="Q75" s="30">
        <v>1</v>
      </c>
      <c r="R75" s="153">
        <f t="shared" si="16"/>
        <v>1</v>
      </c>
      <c r="S75" s="153">
        <f t="shared" si="17"/>
        <v>1</v>
      </c>
      <c r="T75" s="153">
        <v>1</v>
      </c>
      <c r="U75" s="425"/>
    </row>
    <row r="76" spans="1:21" s="10" customFormat="1" ht="43.5" x14ac:dyDescent="0.4">
      <c r="A76" s="119">
        <v>58</v>
      </c>
      <c r="B76" s="411"/>
      <c r="C76" s="411"/>
      <c r="D76" s="484" t="s">
        <v>700</v>
      </c>
      <c r="E76" s="485"/>
      <c r="F76" s="486"/>
      <c r="G76" s="30">
        <v>1</v>
      </c>
      <c r="H76" s="153">
        <f t="shared" si="12"/>
        <v>1</v>
      </c>
      <c r="I76" s="153">
        <f t="shared" si="13"/>
        <v>1</v>
      </c>
      <c r="J76" s="153">
        <v>1</v>
      </c>
      <c r="K76" s="38" t="s">
        <v>693</v>
      </c>
      <c r="L76" s="30">
        <v>1</v>
      </c>
      <c r="M76" s="153">
        <f t="shared" si="14"/>
        <v>1</v>
      </c>
      <c r="N76" s="153">
        <f t="shared" si="15"/>
        <v>1</v>
      </c>
      <c r="O76" s="153">
        <v>1</v>
      </c>
      <c r="P76" s="148" t="s">
        <v>695</v>
      </c>
      <c r="Q76" s="30">
        <v>1</v>
      </c>
      <c r="R76" s="153">
        <f t="shared" si="16"/>
        <v>1</v>
      </c>
      <c r="S76" s="153">
        <f t="shared" si="17"/>
        <v>1</v>
      </c>
      <c r="T76" s="153">
        <v>1</v>
      </c>
      <c r="U76" s="425"/>
    </row>
    <row r="77" spans="1:21" s="10" customFormat="1" ht="43.5" x14ac:dyDescent="0.4">
      <c r="A77" s="119">
        <v>59</v>
      </c>
      <c r="B77" s="411"/>
      <c r="C77" s="411"/>
      <c r="D77" s="484" t="s">
        <v>701</v>
      </c>
      <c r="E77" s="485"/>
      <c r="F77" s="486"/>
      <c r="G77" s="30">
        <v>1</v>
      </c>
      <c r="H77" s="153">
        <f t="shared" si="12"/>
        <v>1</v>
      </c>
      <c r="I77" s="153">
        <f t="shared" si="13"/>
        <v>1</v>
      </c>
      <c r="J77" s="153">
        <v>1</v>
      </c>
      <c r="K77" s="38" t="s">
        <v>693</v>
      </c>
      <c r="L77" s="30">
        <v>1</v>
      </c>
      <c r="M77" s="153">
        <f t="shared" si="14"/>
        <v>1</v>
      </c>
      <c r="N77" s="153">
        <f t="shared" si="15"/>
        <v>1</v>
      </c>
      <c r="O77" s="153">
        <v>1</v>
      </c>
      <c r="P77" s="148" t="s">
        <v>695</v>
      </c>
      <c r="Q77" s="30">
        <v>1</v>
      </c>
      <c r="R77" s="153">
        <f t="shared" si="16"/>
        <v>1</v>
      </c>
      <c r="S77" s="153">
        <f t="shared" si="17"/>
        <v>1</v>
      </c>
      <c r="T77" s="153">
        <v>1</v>
      </c>
      <c r="U77" s="425"/>
    </row>
    <row r="78" spans="1:21" s="10" customFormat="1" ht="43.5" x14ac:dyDescent="0.4">
      <c r="A78" s="119">
        <v>60</v>
      </c>
      <c r="B78" s="411"/>
      <c r="C78" s="411"/>
      <c r="D78" s="484" t="s">
        <v>702</v>
      </c>
      <c r="E78" s="485"/>
      <c r="F78" s="486"/>
      <c r="G78" s="30">
        <v>1</v>
      </c>
      <c r="H78" s="153">
        <f t="shared" si="12"/>
        <v>1</v>
      </c>
      <c r="I78" s="153">
        <f t="shared" si="13"/>
        <v>1</v>
      </c>
      <c r="J78" s="153">
        <v>1</v>
      </c>
      <c r="K78" s="38" t="s">
        <v>693</v>
      </c>
      <c r="L78" s="30">
        <v>1</v>
      </c>
      <c r="M78" s="153">
        <f t="shared" si="14"/>
        <v>1</v>
      </c>
      <c r="N78" s="153">
        <f t="shared" si="15"/>
        <v>1</v>
      </c>
      <c r="O78" s="153">
        <v>1</v>
      </c>
      <c r="P78" s="148" t="s">
        <v>695</v>
      </c>
      <c r="Q78" s="30">
        <v>1</v>
      </c>
      <c r="R78" s="153">
        <f t="shared" si="16"/>
        <v>1</v>
      </c>
      <c r="S78" s="153">
        <f t="shared" si="17"/>
        <v>1</v>
      </c>
      <c r="T78" s="153">
        <v>1</v>
      </c>
      <c r="U78" s="425"/>
    </row>
    <row r="79" spans="1:21" s="10" customFormat="1" ht="43.5" x14ac:dyDescent="0.4">
      <c r="A79" s="119">
        <v>61</v>
      </c>
      <c r="B79" s="411"/>
      <c r="C79" s="411"/>
      <c r="D79" s="484" t="s">
        <v>703</v>
      </c>
      <c r="E79" s="485"/>
      <c r="F79" s="486"/>
      <c r="G79" s="30">
        <v>1</v>
      </c>
      <c r="H79" s="153">
        <f t="shared" si="12"/>
        <v>1</v>
      </c>
      <c r="I79" s="153">
        <f t="shared" si="13"/>
        <v>1</v>
      </c>
      <c r="J79" s="153">
        <v>1</v>
      </c>
      <c r="K79" s="38" t="s">
        <v>693</v>
      </c>
      <c r="L79" s="30">
        <v>1</v>
      </c>
      <c r="M79" s="153">
        <f t="shared" si="14"/>
        <v>1</v>
      </c>
      <c r="N79" s="153">
        <f t="shared" si="15"/>
        <v>1</v>
      </c>
      <c r="O79" s="153">
        <v>1</v>
      </c>
      <c r="P79" s="148" t="s">
        <v>695</v>
      </c>
      <c r="Q79" s="30">
        <v>1</v>
      </c>
      <c r="R79" s="153">
        <f t="shared" si="16"/>
        <v>1</v>
      </c>
      <c r="S79" s="153">
        <f t="shared" si="17"/>
        <v>1</v>
      </c>
      <c r="T79" s="153">
        <v>1</v>
      </c>
      <c r="U79" s="425"/>
    </row>
    <row r="80" spans="1:21" s="10" customFormat="1" ht="43.5" x14ac:dyDescent="0.4">
      <c r="A80" s="119">
        <v>62</v>
      </c>
      <c r="B80" s="411"/>
      <c r="C80" s="411"/>
      <c r="D80" s="484" t="s">
        <v>946</v>
      </c>
      <c r="E80" s="485"/>
      <c r="F80" s="486"/>
      <c r="G80" s="30">
        <v>1</v>
      </c>
      <c r="H80" s="153">
        <f t="shared" si="12"/>
        <v>1</v>
      </c>
      <c r="I80" s="153">
        <f t="shared" si="13"/>
        <v>1</v>
      </c>
      <c r="J80" s="153">
        <v>1</v>
      </c>
      <c r="K80" s="38" t="s">
        <v>693</v>
      </c>
      <c r="L80" s="30">
        <v>1</v>
      </c>
      <c r="M80" s="153">
        <f t="shared" si="14"/>
        <v>1</v>
      </c>
      <c r="N80" s="153">
        <f t="shared" si="15"/>
        <v>1</v>
      </c>
      <c r="O80" s="153">
        <v>1</v>
      </c>
      <c r="P80" s="148" t="s">
        <v>695</v>
      </c>
      <c r="Q80" s="30">
        <v>1</v>
      </c>
      <c r="R80" s="153">
        <f t="shared" si="16"/>
        <v>1</v>
      </c>
      <c r="S80" s="153">
        <f t="shared" si="17"/>
        <v>1</v>
      </c>
      <c r="T80" s="153">
        <v>1</v>
      </c>
      <c r="U80" s="426"/>
    </row>
    <row r="81" spans="1:21" s="10" customFormat="1" ht="21.75" x14ac:dyDescent="0.4">
      <c r="A81" s="405" t="s">
        <v>716</v>
      </c>
      <c r="B81" s="405"/>
      <c r="C81" s="405"/>
      <c r="D81" s="405"/>
      <c r="E81" s="405"/>
      <c r="F81" s="405"/>
      <c r="G81" s="405"/>
      <c r="H81" s="405"/>
      <c r="I81" s="405"/>
      <c r="J81" s="405"/>
      <c r="K81" s="405"/>
      <c r="L81" s="405"/>
      <c r="M81" s="405"/>
      <c r="N81" s="405"/>
      <c r="O81" s="405"/>
      <c r="P81" s="405"/>
      <c r="Q81" s="405"/>
      <c r="R81" s="405"/>
      <c r="S81" s="405"/>
      <c r="T81" s="405"/>
      <c r="U81" s="405"/>
    </row>
    <row r="82" spans="1:21" s="10" customFormat="1" ht="43.5" x14ac:dyDescent="0.4">
      <c r="A82" s="119">
        <v>63</v>
      </c>
      <c r="B82" s="411" t="s">
        <v>872</v>
      </c>
      <c r="C82" s="411" t="s">
        <v>873</v>
      </c>
      <c r="D82" s="484" t="s">
        <v>707</v>
      </c>
      <c r="E82" s="485"/>
      <c r="F82" s="486"/>
      <c r="G82" s="30">
        <v>1</v>
      </c>
      <c r="H82" s="153">
        <f t="shared" ref="H82:H90" si="18">IF(G82=I82,J82)</f>
        <v>1</v>
      </c>
      <c r="I82" s="153">
        <f t="shared" ref="I82:I90" si="19">IF(G82="NA","NA",J82)</f>
        <v>1</v>
      </c>
      <c r="J82" s="153">
        <v>1</v>
      </c>
      <c r="K82" s="38" t="s">
        <v>1010</v>
      </c>
      <c r="L82" s="30">
        <v>1</v>
      </c>
      <c r="M82" s="153">
        <f t="shared" ref="M82:M90" si="20">IF(L82=N82,O82)</f>
        <v>1</v>
      </c>
      <c r="N82" s="153">
        <f t="shared" ref="N82:N90" si="21">IF(L82="NA","NA",O82)</f>
        <v>1</v>
      </c>
      <c r="O82" s="153">
        <v>1</v>
      </c>
      <c r="P82" s="148" t="s">
        <v>695</v>
      </c>
      <c r="Q82" s="30">
        <v>1</v>
      </c>
      <c r="R82" s="153">
        <f t="shared" ref="R82:R90" si="22">IF(Q82=S82,T82)</f>
        <v>1</v>
      </c>
      <c r="S82" s="153">
        <f t="shared" ref="S82:S90" si="23">IF(Q82="NA","NA",T82)</f>
        <v>1</v>
      </c>
      <c r="T82" s="153">
        <v>1</v>
      </c>
      <c r="U82" s="424" t="s">
        <v>881</v>
      </c>
    </row>
    <row r="83" spans="1:21" s="10" customFormat="1" ht="43.5" x14ac:dyDescent="0.4">
      <c r="A83" s="119">
        <v>64</v>
      </c>
      <c r="B83" s="411"/>
      <c r="C83" s="411"/>
      <c r="D83" s="484" t="s">
        <v>947</v>
      </c>
      <c r="E83" s="485"/>
      <c r="F83" s="486"/>
      <c r="G83" s="30">
        <v>1</v>
      </c>
      <c r="H83" s="153">
        <f t="shared" si="18"/>
        <v>1</v>
      </c>
      <c r="I83" s="153">
        <f t="shared" si="19"/>
        <v>1</v>
      </c>
      <c r="J83" s="153">
        <v>1</v>
      </c>
      <c r="K83" s="38" t="s">
        <v>1010</v>
      </c>
      <c r="L83" s="30">
        <v>1</v>
      </c>
      <c r="M83" s="153">
        <f t="shared" si="20"/>
        <v>1</v>
      </c>
      <c r="N83" s="153">
        <f t="shared" si="21"/>
        <v>1</v>
      </c>
      <c r="O83" s="153">
        <v>1</v>
      </c>
      <c r="P83" s="148" t="s">
        <v>695</v>
      </c>
      <c r="Q83" s="30">
        <v>1</v>
      </c>
      <c r="R83" s="153">
        <f t="shared" si="22"/>
        <v>1</v>
      </c>
      <c r="S83" s="153">
        <f t="shared" si="23"/>
        <v>1</v>
      </c>
      <c r="T83" s="153">
        <v>1</v>
      </c>
      <c r="U83" s="425"/>
    </row>
    <row r="84" spans="1:21" s="10" customFormat="1" ht="43.5" x14ac:dyDescent="0.4">
      <c r="A84" s="119">
        <v>65</v>
      </c>
      <c r="B84" s="411"/>
      <c r="C84" s="411"/>
      <c r="D84" s="484" t="s">
        <v>709</v>
      </c>
      <c r="E84" s="485"/>
      <c r="F84" s="486"/>
      <c r="G84" s="30">
        <v>1</v>
      </c>
      <c r="H84" s="153">
        <f t="shared" si="18"/>
        <v>1</v>
      </c>
      <c r="I84" s="153">
        <f t="shared" si="19"/>
        <v>1</v>
      </c>
      <c r="J84" s="153">
        <v>1</v>
      </c>
      <c r="K84" s="38" t="s">
        <v>1010</v>
      </c>
      <c r="L84" s="30">
        <v>1</v>
      </c>
      <c r="M84" s="153">
        <f t="shared" si="20"/>
        <v>1</v>
      </c>
      <c r="N84" s="153">
        <f t="shared" si="21"/>
        <v>1</v>
      </c>
      <c r="O84" s="153">
        <v>1</v>
      </c>
      <c r="P84" s="148" t="s">
        <v>695</v>
      </c>
      <c r="Q84" s="30">
        <v>1</v>
      </c>
      <c r="R84" s="153">
        <f t="shared" si="22"/>
        <v>1</v>
      </c>
      <c r="S84" s="153">
        <f t="shared" si="23"/>
        <v>1</v>
      </c>
      <c r="T84" s="153">
        <v>1</v>
      </c>
      <c r="U84" s="425"/>
    </row>
    <row r="85" spans="1:21" s="10" customFormat="1" ht="43.5" x14ac:dyDescent="0.4">
      <c r="A85" s="119">
        <v>66</v>
      </c>
      <c r="B85" s="411"/>
      <c r="C85" s="411"/>
      <c r="D85" s="484" t="s">
        <v>710</v>
      </c>
      <c r="E85" s="485"/>
      <c r="F85" s="486"/>
      <c r="G85" s="30">
        <v>1</v>
      </c>
      <c r="H85" s="153">
        <f t="shared" si="18"/>
        <v>1</v>
      </c>
      <c r="I85" s="153">
        <f t="shared" si="19"/>
        <v>1</v>
      </c>
      <c r="J85" s="153">
        <v>1</v>
      </c>
      <c r="K85" s="38" t="s">
        <v>1010</v>
      </c>
      <c r="L85" s="30">
        <v>1</v>
      </c>
      <c r="M85" s="153">
        <f t="shared" si="20"/>
        <v>1</v>
      </c>
      <c r="N85" s="153">
        <f t="shared" si="21"/>
        <v>1</v>
      </c>
      <c r="O85" s="153">
        <v>1</v>
      </c>
      <c r="P85" s="148" t="s">
        <v>695</v>
      </c>
      <c r="Q85" s="30">
        <v>1</v>
      </c>
      <c r="R85" s="153">
        <f t="shared" si="22"/>
        <v>1</v>
      </c>
      <c r="S85" s="153">
        <f t="shared" si="23"/>
        <v>1</v>
      </c>
      <c r="T85" s="153">
        <v>1</v>
      </c>
      <c r="U85" s="425"/>
    </row>
    <row r="86" spans="1:21" s="10" customFormat="1" ht="43.5" x14ac:dyDescent="0.4">
      <c r="A86" s="119">
        <v>67</v>
      </c>
      <c r="B86" s="411"/>
      <c r="C86" s="411"/>
      <c r="D86" s="484" t="s">
        <v>711</v>
      </c>
      <c r="E86" s="485"/>
      <c r="F86" s="486"/>
      <c r="G86" s="30">
        <v>1</v>
      </c>
      <c r="H86" s="153">
        <f t="shared" si="18"/>
        <v>1</v>
      </c>
      <c r="I86" s="153">
        <f t="shared" si="19"/>
        <v>1</v>
      </c>
      <c r="J86" s="153">
        <v>1</v>
      </c>
      <c r="K86" s="38" t="s">
        <v>1010</v>
      </c>
      <c r="L86" s="30">
        <v>1</v>
      </c>
      <c r="M86" s="153">
        <f t="shared" si="20"/>
        <v>1</v>
      </c>
      <c r="N86" s="153">
        <f t="shared" si="21"/>
        <v>1</v>
      </c>
      <c r="O86" s="153">
        <v>1</v>
      </c>
      <c r="P86" s="148" t="s">
        <v>695</v>
      </c>
      <c r="Q86" s="30">
        <v>1</v>
      </c>
      <c r="R86" s="153">
        <f t="shared" si="22"/>
        <v>1</v>
      </c>
      <c r="S86" s="153">
        <f t="shared" si="23"/>
        <v>1</v>
      </c>
      <c r="T86" s="153">
        <v>1</v>
      </c>
      <c r="U86" s="425"/>
    </row>
    <row r="87" spans="1:21" s="10" customFormat="1" ht="43.5" x14ac:dyDescent="0.4">
      <c r="A87" s="119">
        <v>68</v>
      </c>
      <c r="B87" s="411"/>
      <c r="C87" s="411"/>
      <c r="D87" s="484" t="s">
        <v>712</v>
      </c>
      <c r="E87" s="485"/>
      <c r="F87" s="486"/>
      <c r="G87" s="30">
        <v>1</v>
      </c>
      <c r="H87" s="153">
        <f t="shared" si="18"/>
        <v>1</v>
      </c>
      <c r="I87" s="153">
        <f t="shared" si="19"/>
        <v>1</v>
      </c>
      <c r="J87" s="153">
        <v>1</v>
      </c>
      <c r="K87" s="38" t="s">
        <v>1010</v>
      </c>
      <c r="L87" s="30">
        <v>1</v>
      </c>
      <c r="M87" s="153">
        <f t="shared" si="20"/>
        <v>1</v>
      </c>
      <c r="N87" s="153">
        <f t="shared" si="21"/>
        <v>1</v>
      </c>
      <c r="O87" s="153">
        <v>1</v>
      </c>
      <c r="P87" s="148" t="s">
        <v>695</v>
      </c>
      <c r="Q87" s="30">
        <v>1</v>
      </c>
      <c r="R87" s="153">
        <f t="shared" si="22"/>
        <v>1</v>
      </c>
      <c r="S87" s="153">
        <f t="shared" si="23"/>
        <v>1</v>
      </c>
      <c r="T87" s="153">
        <v>1</v>
      </c>
      <c r="U87" s="425"/>
    </row>
    <row r="88" spans="1:21" s="10" customFormat="1" ht="43.5" x14ac:dyDescent="0.4">
      <c r="A88" s="119">
        <v>69</v>
      </c>
      <c r="B88" s="411"/>
      <c r="C88" s="411"/>
      <c r="D88" s="484" t="s">
        <v>713</v>
      </c>
      <c r="E88" s="485"/>
      <c r="F88" s="486"/>
      <c r="G88" s="30">
        <v>1</v>
      </c>
      <c r="H88" s="153">
        <f t="shared" si="18"/>
        <v>1</v>
      </c>
      <c r="I88" s="153">
        <f t="shared" si="19"/>
        <v>1</v>
      </c>
      <c r="J88" s="153">
        <v>1</v>
      </c>
      <c r="K88" s="38" t="s">
        <v>1010</v>
      </c>
      <c r="L88" s="30">
        <v>1</v>
      </c>
      <c r="M88" s="153">
        <f t="shared" si="20"/>
        <v>1</v>
      </c>
      <c r="N88" s="153">
        <f t="shared" si="21"/>
        <v>1</v>
      </c>
      <c r="O88" s="153">
        <v>1</v>
      </c>
      <c r="P88" s="148" t="s">
        <v>695</v>
      </c>
      <c r="Q88" s="30">
        <v>1</v>
      </c>
      <c r="R88" s="153">
        <f t="shared" si="22"/>
        <v>1</v>
      </c>
      <c r="S88" s="153">
        <f t="shared" si="23"/>
        <v>1</v>
      </c>
      <c r="T88" s="153">
        <v>1</v>
      </c>
      <c r="U88" s="425"/>
    </row>
    <row r="89" spans="1:21" s="10" customFormat="1" ht="43.5" x14ac:dyDescent="0.4">
      <c r="A89" s="119">
        <v>70</v>
      </c>
      <c r="B89" s="411"/>
      <c r="C89" s="411"/>
      <c r="D89" s="484" t="s">
        <v>714</v>
      </c>
      <c r="E89" s="485"/>
      <c r="F89" s="486"/>
      <c r="G89" s="30">
        <v>1</v>
      </c>
      <c r="H89" s="153">
        <f t="shared" si="18"/>
        <v>1</v>
      </c>
      <c r="I89" s="153">
        <f t="shared" si="19"/>
        <v>1</v>
      </c>
      <c r="J89" s="153">
        <v>1</v>
      </c>
      <c r="K89" s="38" t="s">
        <v>1010</v>
      </c>
      <c r="L89" s="30">
        <v>1</v>
      </c>
      <c r="M89" s="153">
        <f t="shared" si="20"/>
        <v>1</v>
      </c>
      <c r="N89" s="153">
        <f t="shared" si="21"/>
        <v>1</v>
      </c>
      <c r="O89" s="153">
        <v>1</v>
      </c>
      <c r="P89" s="148" t="s">
        <v>695</v>
      </c>
      <c r="Q89" s="30">
        <v>1</v>
      </c>
      <c r="R89" s="153">
        <f t="shared" si="22"/>
        <v>1</v>
      </c>
      <c r="S89" s="153">
        <f t="shared" si="23"/>
        <v>1</v>
      </c>
      <c r="T89" s="153">
        <v>1</v>
      </c>
      <c r="U89" s="425"/>
    </row>
    <row r="90" spans="1:21" s="10" customFormat="1" ht="43.5" x14ac:dyDescent="0.4">
      <c r="A90" s="119">
        <v>71</v>
      </c>
      <c r="B90" s="411"/>
      <c r="C90" s="411"/>
      <c r="D90" s="484" t="s">
        <v>715</v>
      </c>
      <c r="E90" s="485"/>
      <c r="F90" s="486"/>
      <c r="G90" s="30">
        <v>1</v>
      </c>
      <c r="H90" s="153">
        <f t="shared" si="18"/>
        <v>1</v>
      </c>
      <c r="I90" s="153">
        <f t="shared" si="19"/>
        <v>1</v>
      </c>
      <c r="J90" s="153">
        <v>1</v>
      </c>
      <c r="K90" s="38" t="s">
        <v>1010</v>
      </c>
      <c r="L90" s="30">
        <v>1</v>
      </c>
      <c r="M90" s="153">
        <f t="shared" si="20"/>
        <v>1</v>
      </c>
      <c r="N90" s="153">
        <f t="shared" si="21"/>
        <v>1</v>
      </c>
      <c r="O90" s="153">
        <v>1</v>
      </c>
      <c r="P90" s="148" t="s">
        <v>695</v>
      </c>
      <c r="Q90" s="30">
        <v>1</v>
      </c>
      <c r="R90" s="153">
        <f t="shared" si="22"/>
        <v>1</v>
      </c>
      <c r="S90" s="153">
        <f t="shared" si="23"/>
        <v>1</v>
      </c>
      <c r="T90" s="153">
        <v>1</v>
      </c>
      <c r="U90" s="426"/>
    </row>
    <row r="91" spans="1:21" s="10" customFormat="1" ht="21.75" x14ac:dyDescent="0.4">
      <c r="A91" s="405" t="s">
        <v>717</v>
      </c>
      <c r="B91" s="405"/>
      <c r="C91" s="405"/>
      <c r="D91" s="405"/>
      <c r="E91" s="405"/>
      <c r="F91" s="405"/>
      <c r="G91" s="405"/>
      <c r="H91" s="405"/>
      <c r="I91" s="405"/>
      <c r="J91" s="405"/>
      <c r="K91" s="405"/>
      <c r="L91" s="405"/>
      <c r="M91" s="405"/>
      <c r="N91" s="405"/>
      <c r="O91" s="405"/>
      <c r="P91" s="405"/>
      <c r="Q91" s="405"/>
      <c r="R91" s="405"/>
      <c r="S91" s="405"/>
      <c r="T91" s="405"/>
      <c r="U91" s="405"/>
    </row>
    <row r="92" spans="1:21" s="10" customFormat="1" ht="43.5" x14ac:dyDescent="0.4">
      <c r="A92" s="119">
        <v>72</v>
      </c>
      <c r="B92" s="411" t="s">
        <v>872</v>
      </c>
      <c r="C92" s="411" t="s">
        <v>873</v>
      </c>
      <c r="D92" s="484" t="s">
        <v>948</v>
      </c>
      <c r="E92" s="485"/>
      <c r="F92" s="486"/>
      <c r="G92" s="30">
        <v>1</v>
      </c>
      <c r="H92" s="153">
        <f t="shared" ref="H92:H100" si="24">IF(G92=I92,J92)</f>
        <v>1</v>
      </c>
      <c r="I92" s="153">
        <f t="shared" ref="I92:I100" si="25">IF(G92="NA","NA",J92)</f>
        <v>1</v>
      </c>
      <c r="J92" s="153">
        <v>1</v>
      </c>
      <c r="K92" s="38" t="s">
        <v>1010</v>
      </c>
      <c r="L92" s="30">
        <v>1</v>
      </c>
      <c r="M92" s="153">
        <f t="shared" ref="M92:M100" si="26">IF(L92=N92,O92)</f>
        <v>1</v>
      </c>
      <c r="N92" s="153">
        <f t="shared" ref="N92:N100" si="27">IF(L92="NA","NA",O92)</f>
        <v>1</v>
      </c>
      <c r="O92" s="153">
        <v>1</v>
      </c>
      <c r="P92" s="148" t="s">
        <v>695</v>
      </c>
      <c r="Q92" s="30">
        <v>1</v>
      </c>
      <c r="R92" s="153">
        <f t="shared" ref="R92:R100" si="28">IF(Q92=S92,T92)</f>
        <v>1</v>
      </c>
      <c r="S92" s="153">
        <f t="shared" ref="S92:S100" si="29">IF(Q92="NA","NA",T92)</f>
        <v>1</v>
      </c>
      <c r="T92" s="153">
        <v>1</v>
      </c>
      <c r="U92" s="424" t="s">
        <v>881</v>
      </c>
    </row>
    <row r="93" spans="1:21" s="10" customFormat="1" ht="43.5" x14ac:dyDescent="0.4">
      <c r="A93" s="119">
        <v>73</v>
      </c>
      <c r="B93" s="411"/>
      <c r="C93" s="411"/>
      <c r="D93" s="484" t="s">
        <v>949</v>
      </c>
      <c r="E93" s="485"/>
      <c r="F93" s="486"/>
      <c r="G93" s="30">
        <v>1</v>
      </c>
      <c r="H93" s="153">
        <f t="shared" si="24"/>
        <v>1</v>
      </c>
      <c r="I93" s="153">
        <f t="shared" si="25"/>
        <v>1</v>
      </c>
      <c r="J93" s="153">
        <v>1</v>
      </c>
      <c r="K93" s="38" t="s">
        <v>1010</v>
      </c>
      <c r="L93" s="30">
        <v>1</v>
      </c>
      <c r="M93" s="153">
        <f t="shared" si="26"/>
        <v>1</v>
      </c>
      <c r="N93" s="153">
        <f t="shared" si="27"/>
        <v>1</v>
      </c>
      <c r="O93" s="153">
        <v>1</v>
      </c>
      <c r="P93" s="148" t="s">
        <v>695</v>
      </c>
      <c r="Q93" s="30">
        <v>1</v>
      </c>
      <c r="R93" s="153">
        <f t="shared" si="28"/>
        <v>1</v>
      </c>
      <c r="S93" s="153">
        <f t="shared" si="29"/>
        <v>1</v>
      </c>
      <c r="T93" s="153">
        <v>1</v>
      </c>
      <c r="U93" s="425"/>
    </row>
    <row r="94" spans="1:21" s="10" customFormat="1" ht="43.5" x14ac:dyDescent="0.4">
      <c r="A94" s="119">
        <v>74</v>
      </c>
      <c r="B94" s="411"/>
      <c r="C94" s="411"/>
      <c r="D94" s="484" t="s">
        <v>720</v>
      </c>
      <c r="E94" s="485"/>
      <c r="F94" s="486"/>
      <c r="G94" s="30">
        <v>1</v>
      </c>
      <c r="H94" s="153">
        <f t="shared" si="24"/>
        <v>1</v>
      </c>
      <c r="I94" s="153">
        <f t="shared" si="25"/>
        <v>1</v>
      </c>
      <c r="J94" s="153">
        <v>1</v>
      </c>
      <c r="K94" s="38" t="s">
        <v>1010</v>
      </c>
      <c r="L94" s="30">
        <v>1</v>
      </c>
      <c r="M94" s="153">
        <f t="shared" si="26"/>
        <v>1</v>
      </c>
      <c r="N94" s="153">
        <f t="shared" si="27"/>
        <v>1</v>
      </c>
      <c r="O94" s="153">
        <v>1</v>
      </c>
      <c r="P94" s="148" t="s">
        <v>695</v>
      </c>
      <c r="Q94" s="30">
        <v>1</v>
      </c>
      <c r="R94" s="153">
        <f t="shared" si="28"/>
        <v>1</v>
      </c>
      <c r="S94" s="153">
        <f t="shared" si="29"/>
        <v>1</v>
      </c>
      <c r="T94" s="153">
        <v>1</v>
      </c>
      <c r="U94" s="425"/>
    </row>
    <row r="95" spans="1:21" s="10" customFormat="1" ht="43.5" x14ac:dyDescent="0.4">
      <c r="A95" s="119">
        <v>75</v>
      </c>
      <c r="B95" s="411"/>
      <c r="C95" s="411"/>
      <c r="D95" s="484" t="s">
        <v>721</v>
      </c>
      <c r="E95" s="485"/>
      <c r="F95" s="486"/>
      <c r="G95" s="30">
        <v>1</v>
      </c>
      <c r="H95" s="153">
        <f t="shared" si="24"/>
        <v>1</v>
      </c>
      <c r="I95" s="153">
        <f t="shared" si="25"/>
        <v>1</v>
      </c>
      <c r="J95" s="153">
        <v>1</v>
      </c>
      <c r="K95" s="38" t="s">
        <v>1010</v>
      </c>
      <c r="L95" s="30">
        <v>1</v>
      </c>
      <c r="M95" s="153">
        <f t="shared" si="26"/>
        <v>1</v>
      </c>
      <c r="N95" s="153">
        <f t="shared" si="27"/>
        <v>1</v>
      </c>
      <c r="O95" s="153">
        <v>1</v>
      </c>
      <c r="P95" s="148" t="s">
        <v>695</v>
      </c>
      <c r="Q95" s="30">
        <v>1</v>
      </c>
      <c r="R95" s="153">
        <f t="shared" si="28"/>
        <v>1</v>
      </c>
      <c r="S95" s="153">
        <f t="shared" si="29"/>
        <v>1</v>
      </c>
      <c r="T95" s="153">
        <v>1</v>
      </c>
      <c r="U95" s="425"/>
    </row>
    <row r="96" spans="1:21" s="10" customFormat="1" ht="43.5" x14ac:dyDescent="0.4">
      <c r="A96" s="119">
        <v>76</v>
      </c>
      <c r="B96" s="411"/>
      <c r="C96" s="411"/>
      <c r="D96" s="484" t="s">
        <v>722</v>
      </c>
      <c r="E96" s="485"/>
      <c r="F96" s="486"/>
      <c r="G96" s="30">
        <v>1</v>
      </c>
      <c r="H96" s="153">
        <f t="shared" si="24"/>
        <v>1</v>
      </c>
      <c r="I96" s="153">
        <f t="shared" si="25"/>
        <v>1</v>
      </c>
      <c r="J96" s="153">
        <v>1</v>
      </c>
      <c r="K96" s="38" t="s">
        <v>1010</v>
      </c>
      <c r="L96" s="30">
        <v>1</v>
      </c>
      <c r="M96" s="153">
        <f t="shared" si="26"/>
        <v>1</v>
      </c>
      <c r="N96" s="153">
        <f t="shared" si="27"/>
        <v>1</v>
      </c>
      <c r="O96" s="153">
        <v>1</v>
      </c>
      <c r="P96" s="148" t="s">
        <v>695</v>
      </c>
      <c r="Q96" s="30">
        <v>1</v>
      </c>
      <c r="R96" s="153">
        <f t="shared" si="28"/>
        <v>1</v>
      </c>
      <c r="S96" s="153">
        <f t="shared" si="29"/>
        <v>1</v>
      </c>
      <c r="T96" s="153">
        <v>1</v>
      </c>
      <c r="U96" s="425"/>
    </row>
    <row r="97" spans="1:21" s="10" customFormat="1" ht="43.5" x14ac:dyDescent="0.4">
      <c r="A97" s="119">
        <v>77</v>
      </c>
      <c r="B97" s="411"/>
      <c r="C97" s="411"/>
      <c r="D97" s="484" t="s">
        <v>723</v>
      </c>
      <c r="E97" s="485"/>
      <c r="F97" s="486"/>
      <c r="G97" s="30">
        <v>1</v>
      </c>
      <c r="H97" s="153">
        <f t="shared" si="24"/>
        <v>1</v>
      </c>
      <c r="I97" s="153">
        <f t="shared" si="25"/>
        <v>1</v>
      </c>
      <c r="J97" s="153">
        <v>1</v>
      </c>
      <c r="K97" s="38" t="s">
        <v>1010</v>
      </c>
      <c r="L97" s="30">
        <v>1</v>
      </c>
      <c r="M97" s="153">
        <f t="shared" si="26"/>
        <v>1</v>
      </c>
      <c r="N97" s="153">
        <f t="shared" si="27"/>
        <v>1</v>
      </c>
      <c r="O97" s="153">
        <v>1</v>
      </c>
      <c r="P97" s="148" t="s">
        <v>695</v>
      </c>
      <c r="Q97" s="30">
        <v>1</v>
      </c>
      <c r="R97" s="153">
        <f t="shared" si="28"/>
        <v>1</v>
      </c>
      <c r="S97" s="153">
        <f t="shared" si="29"/>
        <v>1</v>
      </c>
      <c r="T97" s="153">
        <v>1</v>
      </c>
      <c r="U97" s="425"/>
    </row>
    <row r="98" spans="1:21" s="10" customFormat="1" ht="43.5" x14ac:dyDescent="0.4">
      <c r="A98" s="119">
        <v>78</v>
      </c>
      <c r="B98" s="411"/>
      <c r="C98" s="411"/>
      <c r="D98" s="484" t="s">
        <v>724</v>
      </c>
      <c r="E98" s="485"/>
      <c r="F98" s="486"/>
      <c r="G98" s="30">
        <v>1</v>
      </c>
      <c r="H98" s="153">
        <f t="shared" si="24"/>
        <v>1</v>
      </c>
      <c r="I98" s="153">
        <f t="shared" si="25"/>
        <v>1</v>
      </c>
      <c r="J98" s="153">
        <v>1</v>
      </c>
      <c r="K98" s="38" t="s">
        <v>1010</v>
      </c>
      <c r="L98" s="30">
        <v>1</v>
      </c>
      <c r="M98" s="153">
        <f t="shared" si="26"/>
        <v>1</v>
      </c>
      <c r="N98" s="153">
        <f t="shared" si="27"/>
        <v>1</v>
      </c>
      <c r="O98" s="153">
        <v>1</v>
      </c>
      <c r="P98" s="148" t="s">
        <v>695</v>
      </c>
      <c r="Q98" s="30">
        <v>1</v>
      </c>
      <c r="R98" s="153">
        <f t="shared" si="28"/>
        <v>1</v>
      </c>
      <c r="S98" s="153">
        <f t="shared" si="29"/>
        <v>1</v>
      </c>
      <c r="T98" s="153">
        <v>1</v>
      </c>
      <c r="U98" s="425"/>
    </row>
    <row r="99" spans="1:21" s="10" customFormat="1" ht="87" x14ac:dyDescent="0.4">
      <c r="A99" s="119">
        <v>79</v>
      </c>
      <c r="B99" s="411"/>
      <c r="C99" s="411"/>
      <c r="D99" s="484" t="s">
        <v>1109</v>
      </c>
      <c r="E99" s="485"/>
      <c r="F99" s="486"/>
      <c r="G99" s="30">
        <v>1</v>
      </c>
      <c r="H99" s="153">
        <f t="shared" si="24"/>
        <v>1</v>
      </c>
      <c r="I99" s="153">
        <f t="shared" si="25"/>
        <v>1</v>
      </c>
      <c r="J99" s="153">
        <v>1</v>
      </c>
      <c r="K99" s="149" t="s">
        <v>1110</v>
      </c>
      <c r="L99" s="30">
        <v>1</v>
      </c>
      <c r="M99" s="153">
        <f t="shared" si="26"/>
        <v>1</v>
      </c>
      <c r="N99" s="153">
        <f t="shared" si="27"/>
        <v>1</v>
      </c>
      <c r="O99" s="153">
        <v>1</v>
      </c>
      <c r="P99" s="100" t="s">
        <v>1111</v>
      </c>
      <c r="Q99" s="30">
        <v>1</v>
      </c>
      <c r="R99" s="153">
        <f t="shared" si="28"/>
        <v>1</v>
      </c>
      <c r="S99" s="153">
        <f t="shared" si="29"/>
        <v>1</v>
      </c>
      <c r="T99" s="153">
        <v>1</v>
      </c>
      <c r="U99" s="425"/>
    </row>
    <row r="100" spans="1:21" s="10" customFormat="1" ht="87" x14ac:dyDescent="0.4">
      <c r="A100" s="119">
        <v>80</v>
      </c>
      <c r="B100" s="411"/>
      <c r="C100" s="411"/>
      <c r="D100" s="484" t="s">
        <v>1112</v>
      </c>
      <c r="E100" s="485"/>
      <c r="F100" s="486"/>
      <c r="G100" s="30">
        <v>1</v>
      </c>
      <c r="H100" s="153">
        <f t="shared" si="24"/>
        <v>1</v>
      </c>
      <c r="I100" s="153">
        <f t="shared" si="25"/>
        <v>1</v>
      </c>
      <c r="J100" s="153">
        <v>1</v>
      </c>
      <c r="K100" s="149" t="s">
        <v>1110</v>
      </c>
      <c r="L100" s="30">
        <v>1</v>
      </c>
      <c r="M100" s="153">
        <f t="shared" si="26"/>
        <v>1</v>
      </c>
      <c r="N100" s="153">
        <f t="shared" si="27"/>
        <v>1</v>
      </c>
      <c r="O100" s="153">
        <v>1</v>
      </c>
      <c r="P100" s="54" t="s">
        <v>1111</v>
      </c>
      <c r="Q100" s="30">
        <v>1</v>
      </c>
      <c r="R100" s="153">
        <f t="shared" si="28"/>
        <v>1</v>
      </c>
      <c r="S100" s="153">
        <f t="shared" si="29"/>
        <v>1</v>
      </c>
      <c r="T100" s="153">
        <v>1</v>
      </c>
      <c r="U100" s="426"/>
    </row>
    <row r="101" spans="1:21" s="10" customFormat="1" ht="21.75" x14ac:dyDescent="0.4">
      <c r="A101" s="4"/>
      <c r="B101" s="273"/>
      <c r="C101" s="273"/>
      <c r="D101" s="273"/>
      <c r="E101" s="273"/>
      <c r="F101" s="273"/>
      <c r="G101" s="154">
        <f>SUM(G15:G100)</f>
        <v>80</v>
      </c>
      <c r="H101" s="46">
        <f>SUM(H15:H100)</f>
        <v>80</v>
      </c>
      <c r="I101" s="46">
        <f>SUM(I15:I100)</f>
        <v>80</v>
      </c>
      <c r="J101" s="46">
        <f>SUM(J15:J100)</f>
        <v>80</v>
      </c>
      <c r="K101" s="15"/>
      <c r="L101" s="154">
        <f>SUM(L15:L100)</f>
        <v>80</v>
      </c>
      <c r="M101" s="46">
        <f>SUM(M15:M100)</f>
        <v>80</v>
      </c>
      <c r="N101" s="46">
        <f>SUM(N15:N100)</f>
        <v>80</v>
      </c>
      <c r="O101" s="46">
        <f>SUM(O15:O100)</f>
        <v>80</v>
      </c>
      <c r="P101" s="15"/>
      <c r="Q101" s="154">
        <f>SUM(Q15:Q100)</f>
        <v>78</v>
      </c>
      <c r="R101" s="46">
        <f>SUM(R15:R100)</f>
        <v>80</v>
      </c>
      <c r="S101" s="46">
        <f>SUM(S15:S100)</f>
        <v>78</v>
      </c>
      <c r="T101" s="46">
        <f>SUM(T15:T100)</f>
        <v>80</v>
      </c>
    </row>
    <row r="102" spans="1:21" s="10" customFormat="1" ht="21.75" x14ac:dyDescent="0.4">
      <c r="A102" s="4"/>
      <c r="C102" s="266" t="str">
        <f>A7</f>
        <v>UNIDAD DE CUIDADOS INTENSIVOS ADULTOS</v>
      </c>
      <c r="D102" s="266"/>
      <c r="E102" s="266"/>
      <c r="F102" s="24">
        <f>RESULTADO!M26</f>
        <v>1</v>
      </c>
      <c r="G102" s="17"/>
      <c r="H102" s="17"/>
      <c r="I102" s="17"/>
      <c r="J102" s="17"/>
      <c r="K102" s="15"/>
      <c r="L102" s="17"/>
      <c r="M102" s="17"/>
      <c r="N102" s="17"/>
      <c r="O102" s="17"/>
      <c r="P102" s="15"/>
      <c r="Q102" s="17"/>
      <c r="R102" s="17"/>
      <c r="S102" s="17"/>
      <c r="T102" s="17"/>
    </row>
    <row r="103" spans="1:21" s="10" customFormat="1" ht="21.75" x14ac:dyDescent="0.4">
      <c r="A103" s="4"/>
      <c r="B103" s="4"/>
      <c r="C103" s="34"/>
      <c r="D103" s="34"/>
      <c r="E103" s="34"/>
      <c r="F103" s="4"/>
      <c r="G103" s="33"/>
      <c r="H103" s="33"/>
      <c r="I103" s="33"/>
      <c r="J103" s="33"/>
      <c r="K103" s="4"/>
      <c r="L103" s="33"/>
      <c r="M103" s="33"/>
      <c r="N103" s="33"/>
      <c r="O103" s="33"/>
      <c r="P103" s="4"/>
      <c r="Q103" s="33"/>
      <c r="R103" s="33"/>
      <c r="S103" s="33"/>
      <c r="T103" s="33"/>
    </row>
    <row r="104" spans="1:21" s="10" customFormat="1" ht="21.75" x14ac:dyDescent="0.4">
      <c r="A104" s="4"/>
      <c r="B104" s="4"/>
      <c r="C104" s="34"/>
      <c r="D104" s="34"/>
      <c r="E104" s="34"/>
      <c r="F104" s="4"/>
      <c r="G104" s="33"/>
      <c r="H104" s="33"/>
      <c r="I104" s="33"/>
      <c r="J104" s="33"/>
      <c r="K104" s="4"/>
      <c r="L104" s="33"/>
      <c r="M104" s="33"/>
      <c r="N104" s="33"/>
      <c r="O104" s="33"/>
      <c r="P104" s="4"/>
      <c r="Q104" s="33"/>
      <c r="R104" s="33"/>
      <c r="S104" s="33"/>
      <c r="T104" s="33"/>
    </row>
    <row r="105" spans="1:21" s="4" customFormat="1" ht="21.75" x14ac:dyDescent="0.4">
      <c r="C105" s="34"/>
      <c r="D105" s="34"/>
      <c r="E105" s="34"/>
      <c r="G105" s="33"/>
      <c r="H105" s="33"/>
      <c r="I105" s="33"/>
      <c r="J105" s="33"/>
      <c r="L105" s="33"/>
      <c r="M105" s="33"/>
      <c r="N105" s="33"/>
      <c r="O105" s="33"/>
      <c r="Q105" s="33"/>
      <c r="R105" s="33"/>
      <c r="S105" s="33"/>
      <c r="T105" s="33"/>
      <c r="U105" s="10"/>
    </row>
    <row r="106" spans="1:21" s="4" customFormat="1" ht="21.75" x14ac:dyDescent="0.4">
      <c r="C106" s="34"/>
      <c r="D106" s="34"/>
      <c r="E106" s="34"/>
      <c r="G106" s="33"/>
      <c r="H106" s="33"/>
      <c r="I106" s="33"/>
      <c r="J106" s="33"/>
      <c r="L106" s="33"/>
      <c r="M106" s="33"/>
      <c r="N106" s="33"/>
      <c r="O106" s="33"/>
      <c r="Q106" s="33"/>
      <c r="R106" s="33"/>
      <c r="S106" s="33"/>
      <c r="T106" s="33"/>
      <c r="U106" s="10"/>
    </row>
    <row r="107" spans="1:21" s="4" customFormat="1" ht="21.75" x14ac:dyDescent="0.4">
      <c r="C107" s="34"/>
      <c r="D107" s="34"/>
      <c r="E107" s="34"/>
      <c r="G107" s="33"/>
      <c r="H107" s="33"/>
      <c r="I107" s="33"/>
      <c r="J107" s="33"/>
      <c r="L107" s="33"/>
      <c r="M107" s="33"/>
      <c r="N107" s="33"/>
      <c r="O107" s="33"/>
      <c r="Q107" s="33"/>
      <c r="R107" s="33"/>
      <c r="S107" s="33"/>
      <c r="T107" s="33"/>
      <c r="U107" s="10"/>
    </row>
    <row r="108" spans="1:21" s="4" customFormat="1" ht="21.75" x14ac:dyDescent="0.4">
      <c r="C108" s="34"/>
      <c r="D108" s="34"/>
      <c r="E108" s="34"/>
      <c r="G108" s="33"/>
      <c r="H108" s="33"/>
      <c r="I108" s="33"/>
      <c r="J108" s="33"/>
      <c r="L108" s="33"/>
      <c r="M108" s="33"/>
      <c r="N108" s="33"/>
      <c r="O108" s="33"/>
      <c r="Q108" s="33"/>
      <c r="R108" s="33"/>
      <c r="S108" s="33"/>
      <c r="T108" s="33"/>
      <c r="U108" s="10"/>
    </row>
    <row r="109" spans="1:21" s="4" customFormat="1" ht="21.75" x14ac:dyDescent="0.4">
      <c r="C109" s="34"/>
      <c r="D109" s="34"/>
      <c r="E109" s="34"/>
      <c r="G109" s="33"/>
      <c r="H109" s="33"/>
      <c r="I109" s="33"/>
      <c r="J109" s="33"/>
      <c r="L109" s="33"/>
      <c r="M109" s="33"/>
      <c r="N109" s="33"/>
      <c r="O109" s="33"/>
      <c r="Q109" s="33"/>
      <c r="R109" s="33"/>
      <c r="S109" s="33"/>
      <c r="T109" s="33"/>
      <c r="U109" s="10"/>
    </row>
    <row r="110" spans="1:21" s="4" customFormat="1" ht="21.75" x14ac:dyDescent="0.4">
      <c r="C110" s="34"/>
      <c r="D110" s="34"/>
      <c r="E110" s="34"/>
      <c r="G110" s="33"/>
      <c r="H110" s="33"/>
      <c r="I110" s="33"/>
      <c r="J110" s="33"/>
      <c r="L110" s="33"/>
      <c r="M110" s="33"/>
      <c r="N110" s="33"/>
      <c r="O110" s="33"/>
      <c r="Q110" s="33"/>
      <c r="R110" s="33"/>
      <c r="S110" s="33"/>
      <c r="T110" s="33"/>
      <c r="U110" s="10"/>
    </row>
    <row r="111" spans="1:21" s="4" customFormat="1" ht="21.75" x14ac:dyDescent="0.4">
      <c r="C111" s="34"/>
      <c r="D111" s="34"/>
      <c r="E111" s="34"/>
      <c r="G111" s="33"/>
      <c r="H111" s="33"/>
      <c r="I111" s="33"/>
      <c r="J111" s="33"/>
      <c r="L111" s="33"/>
      <c r="M111" s="33"/>
      <c r="N111" s="33"/>
      <c r="O111" s="33"/>
      <c r="Q111" s="33"/>
      <c r="R111" s="33"/>
      <c r="S111" s="33"/>
      <c r="T111" s="33"/>
      <c r="U111" s="10"/>
    </row>
    <row r="112" spans="1: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3:21" s="4" customFormat="1" ht="21.75" x14ac:dyDescent="0.4">
      <c r="C721" s="34"/>
      <c r="D721" s="34"/>
      <c r="E721" s="34"/>
      <c r="G721" s="33"/>
      <c r="H721" s="33"/>
      <c r="I721" s="33"/>
      <c r="J721" s="33"/>
      <c r="L721" s="33"/>
      <c r="M721" s="33"/>
      <c r="N721" s="33"/>
      <c r="O721" s="33"/>
      <c r="Q721" s="33"/>
      <c r="R721" s="33"/>
      <c r="S721" s="33"/>
      <c r="T721" s="33"/>
      <c r="U721" s="10"/>
    </row>
    <row r="722" spans="3:21" s="4" customFormat="1" ht="21.75" x14ac:dyDescent="0.4">
      <c r="C722" s="34"/>
      <c r="D722" s="34"/>
      <c r="E722" s="34"/>
      <c r="G722" s="33"/>
      <c r="H722" s="33"/>
      <c r="I722" s="33"/>
      <c r="J722" s="33"/>
      <c r="L722" s="33"/>
      <c r="M722" s="33"/>
      <c r="N722" s="33"/>
      <c r="O722" s="33"/>
      <c r="Q722" s="33"/>
      <c r="R722" s="33"/>
      <c r="S722" s="33"/>
      <c r="T722" s="33"/>
      <c r="U722" s="10"/>
    </row>
    <row r="723" spans="3:21" s="4" customFormat="1" ht="21.75" x14ac:dyDescent="0.4">
      <c r="C723" s="34"/>
      <c r="D723" s="34"/>
      <c r="E723" s="34"/>
      <c r="G723" s="33"/>
      <c r="H723" s="33"/>
      <c r="I723" s="33"/>
      <c r="J723" s="33"/>
      <c r="L723" s="33"/>
      <c r="M723" s="33"/>
      <c r="N723" s="33"/>
      <c r="O723" s="33"/>
      <c r="Q723" s="33"/>
      <c r="R723" s="33"/>
      <c r="S723" s="33"/>
      <c r="T723" s="33"/>
      <c r="U723" s="10"/>
    </row>
    <row r="724" spans="3:21" s="4" customFormat="1" ht="21.75" x14ac:dyDescent="0.4">
      <c r="C724" s="34"/>
      <c r="D724" s="34"/>
      <c r="E724" s="34"/>
      <c r="G724" s="33"/>
      <c r="H724" s="33"/>
      <c r="I724" s="33"/>
      <c r="J724" s="33"/>
      <c r="L724" s="33"/>
      <c r="M724" s="33"/>
      <c r="N724" s="33"/>
      <c r="O724" s="33"/>
      <c r="Q724" s="33"/>
      <c r="R724" s="33"/>
      <c r="S724" s="33"/>
      <c r="T724" s="33"/>
      <c r="U724" s="10"/>
    </row>
    <row r="725" spans="3:21" s="4" customFormat="1" ht="21.75" x14ac:dyDescent="0.4">
      <c r="C725" s="34"/>
      <c r="D725" s="34"/>
      <c r="E725" s="34"/>
      <c r="G725" s="33"/>
      <c r="H725" s="33"/>
      <c r="I725" s="33"/>
      <c r="J725" s="33"/>
      <c r="L725" s="33"/>
      <c r="M725" s="33"/>
      <c r="N725" s="33"/>
      <c r="O725" s="33"/>
      <c r="Q725" s="33"/>
      <c r="R725" s="33"/>
      <c r="S725" s="33"/>
      <c r="T725" s="33"/>
      <c r="U725" s="10"/>
    </row>
    <row r="726" spans="3:21" s="4" customFormat="1" ht="21.75" x14ac:dyDescent="0.4">
      <c r="C726" s="34"/>
      <c r="D726" s="34"/>
      <c r="E726" s="34"/>
      <c r="G726" s="33"/>
      <c r="H726" s="33"/>
      <c r="I726" s="33"/>
      <c r="J726" s="33"/>
      <c r="L726" s="33"/>
      <c r="M726" s="33"/>
      <c r="N726" s="33"/>
      <c r="O726" s="33"/>
      <c r="Q726" s="33"/>
      <c r="R726" s="33"/>
      <c r="S726" s="33"/>
      <c r="T726" s="33"/>
      <c r="U726" s="10"/>
    </row>
    <row r="727" spans="3:21" s="4" customFormat="1" ht="21.75" x14ac:dyDescent="0.4">
      <c r="C727" s="34"/>
      <c r="D727" s="34"/>
      <c r="E727" s="34"/>
      <c r="G727" s="33"/>
      <c r="H727" s="33"/>
      <c r="I727" s="33"/>
      <c r="J727" s="33"/>
      <c r="L727" s="33"/>
      <c r="M727" s="33"/>
      <c r="N727" s="33"/>
      <c r="O727" s="33"/>
      <c r="Q727" s="33"/>
      <c r="R727" s="33"/>
      <c r="S727" s="33"/>
      <c r="T727" s="33"/>
      <c r="U727" s="10"/>
    </row>
    <row r="728" spans="3:21" s="4" customFormat="1" ht="21.75" x14ac:dyDescent="0.4">
      <c r="C728" s="34"/>
      <c r="D728" s="34"/>
      <c r="E728" s="34"/>
      <c r="G728" s="33"/>
      <c r="H728" s="33"/>
      <c r="I728" s="33"/>
      <c r="J728" s="33"/>
      <c r="L728" s="33"/>
      <c r="M728" s="33"/>
      <c r="N728" s="33"/>
      <c r="O728" s="33"/>
      <c r="Q728" s="33"/>
      <c r="R728" s="33"/>
      <c r="S728" s="33"/>
      <c r="T728" s="33"/>
      <c r="U728" s="10"/>
    </row>
    <row r="729" spans="3:21" s="4" customFormat="1" ht="21.75" x14ac:dyDescent="0.4">
      <c r="C729" s="34"/>
      <c r="D729" s="34"/>
      <c r="E729" s="34"/>
      <c r="G729" s="33"/>
      <c r="H729" s="33"/>
      <c r="I729" s="33"/>
      <c r="J729" s="33"/>
      <c r="L729" s="33"/>
      <c r="M729" s="33"/>
      <c r="N729" s="33"/>
      <c r="O729" s="33"/>
      <c r="Q729" s="33"/>
      <c r="R729" s="33"/>
      <c r="S729" s="33"/>
      <c r="T729" s="33"/>
      <c r="U729" s="10"/>
    </row>
    <row r="730" spans="3:21" s="4" customFormat="1" ht="21.75" x14ac:dyDescent="0.4">
      <c r="C730" s="34"/>
      <c r="D730" s="34"/>
      <c r="E730" s="34"/>
      <c r="G730" s="33"/>
      <c r="H730" s="33"/>
      <c r="I730" s="33"/>
      <c r="J730" s="33"/>
      <c r="L730" s="33"/>
      <c r="M730" s="33"/>
      <c r="N730" s="33"/>
      <c r="O730" s="33"/>
      <c r="Q730" s="33"/>
      <c r="R730" s="33"/>
      <c r="S730" s="33"/>
      <c r="T730" s="33"/>
      <c r="U730" s="10"/>
    </row>
    <row r="731" spans="3:21" s="4" customFormat="1" ht="21.75" x14ac:dyDescent="0.4">
      <c r="C731" s="34"/>
      <c r="D731" s="34"/>
      <c r="E731" s="34"/>
      <c r="G731" s="33"/>
      <c r="H731" s="33"/>
      <c r="I731" s="33"/>
      <c r="J731" s="33"/>
      <c r="L731" s="33"/>
      <c r="M731" s="33"/>
      <c r="N731" s="33"/>
      <c r="O731" s="33"/>
      <c r="Q731" s="33"/>
      <c r="R731" s="33"/>
      <c r="S731" s="33"/>
      <c r="T731" s="33"/>
      <c r="U731" s="10"/>
    </row>
    <row r="732" spans="3:21" s="4" customFormat="1" ht="20.100000000000001" customHeight="1" x14ac:dyDescent="0.4">
      <c r="C732" s="34"/>
      <c r="D732" s="34"/>
      <c r="E732" s="34"/>
      <c r="G732" s="33"/>
      <c r="H732" s="33"/>
      <c r="I732" s="33"/>
      <c r="J732" s="33"/>
      <c r="L732" s="33"/>
      <c r="M732" s="33"/>
      <c r="N732" s="33"/>
      <c r="O732" s="33"/>
      <c r="Q732" s="33"/>
      <c r="R732" s="33"/>
      <c r="S732" s="33"/>
      <c r="T732" s="33"/>
      <c r="U732" s="10"/>
    </row>
    <row r="733" spans="3:21" s="4" customFormat="1" ht="20.100000000000001" customHeight="1" x14ac:dyDescent="0.4">
      <c r="C733" s="34"/>
      <c r="D733" s="34"/>
      <c r="E733" s="34"/>
      <c r="G733" s="33"/>
      <c r="H733" s="33"/>
      <c r="I733" s="33"/>
      <c r="J733" s="33"/>
      <c r="L733" s="33"/>
      <c r="M733" s="33"/>
      <c r="N733" s="33"/>
      <c r="O733" s="33"/>
      <c r="Q733" s="33"/>
      <c r="R733" s="33"/>
      <c r="S733" s="33"/>
      <c r="T733" s="33"/>
      <c r="U733" s="10"/>
    </row>
    <row r="734" spans="3:21" s="4" customFormat="1" ht="20.100000000000001" customHeight="1" x14ac:dyDescent="0.4">
      <c r="C734" s="34"/>
      <c r="D734" s="34"/>
      <c r="E734" s="34"/>
      <c r="G734" s="33"/>
      <c r="H734" s="33"/>
      <c r="I734" s="33"/>
      <c r="J734" s="33"/>
      <c r="L734" s="33"/>
      <c r="M734" s="33"/>
      <c r="N734" s="33"/>
      <c r="O734" s="33"/>
      <c r="Q734" s="33"/>
      <c r="R734" s="33"/>
      <c r="S734" s="33"/>
      <c r="T734" s="33"/>
      <c r="U734" s="10"/>
    </row>
    <row r="735" spans="3:21" s="4" customFormat="1" ht="20.100000000000001" customHeight="1" x14ac:dyDescent="0.4">
      <c r="C735" s="34"/>
      <c r="D735" s="34"/>
      <c r="E735" s="34"/>
      <c r="G735" s="33"/>
      <c r="H735" s="33"/>
      <c r="I735" s="33"/>
      <c r="J735" s="33"/>
      <c r="L735" s="33"/>
      <c r="M735" s="33"/>
      <c r="N735" s="33"/>
      <c r="O735" s="33"/>
      <c r="Q735" s="33"/>
      <c r="R735" s="33"/>
      <c r="S735" s="33"/>
      <c r="T735" s="33"/>
      <c r="U735" s="10"/>
    </row>
    <row r="736" spans="3:21" s="4" customFormat="1" ht="20.100000000000001" customHeight="1" x14ac:dyDescent="0.4">
      <c r="C736" s="34"/>
      <c r="D736" s="34"/>
      <c r="E736" s="34"/>
      <c r="G736" s="33"/>
      <c r="H736" s="33"/>
      <c r="I736" s="33"/>
      <c r="J736" s="33"/>
      <c r="L736" s="33"/>
      <c r="M736" s="33"/>
      <c r="N736" s="33"/>
      <c r="O736" s="33"/>
      <c r="Q736" s="33"/>
      <c r="R736" s="33"/>
      <c r="S736" s="33"/>
      <c r="T736" s="33"/>
      <c r="U736" s="10"/>
    </row>
    <row r="737" spans="1:21" s="4" customFormat="1" ht="20.100000000000001" customHeight="1" x14ac:dyDescent="0.4">
      <c r="C737" s="34"/>
      <c r="D737" s="34"/>
      <c r="E737" s="34"/>
      <c r="G737" s="33"/>
      <c r="H737" s="33"/>
      <c r="I737" s="33"/>
      <c r="J737" s="33"/>
      <c r="L737" s="33"/>
      <c r="M737" s="33"/>
      <c r="N737" s="33"/>
      <c r="O737" s="33"/>
      <c r="Q737" s="33"/>
      <c r="R737" s="33"/>
      <c r="S737" s="33"/>
      <c r="T737" s="33"/>
      <c r="U737" s="10"/>
    </row>
    <row r="738" spans="1:21" s="4" customFormat="1" ht="20.100000000000001" customHeight="1" x14ac:dyDescent="0.4">
      <c r="C738" s="34"/>
      <c r="D738" s="34"/>
      <c r="E738" s="34"/>
      <c r="G738" s="33"/>
      <c r="H738" s="33"/>
      <c r="I738" s="33"/>
      <c r="J738" s="33"/>
      <c r="L738" s="33"/>
      <c r="M738" s="33"/>
      <c r="N738" s="33"/>
      <c r="O738" s="33"/>
      <c r="Q738" s="33"/>
      <c r="R738" s="33"/>
      <c r="S738" s="33"/>
      <c r="T738" s="33"/>
      <c r="U738" s="10"/>
    </row>
    <row r="739" spans="1:21"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1"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1"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1"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1"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1"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1"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1"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1"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1"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1"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1"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1"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1"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row r="779" spans="1:20" s="10" customFormat="1" ht="21.75" x14ac:dyDescent="0.4">
      <c r="A779" s="4"/>
      <c r="B779" s="4"/>
      <c r="C779" s="34"/>
      <c r="D779" s="34"/>
      <c r="E779" s="34"/>
      <c r="F779" s="4"/>
      <c r="G779" s="33"/>
      <c r="H779" s="33"/>
      <c r="I779" s="33"/>
      <c r="J779" s="33"/>
      <c r="K779" s="4"/>
      <c r="L779" s="33"/>
      <c r="M779" s="33"/>
      <c r="N779" s="33"/>
      <c r="O779" s="33"/>
      <c r="P779" s="4"/>
      <c r="Q779" s="33"/>
      <c r="R779" s="33"/>
      <c r="S779" s="33"/>
      <c r="T779" s="33"/>
    </row>
    <row r="780" spans="1:20" s="10" customFormat="1" ht="21.75" x14ac:dyDescent="0.4">
      <c r="A780" s="4"/>
      <c r="B780" s="4"/>
      <c r="C780" s="34"/>
      <c r="D780" s="34"/>
      <c r="E780" s="34"/>
      <c r="F780" s="4"/>
      <c r="G780" s="33"/>
      <c r="H780" s="33"/>
      <c r="I780" s="33"/>
      <c r="J780" s="33"/>
      <c r="K780" s="4"/>
      <c r="L780" s="33"/>
      <c r="M780" s="33"/>
      <c r="N780" s="33"/>
      <c r="O780" s="33"/>
      <c r="P780" s="4"/>
      <c r="Q780" s="33"/>
      <c r="R780" s="33"/>
      <c r="S780" s="33"/>
      <c r="T780" s="33"/>
    </row>
    <row r="781" spans="1:20" s="10" customFormat="1" ht="21.75" x14ac:dyDescent="0.4">
      <c r="A781" s="4"/>
      <c r="B781" s="4"/>
      <c r="C781" s="34"/>
      <c r="D781" s="34"/>
      <c r="E781" s="34"/>
      <c r="F781" s="4"/>
      <c r="G781" s="33"/>
      <c r="H781" s="33"/>
      <c r="I781" s="33"/>
      <c r="J781" s="33"/>
      <c r="K781" s="4"/>
      <c r="L781" s="33"/>
      <c r="M781" s="33"/>
      <c r="N781" s="33"/>
      <c r="O781" s="33"/>
      <c r="P781" s="4"/>
      <c r="Q781" s="33"/>
      <c r="R781" s="33"/>
      <c r="S781" s="33"/>
      <c r="T781" s="33"/>
    </row>
    <row r="782" spans="1:20" s="10" customFormat="1" ht="21.75" x14ac:dyDescent="0.4">
      <c r="A782" s="4"/>
      <c r="B782" s="4"/>
      <c r="C782" s="34"/>
      <c r="D782" s="34"/>
      <c r="E782" s="34"/>
      <c r="F782" s="4"/>
      <c r="G782" s="33"/>
      <c r="H782" s="33"/>
      <c r="I782" s="33"/>
      <c r="J782" s="33"/>
      <c r="K782" s="4"/>
      <c r="L782" s="33"/>
      <c r="M782" s="33"/>
      <c r="N782" s="33"/>
      <c r="O782" s="33"/>
      <c r="P782" s="4"/>
      <c r="Q782" s="33"/>
      <c r="R782" s="33"/>
      <c r="S782" s="33"/>
      <c r="T782" s="33"/>
    </row>
    <row r="783" spans="1:20" s="10" customFormat="1" ht="21.75" x14ac:dyDescent="0.4">
      <c r="A783" s="4"/>
      <c r="B783" s="4"/>
      <c r="C783" s="34"/>
      <c r="D783" s="34"/>
      <c r="E783" s="34"/>
      <c r="F783" s="4"/>
      <c r="G783" s="33"/>
      <c r="H783" s="33"/>
      <c r="I783" s="33"/>
      <c r="J783" s="33"/>
      <c r="K783" s="4"/>
      <c r="L783" s="33"/>
      <c r="M783" s="33"/>
      <c r="N783" s="33"/>
      <c r="O783" s="33"/>
      <c r="P783" s="4"/>
      <c r="Q783" s="33"/>
      <c r="R783" s="33"/>
      <c r="S783" s="33"/>
      <c r="T783" s="33"/>
    </row>
    <row r="784" spans="1:20" s="10" customFormat="1" ht="21.75" x14ac:dyDescent="0.4">
      <c r="A784" s="4"/>
      <c r="B784" s="4"/>
      <c r="C784" s="34"/>
      <c r="D784" s="34"/>
      <c r="E784" s="34"/>
      <c r="F784" s="4"/>
      <c r="G784" s="33"/>
      <c r="H784" s="33"/>
      <c r="I784" s="33"/>
      <c r="J784" s="33"/>
      <c r="K784" s="4"/>
      <c r="L784" s="33"/>
      <c r="M784" s="33"/>
      <c r="N784" s="33"/>
      <c r="O784" s="33"/>
      <c r="P784" s="4"/>
      <c r="Q784" s="33"/>
      <c r="R784" s="33"/>
      <c r="S784" s="33"/>
      <c r="T784" s="33"/>
    </row>
    <row r="785" spans="1:20" s="10" customFormat="1" ht="21.75" x14ac:dyDescent="0.4">
      <c r="A785" s="4"/>
      <c r="B785" s="4"/>
      <c r="C785" s="34"/>
      <c r="D785" s="34"/>
      <c r="E785" s="34"/>
      <c r="F785" s="4"/>
      <c r="G785" s="33"/>
      <c r="H785" s="33"/>
      <c r="I785" s="33"/>
      <c r="J785" s="33"/>
      <c r="K785" s="4"/>
      <c r="L785" s="33"/>
      <c r="M785" s="33"/>
      <c r="N785" s="33"/>
      <c r="O785" s="33"/>
      <c r="P785" s="4"/>
      <c r="Q785" s="33"/>
      <c r="R785" s="33"/>
      <c r="S785" s="33"/>
      <c r="T785" s="33"/>
    </row>
    <row r="786" spans="1:20" s="10" customFormat="1" ht="21.75" x14ac:dyDescent="0.4">
      <c r="A786" s="4"/>
      <c r="B786" s="4"/>
      <c r="C786" s="34"/>
      <c r="D786" s="34"/>
      <c r="E786" s="34"/>
      <c r="F786" s="4"/>
      <c r="G786" s="33"/>
      <c r="H786" s="33"/>
      <c r="I786" s="33"/>
      <c r="J786" s="33"/>
      <c r="K786" s="4"/>
      <c r="L786" s="33"/>
      <c r="M786" s="33"/>
      <c r="N786" s="33"/>
      <c r="O786" s="33"/>
      <c r="P786" s="4"/>
      <c r="Q786" s="33"/>
      <c r="R786" s="33"/>
      <c r="S786" s="33"/>
      <c r="T786" s="33"/>
    </row>
    <row r="787" spans="1:20" s="10" customFormat="1" ht="21.75" x14ac:dyDescent="0.4">
      <c r="A787" s="4"/>
      <c r="B787" s="4"/>
      <c r="C787" s="34"/>
      <c r="D787" s="34"/>
      <c r="E787" s="34"/>
      <c r="F787" s="4"/>
      <c r="G787" s="33"/>
      <c r="H787" s="33"/>
      <c r="I787" s="33"/>
      <c r="J787" s="33"/>
      <c r="K787" s="4"/>
      <c r="L787" s="33"/>
      <c r="M787" s="33"/>
      <c r="N787" s="33"/>
      <c r="O787" s="33"/>
      <c r="P787" s="4"/>
      <c r="Q787" s="33"/>
      <c r="R787" s="33"/>
      <c r="S787" s="33"/>
      <c r="T787" s="33"/>
    </row>
  </sheetData>
  <mergeCells count="142">
    <mergeCell ref="U82:U90"/>
    <mergeCell ref="U92:U100"/>
    <mergeCell ref="A6:K6"/>
    <mergeCell ref="L6:U6"/>
    <mergeCell ref="P10:P11"/>
    <mergeCell ref="L8:L11"/>
    <mergeCell ref="M8:M11"/>
    <mergeCell ref="N8:N11"/>
    <mergeCell ref="Q8:Q11"/>
    <mergeCell ref="I8:I11"/>
    <mergeCell ref="A13:U13"/>
    <mergeCell ref="A14:U14"/>
    <mergeCell ref="A8:A11"/>
    <mergeCell ref="O8:O11"/>
    <mergeCell ref="R8:R11"/>
    <mergeCell ref="S8:S11"/>
    <mergeCell ref="H8:H11"/>
    <mergeCell ref="T8:T11"/>
    <mergeCell ref="U8:U11"/>
    <mergeCell ref="J8:J11"/>
    <mergeCell ref="D9:F9"/>
    <mergeCell ref="D27:F27"/>
    <mergeCell ref="D28:F28"/>
    <mergeCell ref="C39:C44"/>
    <mergeCell ref="D10:F11"/>
    <mergeCell ref="K10:K11"/>
    <mergeCell ref="B8:B11"/>
    <mergeCell ref="C8:C11"/>
    <mergeCell ref="D8:F8"/>
    <mergeCell ref="A1:U1"/>
    <mergeCell ref="A2:U2"/>
    <mergeCell ref="A3:U3"/>
    <mergeCell ref="A4:U4"/>
    <mergeCell ref="A5:P5"/>
    <mergeCell ref="G8:G11"/>
    <mergeCell ref="D96:F96"/>
    <mergeCell ref="D97:F97"/>
    <mergeCell ref="D98:F98"/>
    <mergeCell ref="D89:F89"/>
    <mergeCell ref="D90:F90"/>
    <mergeCell ref="D84:F84"/>
    <mergeCell ref="A81:U81"/>
    <mergeCell ref="A7:U7"/>
    <mergeCell ref="Q5:U5"/>
    <mergeCell ref="D67:F67"/>
    <mergeCell ref="D64:F64"/>
    <mergeCell ref="C16:C23"/>
    <mergeCell ref="B24:B28"/>
    <mergeCell ref="B39:B44"/>
    <mergeCell ref="D32:F32"/>
    <mergeCell ref="D33:F33"/>
    <mergeCell ref="D34:F34"/>
    <mergeCell ref="D35:F35"/>
    <mergeCell ref="D36:F36"/>
    <mergeCell ref="B29:B30"/>
    <mergeCell ref="C24:C28"/>
    <mergeCell ref="D24:F24"/>
    <mergeCell ref="D25:F25"/>
    <mergeCell ref="D26:F26"/>
    <mergeCell ref="D38:F38"/>
    <mergeCell ref="D41:F41"/>
    <mergeCell ref="D42:F42"/>
    <mergeCell ref="D43:F43"/>
    <mergeCell ref="B101:F101"/>
    <mergeCell ref="C102:E102"/>
    <mergeCell ref="D74:F74"/>
    <mergeCell ref="A91:U91"/>
    <mergeCell ref="B92:B100"/>
    <mergeCell ref="C92:C100"/>
    <mergeCell ref="B82:B90"/>
    <mergeCell ref="C82:C90"/>
    <mergeCell ref="D85:F85"/>
    <mergeCell ref="D86:F86"/>
    <mergeCell ref="D87:F87"/>
    <mergeCell ref="D88:F88"/>
    <mergeCell ref="D100:F100"/>
    <mergeCell ref="D82:F82"/>
    <mergeCell ref="D83:F83"/>
    <mergeCell ref="D92:F92"/>
    <mergeCell ref="D93:F93"/>
    <mergeCell ref="D99:F99"/>
    <mergeCell ref="D94:F94"/>
    <mergeCell ref="D95:F95"/>
    <mergeCell ref="D72:F72"/>
    <mergeCell ref="D73:F73"/>
    <mergeCell ref="C72:C80"/>
    <mergeCell ref="D75:F75"/>
    <mergeCell ref="D80:F80"/>
    <mergeCell ref="B47:B49"/>
    <mergeCell ref="C47:C49"/>
    <mergeCell ref="D76:F76"/>
    <mergeCell ref="D77:F77"/>
    <mergeCell ref="D78:F78"/>
    <mergeCell ref="D79:F79"/>
    <mergeCell ref="B52:B70"/>
    <mergeCell ref="C52:C70"/>
    <mergeCell ref="B72:B80"/>
    <mergeCell ref="D69:F69"/>
    <mergeCell ref="A51:U51"/>
    <mergeCell ref="A71:U71"/>
    <mergeCell ref="D48:F48"/>
    <mergeCell ref="D49:F49"/>
    <mergeCell ref="D62:F62"/>
    <mergeCell ref="D63:F63"/>
    <mergeCell ref="U47:U49"/>
    <mergeCell ref="U52:U70"/>
    <mergeCell ref="U72:U80"/>
    <mergeCell ref="D68:F68"/>
    <mergeCell ref="D65:F65"/>
    <mergeCell ref="D66:F66"/>
    <mergeCell ref="D55:F55"/>
    <mergeCell ref="D56:F56"/>
    <mergeCell ref="D57:F57"/>
    <mergeCell ref="D58:F58"/>
    <mergeCell ref="D70:F70"/>
    <mergeCell ref="D59:F59"/>
    <mergeCell ref="D60:F60"/>
    <mergeCell ref="D61:F61"/>
    <mergeCell ref="D53:F53"/>
    <mergeCell ref="D54:F54"/>
    <mergeCell ref="D45:F45"/>
    <mergeCell ref="D47:F47"/>
    <mergeCell ref="A46:U46"/>
    <mergeCell ref="A50:U50"/>
    <mergeCell ref="D23:F23"/>
    <mergeCell ref="D15:F15"/>
    <mergeCell ref="D16:F16"/>
    <mergeCell ref="D17:F17"/>
    <mergeCell ref="D18:F18"/>
    <mergeCell ref="D19:F19"/>
    <mergeCell ref="D20:F20"/>
    <mergeCell ref="D21:F21"/>
    <mergeCell ref="D22:F22"/>
    <mergeCell ref="D52:F52"/>
    <mergeCell ref="D44:F44"/>
    <mergeCell ref="D31:F31"/>
    <mergeCell ref="C29:C31"/>
    <mergeCell ref="D39:F39"/>
    <mergeCell ref="D40:F40"/>
    <mergeCell ref="D29:F29"/>
    <mergeCell ref="D30:F30"/>
    <mergeCell ref="D37:F37"/>
  </mergeCells>
  <pageMargins left="0.23622047244094491" right="0.23622047244094491" top="0.74803149606299213" bottom="0.74803149606299213" header="0.31496062992125984" footer="0.31496062992125984"/>
  <pageSetup scale="3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U787"/>
  <sheetViews>
    <sheetView view="pageBreakPreview" zoomScale="50" zoomScaleNormal="50" zoomScaleSheetLayoutView="50" workbookViewId="0">
      <selection activeCell="K21" sqref="K21"/>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50.140625" style="5" customWidth="1"/>
    <col min="7" max="7" width="6.7109375" style="7" customWidth="1"/>
    <col min="8" max="10" width="6.7109375" style="7" hidden="1" customWidth="1"/>
    <col min="11" max="11" width="87.7109375" style="5" customWidth="1"/>
    <col min="12" max="12" width="6.7109375" style="7" customWidth="1"/>
    <col min="13" max="15" width="6.7109375" style="7" hidden="1" customWidth="1"/>
    <col min="16" max="16" width="96.570312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1113</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$I$101</f>
        <v>76</v>
      </c>
      <c r="C12" s="45">
        <f>$G$101</f>
        <v>76</v>
      </c>
      <c r="D12" s="45"/>
      <c r="E12" s="45">
        <f>$N$101</f>
        <v>76</v>
      </c>
      <c r="F12" s="45">
        <f>$L$101</f>
        <v>76</v>
      </c>
      <c r="G12" s="45"/>
      <c r="H12" s="45">
        <f>$S$101</f>
        <v>75</v>
      </c>
      <c r="I12" s="45">
        <f>Q101</f>
        <v>75</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08.75" x14ac:dyDescent="0.4">
      <c r="A15" s="97">
        <v>1</v>
      </c>
      <c r="B15" s="164" t="s">
        <v>1114</v>
      </c>
      <c r="C15" s="203" t="s">
        <v>1599</v>
      </c>
      <c r="D15" s="496" t="s">
        <v>1115</v>
      </c>
      <c r="E15" s="497"/>
      <c r="F15" s="498"/>
      <c r="G15" s="30">
        <v>1</v>
      </c>
      <c r="H15" s="153">
        <f t="shared" ref="H15:H42" si="0">IF(G15=I15,J15)</f>
        <v>1</v>
      </c>
      <c r="I15" s="153">
        <f t="shared" ref="I15:I42" si="1">IF(G15="NA","NA",J15)</f>
        <v>1</v>
      </c>
      <c r="J15" s="153">
        <v>1</v>
      </c>
      <c r="K15" s="54" t="s">
        <v>1615</v>
      </c>
      <c r="L15" s="30">
        <v>1</v>
      </c>
      <c r="M15" s="153">
        <f t="shared" ref="M15:M42" si="2">IF(L15=N15,O15)</f>
        <v>1</v>
      </c>
      <c r="N15" s="153">
        <f t="shared" ref="N15:N42" si="3">IF(L15="NA","NA",O15)</f>
        <v>1</v>
      </c>
      <c r="O15" s="153">
        <v>1</v>
      </c>
      <c r="P15" s="56" t="s">
        <v>1116</v>
      </c>
      <c r="Q15" s="30">
        <v>1</v>
      </c>
      <c r="R15" s="153">
        <f t="shared" ref="R15:R42" si="4">IF(Q15=S15,T15)</f>
        <v>1</v>
      </c>
      <c r="S15" s="153">
        <f t="shared" ref="S15:S42" si="5">IF(Q15="NA","NA",T15)</f>
        <v>1</v>
      </c>
      <c r="T15" s="153">
        <v>1</v>
      </c>
      <c r="U15" s="39" t="s">
        <v>1117</v>
      </c>
    </row>
    <row r="16" spans="1:21" s="10" customFormat="1" ht="326.25" x14ac:dyDescent="0.4">
      <c r="A16" s="97">
        <f>+A15+1</f>
        <v>2</v>
      </c>
      <c r="B16" s="164" t="s">
        <v>1118</v>
      </c>
      <c r="C16" s="500" t="s">
        <v>1600</v>
      </c>
      <c r="D16" s="492" t="s">
        <v>533</v>
      </c>
      <c r="E16" s="492"/>
      <c r="F16" s="492"/>
      <c r="G16" s="30">
        <v>1</v>
      </c>
      <c r="H16" s="153">
        <f t="shared" si="0"/>
        <v>1</v>
      </c>
      <c r="I16" s="153">
        <f t="shared" si="1"/>
        <v>1</v>
      </c>
      <c r="J16" s="153">
        <v>1</v>
      </c>
      <c r="K16" s="54" t="s">
        <v>1119</v>
      </c>
      <c r="L16" s="30">
        <v>1</v>
      </c>
      <c r="M16" s="153">
        <f t="shared" si="2"/>
        <v>1</v>
      </c>
      <c r="N16" s="153">
        <f t="shared" si="3"/>
        <v>1</v>
      </c>
      <c r="O16" s="153">
        <v>1</v>
      </c>
      <c r="P16" s="56" t="s">
        <v>1120</v>
      </c>
      <c r="Q16" s="30">
        <v>1</v>
      </c>
      <c r="R16" s="153">
        <f t="shared" si="4"/>
        <v>1</v>
      </c>
      <c r="S16" s="153">
        <f t="shared" si="5"/>
        <v>1</v>
      </c>
      <c r="T16" s="153">
        <v>1</v>
      </c>
      <c r="U16" s="79" t="s">
        <v>1015</v>
      </c>
    </row>
    <row r="17" spans="1:21" s="10" customFormat="1" ht="195.75" x14ac:dyDescent="0.4">
      <c r="A17" s="97">
        <v>3</v>
      </c>
      <c r="B17" s="164" t="s">
        <v>1121</v>
      </c>
      <c r="C17" s="501"/>
      <c r="D17" s="499" t="s">
        <v>1616</v>
      </c>
      <c r="E17" s="499"/>
      <c r="F17" s="499"/>
      <c r="G17" s="30">
        <v>1</v>
      </c>
      <c r="H17" s="153">
        <f t="shared" si="0"/>
        <v>1</v>
      </c>
      <c r="I17" s="153">
        <f t="shared" si="1"/>
        <v>1</v>
      </c>
      <c r="J17" s="153">
        <v>1</v>
      </c>
      <c r="K17" s="100" t="s">
        <v>1617</v>
      </c>
      <c r="L17" s="30">
        <v>1</v>
      </c>
      <c r="M17" s="153">
        <f t="shared" si="2"/>
        <v>1</v>
      </c>
      <c r="N17" s="153">
        <f t="shared" si="3"/>
        <v>1</v>
      </c>
      <c r="O17" s="153">
        <v>1</v>
      </c>
      <c r="P17" s="54" t="s">
        <v>632</v>
      </c>
      <c r="Q17" s="30" t="s">
        <v>12</v>
      </c>
      <c r="R17" s="153">
        <f t="shared" si="4"/>
        <v>1</v>
      </c>
      <c r="S17" s="153" t="str">
        <f t="shared" si="5"/>
        <v>NA</v>
      </c>
      <c r="T17" s="153">
        <v>1</v>
      </c>
      <c r="U17" s="79" t="s">
        <v>1015</v>
      </c>
    </row>
    <row r="18" spans="1:21" s="10" customFormat="1" ht="195.75" x14ac:dyDescent="0.4">
      <c r="A18" s="97">
        <v>4</v>
      </c>
      <c r="B18" s="164" t="s">
        <v>1122</v>
      </c>
      <c r="C18" s="501"/>
      <c r="D18" s="492" t="s">
        <v>1123</v>
      </c>
      <c r="E18" s="492"/>
      <c r="F18" s="492"/>
      <c r="G18" s="30">
        <v>1</v>
      </c>
      <c r="H18" s="153">
        <f t="shared" si="0"/>
        <v>1</v>
      </c>
      <c r="I18" s="153">
        <f t="shared" si="1"/>
        <v>1</v>
      </c>
      <c r="J18" s="153">
        <v>1</v>
      </c>
      <c r="K18" s="56" t="s">
        <v>1124</v>
      </c>
      <c r="L18" s="30">
        <v>1</v>
      </c>
      <c r="M18" s="153">
        <f t="shared" si="2"/>
        <v>1</v>
      </c>
      <c r="N18" s="153">
        <f t="shared" si="3"/>
        <v>1</v>
      </c>
      <c r="O18" s="153">
        <v>1</v>
      </c>
      <c r="P18" s="56" t="s">
        <v>1125</v>
      </c>
      <c r="Q18" s="30">
        <v>1</v>
      </c>
      <c r="R18" s="153">
        <f t="shared" si="4"/>
        <v>1</v>
      </c>
      <c r="S18" s="153">
        <f t="shared" si="5"/>
        <v>1</v>
      </c>
      <c r="T18" s="153">
        <v>1</v>
      </c>
      <c r="U18" s="79" t="s">
        <v>1015</v>
      </c>
    </row>
    <row r="19" spans="1:21" s="10" customFormat="1" ht="195.75" x14ac:dyDescent="0.4">
      <c r="A19" s="97">
        <v>5</v>
      </c>
      <c r="B19" s="164" t="s">
        <v>1126</v>
      </c>
      <c r="C19" s="501"/>
      <c r="D19" s="492" t="s">
        <v>1127</v>
      </c>
      <c r="E19" s="492"/>
      <c r="F19" s="492"/>
      <c r="G19" s="30">
        <v>1</v>
      </c>
      <c r="H19" s="153">
        <f t="shared" si="0"/>
        <v>1</v>
      </c>
      <c r="I19" s="153">
        <f t="shared" si="1"/>
        <v>1</v>
      </c>
      <c r="J19" s="153">
        <v>1</v>
      </c>
      <c r="K19" s="56" t="s">
        <v>1677</v>
      </c>
      <c r="L19" s="30">
        <v>1</v>
      </c>
      <c r="M19" s="153">
        <f t="shared" si="2"/>
        <v>1</v>
      </c>
      <c r="N19" s="153">
        <f t="shared" si="3"/>
        <v>1</v>
      </c>
      <c r="O19" s="153">
        <v>1</v>
      </c>
      <c r="P19" s="54" t="s">
        <v>1618</v>
      </c>
      <c r="Q19" s="30">
        <v>1</v>
      </c>
      <c r="R19" s="153">
        <f t="shared" si="4"/>
        <v>1</v>
      </c>
      <c r="S19" s="153">
        <f t="shared" si="5"/>
        <v>1</v>
      </c>
      <c r="T19" s="153">
        <v>1</v>
      </c>
      <c r="U19" s="79" t="s">
        <v>1015</v>
      </c>
    </row>
    <row r="20" spans="1:21" s="10" customFormat="1" ht="195.75" x14ac:dyDescent="0.4">
      <c r="A20" s="97">
        <v>6</v>
      </c>
      <c r="B20" s="164" t="s">
        <v>1128</v>
      </c>
      <c r="C20" s="502"/>
      <c r="D20" s="492" t="s">
        <v>823</v>
      </c>
      <c r="E20" s="492"/>
      <c r="F20" s="492"/>
      <c r="G20" s="30">
        <v>1</v>
      </c>
      <c r="H20" s="153">
        <f t="shared" si="0"/>
        <v>1</v>
      </c>
      <c r="I20" s="153">
        <f t="shared" si="1"/>
        <v>1</v>
      </c>
      <c r="J20" s="153">
        <v>1</v>
      </c>
      <c r="K20" s="54" t="s">
        <v>1129</v>
      </c>
      <c r="L20" s="30">
        <v>1</v>
      </c>
      <c r="M20" s="153">
        <f t="shared" si="2"/>
        <v>1</v>
      </c>
      <c r="N20" s="153">
        <f t="shared" si="3"/>
        <v>1</v>
      </c>
      <c r="O20" s="153">
        <v>1</v>
      </c>
      <c r="P20" s="164" t="s">
        <v>1130</v>
      </c>
      <c r="Q20" s="30">
        <v>1</v>
      </c>
      <c r="R20" s="153">
        <f t="shared" si="4"/>
        <v>1</v>
      </c>
      <c r="S20" s="153">
        <f t="shared" si="5"/>
        <v>1</v>
      </c>
      <c r="T20" s="153">
        <v>1</v>
      </c>
      <c r="U20" s="79" t="s">
        <v>1015</v>
      </c>
    </row>
    <row r="21" spans="1:21" s="10" customFormat="1" ht="108.75" x14ac:dyDescent="0.4">
      <c r="A21" s="97">
        <v>7</v>
      </c>
      <c r="B21" s="164" t="s">
        <v>1131</v>
      </c>
      <c r="C21" s="97" t="s">
        <v>1132</v>
      </c>
      <c r="D21" s="492" t="s">
        <v>1133</v>
      </c>
      <c r="E21" s="492"/>
      <c r="F21" s="492"/>
      <c r="G21" s="30">
        <v>1</v>
      </c>
      <c r="H21" s="153">
        <f t="shared" si="0"/>
        <v>1</v>
      </c>
      <c r="I21" s="153">
        <f t="shared" si="1"/>
        <v>1</v>
      </c>
      <c r="J21" s="153">
        <v>1</v>
      </c>
      <c r="K21" s="150" t="s">
        <v>1134</v>
      </c>
      <c r="L21" s="30">
        <v>1</v>
      </c>
      <c r="M21" s="153">
        <f t="shared" si="2"/>
        <v>1</v>
      </c>
      <c r="N21" s="153">
        <f t="shared" si="3"/>
        <v>1</v>
      </c>
      <c r="O21" s="153">
        <v>1</v>
      </c>
      <c r="P21" s="164" t="s">
        <v>1135</v>
      </c>
      <c r="Q21" s="30">
        <v>1</v>
      </c>
      <c r="R21" s="153">
        <f t="shared" si="4"/>
        <v>1</v>
      </c>
      <c r="S21" s="153">
        <f t="shared" si="5"/>
        <v>1</v>
      </c>
      <c r="T21" s="153">
        <v>1</v>
      </c>
      <c r="U21" s="79" t="s">
        <v>1136</v>
      </c>
    </row>
    <row r="22" spans="1:21" s="10" customFormat="1" ht="170.25" customHeight="1" x14ac:dyDescent="0.4">
      <c r="A22" s="97">
        <v>8</v>
      </c>
      <c r="B22" s="164" t="s">
        <v>1137</v>
      </c>
      <c r="C22" s="97" t="s">
        <v>1138</v>
      </c>
      <c r="D22" s="492" t="s">
        <v>1139</v>
      </c>
      <c r="E22" s="492"/>
      <c r="F22" s="492"/>
      <c r="G22" s="30">
        <v>1</v>
      </c>
      <c r="H22" s="153">
        <f t="shared" si="0"/>
        <v>1</v>
      </c>
      <c r="I22" s="153">
        <f t="shared" si="1"/>
        <v>1</v>
      </c>
      <c r="J22" s="153">
        <v>1</v>
      </c>
      <c r="K22" s="56" t="s">
        <v>1140</v>
      </c>
      <c r="L22" s="30">
        <v>1</v>
      </c>
      <c r="M22" s="153">
        <f t="shared" si="2"/>
        <v>1</v>
      </c>
      <c r="N22" s="153">
        <f t="shared" si="3"/>
        <v>1</v>
      </c>
      <c r="O22" s="153">
        <v>1</v>
      </c>
      <c r="P22" s="56" t="s">
        <v>1624</v>
      </c>
      <c r="Q22" s="30">
        <v>1</v>
      </c>
      <c r="R22" s="153">
        <f t="shared" si="4"/>
        <v>1</v>
      </c>
      <c r="S22" s="153">
        <f t="shared" si="5"/>
        <v>1</v>
      </c>
      <c r="T22" s="153">
        <v>1</v>
      </c>
      <c r="U22" s="79" t="s">
        <v>1136</v>
      </c>
    </row>
    <row r="23" spans="1:21" s="10" customFormat="1" ht="409.5" customHeight="1" x14ac:dyDescent="0.4">
      <c r="A23" s="97">
        <v>9</v>
      </c>
      <c r="B23" s="507" t="s">
        <v>1142</v>
      </c>
      <c r="C23" s="500" t="s">
        <v>1652</v>
      </c>
      <c r="D23" s="492" t="s">
        <v>1601</v>
      </c>
      <c r="E23" s="492"/>
      <c r="F23" s="492"/>
      <c r="G23" s="30">
        <v>1</v>
      </c>
      <c r="H23" s="153">
        <f t="shared" si="0"/>
        <v>1</v>
      </c>
      <c r="I23" s="153">
        <f t="shared" si="1"/>
        <v>1</v>
      </c>
      <c r="J23" s="153">
        <v>1</v>
      </c>
      <c r="K23" s="151" t="s">
        <v>1620</v>
      </c>
      <c r="L23" s="30">
        <v>1</v>
      </c>
      <c r="M23" s="153">
        <f t="shared" si="2"/>
        <v>1</v>
      </c>
      <c r="N23" s="153">
        <f t="shared" si="3"/>
        <v>1</v>
      </c>
      <c r="O23" s="153">
        <v>1</v>
      </c>
      <c r="P23" s="56" t="s">
        <v>1619</v>
      </c>
      <c r="Q23" s="30">
        <v>1</v>
      </c>
      <c r="R23" s="153">
        <f t="shared" si="4"/>
        <v>1</v>
      </c>
      <c r="S23" s="153">
        <f t="shared" si="5"/>
        <v>1</v>
      </c>
      <c r="T23" s="153">
        <v>1</v>
      </c>
      <c r="U23" s="79" t="s">
        <v>1136</v>
      </c>
    </row>
    <row r="24" spans="1:21" s="10" customFormat="1" ht="267.75" customHeight="1" x14ac:dyDescent="0.4">
      <c r="A24" s="97">
        <f>+A23+1</f>
        <v>10</v>
      </c>
      <c r="B24" s="508"/>
      <c r="C24" s="501"/>
      <c r="D24" s="492" t="s">
        <v>1143</v>
      </c>
      <c r="E24" s="492"/>
      <c r="F24" s="492"/>
      <c r="G24" s="30">
        <v>1</v>
      </c>
      <c r="H24" s="153">
        <f t="shared" si="0"/>
        <v>1</v>
      </c>
      <c r="I24" s="153">
        <f t="shared" si="1"/>
        <v>1</v>
      </c>
      <c r="J24" s="153">
        <v>1</v>
      </c>
      <c r="K24" s="56" t="s">
        <v>1144</v>
      </c>
      <c r="L24" s="30">
        <v>1</v>
      </c>
      <c r="M24" s="153">
        <f t="shared" si="2"/>
        <v>1</v>
      </c>
      <c r="N24" s="153">
        <f t="shared" si="3"/>
        <v>1</v>
      </c>
      <c r="O24" s="153">
        <v>1</v>
      </c>
      <c r="P24" s="56" t="s">
        <v>1145</v>
      </c>
      <c r="Q24" s="30">
        <v>1</v>
      </c>
      <c r="R24" s="153">
        <f t="shared" si="4"/>
        <v>1</v>
      </c>
      <c r="S24" s="153">
        <f t="shared" si="5"/>
        <v>1</v>
      </c>
      <c r="T24" s="153">
        <v>1</v>
      </c>
      <c r="U24" s="79" t="s">
        <v>1136</v>
      </c>
    </row>
    <row r="25" spans="1:21" s="10" customFormat="1" ht="409.6" customHeight="1" x14ac:dyDescent="0.4">
      <c r="A25" s="219">
        <v>11</v>
      </c>
      <c r="B25" s="508"/>
      <c r="C25" s="501"/>
      <c r="D25" s="503" t="s">
        <v>1190</v>
      </c>
      <c r="E25" s="504"/>
      <c r="F25" s="505"/>
      <c r="G25" s="445">
        <v>1</v>
      </c>
      <c r="H25" s="153">
        <f t="shared" si="0"/>
        <v>1</v>
      </c>
      <c r="I25" s="153">
        <f t="shared" si="1"/>
        <v>1</v>
      </c>
      <c r="J25" s="153">
        <v>1</v>
      </c>
      <c r="K25" s="503" t="s">
        <v>1621</v>
      </c>
      <c r="L25" s="445">
        <v>1</v>
      </c>
      <c r="M25" s="153">
        <f t="shared" si="2"/>
        <v>1</v>
      </c>
      <c r="N25" s="153">
        <f t="shared" si="3"/>
        <v>1</v>
      </c>
      <c r="O25" s="153">
        <v>1</v>
      </c>
      <c r="P25" s="503" t="s">
        <v>1622</v>
      </c>
      <c r="Q25" s="445">
        <v>1</v>
      </c>
      <c r="R25" s="153">
        <f t="shared" si="4"/>
        <v>1</v>
      </c>
      <c r="S25" s="153">
        <f t="shared" si="5"/>
        <v>1</v>
      </c>
      <c r="T25" s="153">
        <v>1</v>
      </c>
      <c r="U25" s="503" t="s">
        <v>1136</v>
      </c>
    </row>
    <row r="26" spans="1:21" s="10" customFormat="1" ht="175.5" customHeight="1" x14ac:dyDescent="0.4">
      <c r="A26" s="146"/>
      <c r="B26" s="508"/>
      <c r="C26" s="501"/>
      <c r="D26" s="493"/>
      <c r="E26" s="494"/>
      <c r="F26" s="506"/>
      <c r="G26" s="446"/>
      <c r="H26" s="196"/>
      <c r="I26" s="196"/>
      <c r="J26" s="196"/>
      <c r="K26" s="493"/>
      <c r="L26" s="446"/>
      <c r="M26" s="196"/>
      <c r="N26" s="196"/>
      <c r="O26" s="196"/>
      <c r="P26" s="493"/>
      <c r="Q26" s="446"/>
      <c r="R26" s="196"/>
      <c r="S26" s="196"/>
      <c r="T26" s="196"/>
      <c r="U26" s="493"/>
    </row>
    <row r="27" spans="1:21" s="10" customFormat="1" ht="409.6" customHeight="1" x14ac:dyDescent="0.4">
      <c r="A27" s="445">
        <f>+A25+1</f>
        <v>12</v>
      </c>
      <c r="B27" s="508"/>
      <c r="C27" s="501"/>
      <c r="D27" s="492" t="s">
        <v>1146</v>
      </c>
      <c r="E27" s="492"/>
      <c r="F27" s="492"/>
      <c r="G27" s="30">
        <v>1</v>
      </c>
      <c r="H27" s="153">
        <f t="shared" si="0"/>
        <v>1</v>
      </c>
      <c r="I27" s="153">
        <f t="shared" si="1"/>
        <v>1</v>
      </c>
      <c r="J27" s="153">
        <v>1</v>
      </c>
      <c r="K27" s="127" t="s">
        <v>1147</v>
      </c>
      <c r="L27" s="30">
        <v>1</v>
      </c>
      <c r="M27" s="153">
        <f t="shared" si="2"/>
        <v>1</v>
      </c>
      <c r="N27" s="153">
        <f t="shared" si="3"/>
        <v>1</v>
      </c>
      <c r="O27" s="153">
        <v>1</v>
      </c>
      <c r="P27" s="167" t="s">
        <v>1623</v>
      </c>
      <c r="Q27" s="30">
        <v>1</v>
      </c>
      <c r="R27" s="153">
        <f t="shared" si="4"/>
        <v>1</v>
      </c>
      <c r="S27" s="153">
        <f t="shared" si="5"/>
        <v>1</v>
      </c>
      <c r="T27" s="153">
        <v>1</v>
      </c>
      <c r="U27" s="79" t="s">
        <v>1136</v>
      </c>
    </row>
    <row r="28" spans="1:21" s="10" customFormat="1" ht="409.6" customHeight="1" x14ac:dyDescent="0.4">
      <c r="A28" s="490"/>
      <c r="B28" s="508"/>
      <c r="C28" s="501"/>
      <c r="D28" s="492"/>
      <c r="E28" s="492"/>
      <c r="F28" s="492"/>
      <c r="G28" s="445"/>
      <c r="H28" s="196"/>
      <c r="I28" s="196"/>
      <c r="J28" s="196"/>
      <c r="K28" s="511"/>
      <c r="L28" s="445"/>
      <c r="M28" s="196"/>
      <c r="N28" s="196"/>
      <c r="O28" s="196"/>
      <c r="P28" s="511"/>
      <c r="Q28" s="445"/>
      <c r="R28" s="196"/>
      <c r="S28" s="196"/>
      <c r="T28" s="196"/>
      <c r="U28" s="511"/>
    </row>
    <row r="29" spans="1:21" s="10" customFormat="1" ht="135.75" customHeight="1" x14ac:dyDescent="0.4">
      <c r="A29" s="446"/>
      <c r="B29" s="509"/>
      <c r="C29" s="502"/>
      <c r="D29" s="492"/>
      <c r="E29" s="492"/>
      <c r="F29" s="492"/>
      <c r="G29" s="490"/>
      <c r="H29" s="196"/>
      <c r="I29" s="196"/>
      <c r="J29" s="196"/>
      <c r="K29" s="402"/>
      <c r="L29" s="490"/>
      <c r="M29" s="196"/>
      <c r="N29" s="196"/>
      <c r="O29" s="196"/>
      <c r="P29" s="402"/>
      <c r="Q29" s="490"/>
      <c r="R29" s="196"/>
      <c r="S29" s="196"/>
      <c r="T29" s="196"/>
      <c r="U29" s="402"/>
    </row>
    <row r="30" spans="1:21" s="10" customFormat="1" ht="321.75" customHeight="1" x14ac:dyDescent="0.4">
      <c r="A30" s="97">
        <v>13</v>
      </c>
      <c r="B30" s="363" t="s">
        <v>1148</v>
      </c>
      <c r="C30" s="445" t="s">
        <v>1149</v>
      </c>
      <c r="D30" s="492" t="s">
        <v>1150</v>
      </c>
      <c r="E30" s="492"/>
      <c r="F30" s="492"/>
      <c r="G30" s="30">
        <v>1</v>
      </c>
      <c r="H30" s="153">
        <f t="shared" si="0"/>
        <v>1</v>
      </c>
      <c r="I30" s="153">
        <f t="shared" si="1"/>
        <v>1</v>
      </c>
      <c r="J30" s="153">
        <v>1</v>
      </c>
      <c r="K30" s="56" t="s">
        <v>1151</v>
      </c>
      <c r="L30" s="30">
        <v>1</v>
      </c>
      <c r="M30" s="153">
        <f t="shared" si="2"/>
        <v>1</v>
      </c>
      <c r="N30" s="153">
        <f t="shared" si="3"/>
        <v>1</v>
      </c>
      <c r="O30" s="153">
        <v>1</v>
      </c>
      <c r="P30" s="56" t="s">
        <v>1152</v>
      </c>
      <c r="Q30" s="30">
        <v>1</v>
      </c>
      <c r="R30" s="153">
        <f t="shared" si="4"/>
        <v>1</v>
      </c>
      <c r="S30" s="153">
        <f t="shared" si="5"/>
        <v>1</v>
      </c>
      <c r="T30" s="153">
        <v>1</v>
      </c>
      <c r="U30" s="79" t="s">
        <v>1136</v>
      </c>
    </row>
    <row r="31" spans="1:21" s="10" customFormat="1" ht="206.25" customHeight="1" x14ac:dyDescent="0.4">
      <c r="A31" s="97">
        <f>+A30+1</f>
        <v>14</v>
      </c>
      <c r="B31" s="510"/>
      <c r="C31" s="490"/>
      <c r="D31" s="492" t="s">
        <v>1153</v>
      </c>
      <c r="E31" s="492"/>
      <c r="F31" s="492"/>
      <c r="G31" s="30">
        <v>1</v>
      </c>
      <c r="H31" s="153">
        <f t="shared" si="0"/>
        <v>1</v>
      </c>
      <c r="I31" s="153">
        <f t="shared" si="1"/>
        <v>1</v>
      </c>
      <c r="J31" s="153">
        <v>1</v>
      </c>
      <c r="K31" s="164" t="s">
        <v>1154</v>
      </c>
      <c r="L31" s="30">
        <v>1</v>
      </c>
      <c r="M31" s="153">
        <f t="shared" si="2"/>
        <v>1</v>
      </c>
      <c r="N31" s="153">
        <f t="shared" si="3"/>
        <v>1</v>
      </c>
      <c r="O31" s="153">
        <v>1</v>
      </c>
      <c r="P31" s="164" t="s">
        <v>1155</v>
      </c>
      <c r="Q31" s="30">
        <v>1</v>
      </c>
      <c r="R31" s="153">
        <f t="shared" si="4"/>
        <v>1</v>
      </c>
      <c r="S31" s="153">
        <f t="shared" si="5"/>
        <v>1</v>
      </c>
      <c r="T31" s="153">
        <v>1</v>
      </c>
      <c r="U31" s="79" t="s">
        <v>1136</v>
      </c>
    </row>
    <row r="32" spans="1:21" s="10" customFormat="1" ht="409.5" customHeight="1" x14ac:dyDescent="0.4">
      <c r="A32" s="97">
        <v>15</v>
      </c>
      <c r="B32" s="510"/>
      <c r="C32" s="490"/>
      <c r="D32" s="492" t="s">
        <v>1156</v>
      </c>
      <c r="E32" s="492"/>
      <c r="F32" s="492"/>
      <c r="G32" s="30">
        <v>1</v>
      </c>
      <c r="H32" s="153">
        <f t="shared" si="0"/>
        <v>1</v>
      </c>
      <c r="I32" s="153">
        <f t="shared" si="1"/>
        <v>1</v>
      </c>
      <c r="J32" s="153">
        <v>1</v>
      </c>
      <c r="K32" s="54" t="s">
        <v>1157</v>
      </c>
      <c r="L32" s="30">
        <v>1</v>
      </c>
      <c r="M32" s="153">
        <f t="shared" si="2"/>
        <v>1</v>
      </c>
      <c r="N32" s="153">
        <f t="shared" si="3"/>
        <v>1</v>
      </c>
      <c r="O32" s="153">
        <v>1</v>
      </c>
      <c r="P32" s="54" t="s">
        <v>1158</v>
      </c>
      <c r="Q32" s="30">
        <v>1</v>
      </c>
      <c r="R32" s="153">
        <f t="shared" si="4"/>
        <v>1</v>
      </c>
      <c r="S32" s="153">
        <f t="shared" si="5"/>
        <v>1</v>
      </c>
      <c r="T32" s="153">
        <v>1</v>
      </c>
      <c r="U32" s="79" t="s">
        <v>1136</v>
      </c>
    </row>
    <row r="33" spans="1:21" s="10" customFormat="1" ht="189.75" customHeight="1" x14ac:dyDescent="0.4">
      <c r="A33" s="97">
        <f>+A32+1</f>
        <v>16</v>
      </c>
      <c r="B33" s="364"/>
      <c r="C33" s="490"/>
      <c r="D33" s="492" t="s">
        <v>1159</v>
      </c>
      <c r="E33" s="492"/>
      <c r="F33" s="492"/>
      <c r="G33" s="30">
        <v>1</v>
      </c>
      <c r="H33" s="153">
        <f t="shared" si="0"/>
        <v>1</v>
      </c>
      <c r="I33" s="153">
        <f t="shared" si="1"/>
        <v>1</v>
      </c>
      <c r="J33" s="153">
        <v>1</v>
      </c>
      <c r="K33" s="56" t="s">
        <v>1160</v>
      </c>
      <c r="L33" s="30">
        <v>1</v>
      </c>
      <c r="M33" s="153">
        <f t="shared" si="2"/>
        <v>1</v>
      </c>
      <c r="N33" s="153">
        <f t="shared" si="3"/>
        <v>1</v>
      </c>
      <c r="O33" s="153">
        <v>1</v>
      </c>
      <c r="P33" s="56" t="s">
        <v>1161</v>
      </c>
      <c r="Q33" s="30">
        <v>1</v>
      </c>
      <c r="R33" s="153">
        <f t="shared" si="4"/>
        <v>1</v>
      </c>
      <c r="S33" s="153">
        <f t="shared" si="5"/>
        <v>1</v>
      </c>
      <c r="T33" s="153">
        <v>1</v>
      </c>
      <c r="U33" s="79" t="s">
        <v>1136</v>
      </c>
    </row>
    <row r="34" spans="1:21" s="10" customFormat="1" ht="108.75" x14ac:dyDescent="0.4">
      <c r="A34" s="97">
        <v>17</v>
      </c>
      <c r="B34" s="132" t="s">
        <v>1162</v>
      </c>
      <c r="C34" s="446"/>
      <c r="D34" s="492" t="s">
        <v>1163</v>
      </c>
      <c r="E34" s="492"/>
      <c r="F34" s="492"/>
      <c r="G34" s="30">
        <v>1</v>
      </c>
      <c r="H34" s="153">
        <f t="shared" si="0"/>
        <v>1</v>
      </c>
      <c r="I34" s="153">
        <f t="shared" si="1"/>
        <v>1</v>
      </c>
      <c r="J34" s="153">
        <v>1</v>
      </c>
      <c r="K34" s="137" t="s">
        <v>1164</v>
      </c>
      <c r="L34" s="30">
        <v>1</v>
      </c>
      <c r="M34" s="153">
        <f t="shared" si="2"/>
        <v>1</v>
      </c>
      <c r="N34" s="153">
        <f t="shared" si="3"/>
        <v>1</v>
      </c>
      <c r="O34" s="153">
        <v>1</v>
      </c>
      <c r="P34" s="137" t="s">
        <v>1165</v>
      </c>
      <c r="Q34" s="30">
        <v>1</v>
      </c>
      <c r="R34" s="153">
        <f t="shared" si="4"/>
        <v>1</v>
      </c>
      <c r="S34" s="153">
        <f t="shared" si="5"/>
        <v>1</v>
      </c>
      <c r="T34" s="153">
        <v>1</v>
      </c>
      <c r="U34" s="79" t="s">
        <v>1136</v>
      </c>
    </row>
    <row r="35" spans="1:21" s="10" customFormat="1" ht="409.5" x14ac:dyDescent="0.4">
      <c r="A35" s="97">
        <f>+A34+1</f>
        <v>18</v>
      </c>
      <c r="B35" s="65" t="s">
        <v>294</v>
      </c>
      <c r="C35" s="101" t="s">
        <v>1166</v>
      </c>
      <c r="D35" s="492" t="s">
        <v>869</v>
      </c>
      <c r="E35" s="492"/>
      <c r="F35" s="492"/>
      <c r="G35" s="30">
        <v>1</v>
      </c>
      <c r="H35" s="153">
        <f t="shared" si="0"/>
        <v>1</v>
      </c>
      <c r="I35" s="153">
        <f t="shared" si="1"/>
        <v>1</v>
      </c>
      <c r="J35" s="153">
        <v>1</v>
      </c>
      <c r="K35" s="54" t="s">
        <v>1167</v>
      </c>
      <c r="L35" s="30">
        <v>1</v>
      </c>
      <c r="M35" s="153">
        <f t="shared" si="2"/>
        <v>1</v>
      </c>
      <c r="N35" s="153">
        <f t="shared" si="3"/>
        <v>1</v>
      </c>
      <c r="O35" s="153">
        <v>1</v>
      </c>
      <c r="P35" s="54" t="s">
        <v>1168</v>
      </c>
      <c r="Q35" s="30">
        <v>1</v>
      </c>
      <c r="R35" s="153">
        <f t="shared" si="4"/>
        <v>1</v>
      </c>
      <c r="S35" s="153">
        <f t="shared" si="5"/>
        <v>1</v>
      </c>
      <c r="T35" s="153">
        <v>1</v>
      </c>
      <c r="U35" s="79" t="s">
        <v>881</v>
      </c>
    </row>
    <row r="36" spans="1:21" s="10" customFormat="1" ht="261" x14ac:dyDescent="0.4">
      <c r="A36" s="97">
        <v>19</v>
      </c>
      <c r="B36" s="455" t="s">
        <v>149</v>
      </c>
      <c r="C36" s="500" t="s">
        <v>1602</v>
      </c>
      <c r="D36" s="499" t="s">
        <v>179</v>
      </c>
      <c r="E36" s="499"/>
      <c r="F36" s="499"/>
      <c r="G36" s="30">
        <v>1</v>
      </c>
      <c r="H36" s="153">
        <f t="shared" si="0"/>
        <v>1</v>
      </c>
      <c r="I36" s="153">
        <f t="shared" si="1"/>
        <v>1</v>
      </c>
      <c r="J36" s="153">
        <v>1</v>
      </c>
      <c r="K36" s="213" t="s">
        <v>627</v>
      </c>
      <c r="L36" s="30">
        <v>1</v>
      </c>
      <c r="M36" s="153">
        <f t="shared" si="2"/>
        <v>1</v>
      </c>
      <c r="N36" s="153">
        <f t="shared" si="3"/>
        <v>1</v>
      </c>
      <c r="O36" s="153">
        <v>1</v>
      </c>
      <c r="P36" s="214" t="s">
        <v>233</v>
      </c>
      <c r="Q36" s="30">
        <v>1</v>
      </c>
      <c r="R36" s="153">
        <f t="shared" si="4"/>
        <v>1</v>
      </c>
      <c r="S36" s="153">
        <f t="shared" si="5"/>
        <v>1</v>
      </c>
      <c r="T36" s="153">
        <v>1</v>
      </c>
      <c r="U36" s="79" t="s">
        <v>881</v>
      </c>
    </row>
    <row r="37" spans="1:21" s="10" customFormat="1" ht="217.5" x14ac:dyDescent="0.4">
      <c r="A37" s="97">
        <v>20</v>
      </c>
      <c r="B37" s="491"/>
      <c r="C37" s="501"/>
      <c r="D37" s="499" t="s">
        <v>180</v>
      </c>
      <c r="E37" s="499"/>
      <c r="F37" s="499"/>
      <c r="G37" s="30">
        <v>1</v>
      </c>
      <c r="H37" s="153">
        <f t="shared" si="0"/>
        <v>1</v>
      </c>
      <c r="I37" s="153">
        <f t="shared" si="1"/>
        <v>1</v>
      </c>
      <c r="J37" s="153">
        <v>1</v>
      </c>
      <c r="K37" s="201" t="s">
        <v>1100</v>
      </c>
      <c r="L37" s="30">
        <v>1</v>
      </c>
      <c r="M37" s="153">
        <f t="shared" si="2"/>
        <v>1</v>
      </c>
      <c r="N37" s="153">
        <f t="shared" si="3"/>
        <v>1</v>
      </c>
      <c r="O37" s="153">
        <v>1</v>
      </c>
      <c r="P37" s="201" t="s">
        <v>234</v>
      </c>
      <c r="Q37" s="30">
        <v>1</v>
      </c>
      <c r="R37" s="153">
        <f t="shared" si="4"/>
        <v>1</v>
      </c>
      <c r="S37" s="153">
        <f t="shared" si="5"/>
        <v>1</v>
      </c>
      <c r="T37" s="153">
        <v>1</v>
      </c>
      <c r="U37" s="79" t="s">
        <v>881</v>
      </c>
    </row>
    <row r="38" spans="1:21" s="10" customFormat="1" ht="217.5" x14ac:dyDescent="0.4">
      <c r="A38" s="97">
        <v>21</v>
      </c>
      <c r="B38" s="491"/>
      <c r="C38" s="501"/>
      <c r="D38" s="499" t="s">
        <v>181</v>
      </c>
      <c r="E38" s="499"/>
      <c r="F38" s="499"/>
      <c r="G38" s="30">
        <v>1</v>
      </c>
      <c r="H38" s="153">
        <f t="shared" si="0"/>
        <v>1</v>
      </c>
      <c r="I38" s="153">
        <f t="shared" si="1"/>
        <v>1</v>
      </c>
      <c r="J38" s="153">
        <v>1</v>
      </c>
      <c r="K38" s="201" t="s">
        <v>210</v>
      </c>
      <c r="L38" s="30">
        <v>1</v>
      </c>
      <c r="M38" s="153">
        <f t="shared" si="2"/>
        <v>1</v>
      </c>
      <c r="N38" s="153">
        <f t="shared" si="3"/>
        <v>1</v>
      </c>
      <c r="O38" s="153">
        <v>1</v>
      </c>
      <c r="P38" s="201" t="s">
        <v>235</v>
      </c>
      <c r="Q38" s="30">
        <v>1</v>
      </c>
      <c r="R38" s="153">
        <f t="shared" si="4"/>
        <v>1</v>
      </c>
      <c r="S38" s="153">
        <f t="shared" si="5"/>
        <v>1</v>
      </c>
      <c r="T38" s="153">
        <v>1</v>
      </c>
      <c r="U38" s="79" t="s">
        <v>881</v>
      </c>
    </row>
    <row r="39" spans="1:21" s="10" customFormat="1" ht="217.5" x14ac:dyDescent="0.4">
      <c r="A39" s="97">
        <v>22</v>
      </c>
      <c r="B39" s="491"/>
      <c r="C39" s="501"/>
      <c r="D39" s="499" t="s">
        <v>182</v>
      </c>
      <c r="E39" s="499"/>
      <c r="F39" s="499"/>
      <c r="G39" s="30">
        <v>1</v>
      </c>
      <c r="H39" s="153">
        <f t="shared" si="0"/>
        <v>1</v>
      </c>
      <c r="I39" s="153">
        <f t="shared" si="1"/>
        <v>1</v>
      </c>
      <c r="J39" s="153">
        <v>1</v>
      </c>
      <c r="K39" s="201" t="s">
        <v>211</v>
      </c>
      <c r="L39" s="30">
        <v>1</v>
      </c>
      <c r="M39" s="153">
        <f t="shared" si="2"/>
        <v>1</v>
      </c>
      <c r="N39" s="153">
        <f t="shared" si="3"/>
        <v>1</v>
      </c>
      <c r="O39" s="153">
        <v>1</v>
      </c>
      <c r="P39" s="201" t="s">
        <v>236</v>
      </c>
      <c r="Q39" s="30">
        <v>1</v>
      </c>
      <c r="R39" s="153">
        <f t="shared" si="4"/>
        <v>1</v>
      </c>
      <c r="S39" s="153">
        <f t="shared" si="5"/>
        <v>1</v>
      </c>
      <c r="T39" s="153">
        <v>1</v>
      </c>
      <c r="U39" s="79" t="s">
        <v>881</v>
      </c>
    </row>
    <row r="40" spans="1:21" s="10" customFormat="1" ht="217.5" x14ac:dyDescent="0.4">
      <c r="A40" s="97">
        <v>23</v>
      </c>
      <c r="B40" s="491"/>
      <c r="C40" s="501"/>
      <c r="D40" s="499" t="s">
        <v>870</v>
      </c>
      <c r="E40" s="499"/>
      <c r="F40" s="499"/>
      <c r="G40" s="30">
        <v>1</v>
      </c>
      <c r="H40" s="153">
        <f t="shared" si="0"/>
        <v>1</v>
      </c>
      <c r="I40" s="153">
        <f t="shared" si="1"/>
        <v>1</v>
      </c>
      <c r="J40" s="153">
        <v>1</v>
      </c>
      <c r="K40" s="198" t="s">
        <v>876</v>
      </c>
      <c r="L40" s="30">
        <v>1</v>
      </c>
      <c r="M40" s="153">
        <f t="shared" si="2"/>
        <v>1</v>
      </c>
      <c r="N40" s="153">
        <f t="shared" si="3"/>
        <v>1</v>
      </c>
      <c r="O40" s="153">
        <v>1</v>
      </c>
      <c r="P40" s="212" t="s">
        <v>879</v>
      </c>
      <c r="Q40" s="30">
        <v>1</v>
      </c>
      <c r="R40" s="153">
        <f t="shared" si="4"/>
        <v>1</v>
      </c>
      <c r="S40" s="153">
        <f t="shared" si="5"/>
        <v>1</v>
      </c>
      <c r="T40" s="153">
        <v>1</v>
      </c>
      <c r="U40" s="79" t="s">
        <v>881</v>
      </c>
    </row>
    <row r="41" spans="1:21" s="10" customFormat="1" ht="217.5" x14ac:dyDescent="0.4">
      <c r="A41" s="97">
        <v>24</v>
      </c>
      <c r="B41" s="456"/>
      <c r="C41" s="502"/>
      <c r="D41" s="499" t="s">
        <v>871</v>
      </c>
      <c r="E41" s="499"/>
      <c r="F41" s="499"/>
      <c r="G41" s="30">
        <v>1</v>
      </c>
      <c r="H41" s="153">
        <f t="shared" si="0"/>
        <v>1</v>
      </c>
      <c r="I41" s="153">
        <f t="shared" si="1"/>
        <v>1</v>
      </c>
      <c r="J41" s="153">
        <v>1</v>
      </c>
      <c r="K41" s="198" t="s">
        <v>877</v>
      </c>
      <c r="L41" s="30">
        <v>1</v>
      </c>
      <c r="M41" s="153">
        <f t="shared" si="2"/>
        <v>1</v>
      </c>
      <c r="N41" s="153">
        <f t="shared" si="3"/>
        <v>1</v>
      </c>
      <c r="O41" s="153">
        <v>1</v>
      </c>
      <c r="P41" s="212" t="s">
        <v>880</v>
      </c>
      <c r="Q41" s="30">
        <v>1</v>
      </c>
      <c r="R41" s="153">
        <f t="shared" si="4"/>
        <v>1</v>
      </c>
      <c r="S41" s="153">
        <f t="shared" si="5"/>
        <v>1</v>
      </c>
      <c r="T41" s="153">
        <v>1</v>
      </c>
      <c r="U41" s="79" t="s">
        <v>881</v>
      </c>
    </row>
    <row r="42" spans="1:21" s="10" customFormat="1" ht="203.25" customHeight="1" x14ac:dyDescent="0.4">
      <c r="A42" s="97">
        <v>25</v>
      </c>
      <c r="B42" s="120" t="s">
        <v>939</v>
      </c>
      <c r="C42" s="152" t="s">
        <v>873</v>
      </c>
      <c r="D42" s="492" t="s">
        <v>1169</v>
      </c>
      <c r="E42" s="492"/>
      <c r="F42" s="492"/>
      <c r="G42" s="30">
        <v>1</v>
      </c>
      <c r="H42" s="153">
        <f t="shared" si="0"/>
        <v>1</v>
      </c>
      <c r="I42" s="153">
        <f t="shared" si="1"/>
        <v>1</v>
      </c>
      <c r="J42" s="153">
        <v>1</v>
      </c>
      <c r="K42" s="77" t="s">
        <v>628</v>
      </c>
      <c r="L42" s="30">
        <v>1</v>
      </c>
      <c r="M42" s="153">
        <f t="shared" si="2"/>
        <v>1</v>
      </c>
      <c r="N42" s="153">
        <f t="shared" si="3"/>
        <v>1</v>
      </c>
      <c r="O42" s="153">
        <v>1</v>
      </c>
      <c r="P42" s="77" t="s">
        <v>655</v>
      </c>
      <c r="Q42" s="30">
        <v>1</v>
      </c>
      <c r="R42" s="153">
        <f t="shared" si="4"/>
        <v>1</v>
      </c>
      <c r="S42" s="153">
        <f t="shared" si="5"/>
        <v>1</v>
      </c>
      <c r="T42" s="153">
        <v>1</v>
      </c>
      <c r="U42" s="79" t="s">
        <v>881</v>
      </c>
    </row>
    <row r="43" spans="1:21" s="10" customFormat="1" ht="21.75" x14ac:dyDescent="0.4">
      <c r="A43" s="405" t="s">
        <v>883</v>
      </c>
      <c r="B43" s="405"/>
      <c r="C43" s="405"/>
      <c r="D43" s="405"/>
      <c r="E43" s="405"/>
      <c r="F43" s="405"/>
      <c r="G43" s="405"/>
      <c r="H43" s="405"/>
      <c r="I43" s="405"/>
      <c r="J43" s="405"/>
      <c r="K43" s="405"/>
      <c r="L43" s="405"/>
      <c r="M43" s="405"/>
      <c r="N43" s="405"/>
      <c r="O43" s="405"/>
      <c r="P43" s="405"/>
      <c r="Q43" s="405"/>
      <c r="R43" s="405"/>
      <c r="S43" s="405"/>
      <c r="T43" s="405"/>
      <c r="U43" s="405"/>
    </row>
    <row r="44" spans="1:21" s="10" customFormat="1" ht="77.25" customHeight="1" x14ac:dyDescent="0.4">
      <c r="A44" s="119">
        <v>26</v>
      </c>
      <c r="B44" s="411" t="s">
        <v>872</v>
      </c>
      <c r="C44" s="411" t="s">
        <v>873</v>
      </c>
      <c r="D44" s="492" t="s">
        <v>1170</v>
      </c>
      <c r="E44" s="492"/>
      <c r="F44" s="492"/>
      <c r="G44" s="30">
        <v>1</v>
      </c>
      <c r="H44" s="153">
        <f>IF(G44=I44,J44)</f>
        <v>1</v>
      </c>
      <c r="I44" s="153">
        <f>IF(G44="NA","NA",J44)</f>
        <v>1</v>
      </c>
      <c r="J44" s="153">
        <v>1</v>
      </c>
      <c r="K44" s="80" t="s">
        <v>669</v>
      </c>
      <c r="L44" s="30">
        <v>1</v>
      </c>
      <c r="M44" s="153">
        <f>IF(L44=N44,O44)</f>
        <v>1</v>
      </c>
      <c r="N44" s="153">
        <f>IF(L44="NA","NA",O44)</f>
        <v>1</v>
      </c>
      <c r="O44" s="153">
        <v>1</v>
      </c>
      <c r="P44" s="80" t="s">
        <v>1105</v>
      </c>
      <c r="Q44" s="30">
        <v>1</v>
      </c>
      <c r="R44" s="153">
        <f>IF(Q44=S44,T44)</f>
        <v>1</v>
      </c>
      <c r="S44" s="153">
        <f>IF(Q44="NA","NA",T44)</f>
        <v>1</v>
      </c>
      <c r="T44" s="153">
        <v>1</v>
      </c>
      <c r="U44" s="412" t="s">
        <v>881</v>
      </c>
    </row>
    <row r="45" spans="1:21" s="10" customFormat="1" ht="77.25" customHeight="1" x14ac:dyDescent="0.4">
      <c r="A45" s="119">
        <v>27</v>
      </c>
      <c r="B45" s="411"/>
      <c r="C45" s="411"/>
      <c r="D45" s="492" t="s">
        <v>1171</v>
      </c>
      <c r="E45" s="492"/>
      <c r="F45" s="492"/>
      <c r="G45" s="30">
        <v>1</v>
      </c>
      <c r="H45" s="153">
        <f>IF(G45=I45,J45)</f>
        <v>1</v>
      </c>
      <c r="I45" s="153">
        <f>IF(G45="NA","NA",J45)</f>
        <v>1</v>
      </c>
      <c r="J45" s="153">
        <v>1</v>
      </c>
      <c r="K45" s="80" t="s">
        <v>670</v>
      </c>
      <c r="L45" s="30">
        <v>1</v>
      </c>
      <c r="M45" s="153">
        <f>IF(L45=N45,O45)</f>
        <v>1</v>
      </c>
      <c r="N45" s="153">
        <f>IF(L45="NA","NA",O45)</f>
        <v>1</v>
      </c>
      <c r="O45" s="153">
        <v>1</v>
      </c>
      <c r="P45" s="80" t="s">
        <v>670</v>
      </c>
      <c r="Q45" s="30">
        <v>1</v>
      </c>
      <c r="R45" s="153">
        <f>IF(Q45=S45,T45)</f>
        <v>1</v>
      </c>
      <c r="S45" s="153">
        <f>IF(Q45="NA","NA",T45)</f>
        <v>1</v>
      </c>
      <c r="T45" s="153">
        <v>1</v>
      </c>
      <c r="U45" s="413"/>
    </row>
    <row r="46" spans="1:21" s="10" customFormat="1" ht="77.25" customHeight="1" x14ac:dyDescent="0.4">
      <c r="A46" s="119">
        <v>28</v>
      </c>
      <c r="B46" s="411"/>
      <c r="C46" s="411"/>
      <c r="D46" s="492" t="s">
        <v>1172</v>
      </c>
      <c r="E46" s="492"/>
      <c r="F46" s="492"/>
      <c r="G46" s="30">
        <v>1</v>
      </c>
      <c r="H46" s="153">
        <f>IF(G46=I46,J46)</f>
        <v>1</v>
      </c>
      <c r="I46" s="153">
        <f>IF(G46="NA","NA",J46)</f>
        <v>1</v>
      </c>
      <c r="J46" s="153">
        <v>1</v>
      </c>
      <c r="K46" s="80" t="s">
        <v>671</v>
      </c>
      <c r="L46" s="30">
        <v>1</v>
      </c>
      <c r="M46" s="153">
        <f>IF(L46=N46,O46)</f>
        <v>1</v>
      </c>
      <c r="N46" s="153">
        <f>IF(L46="NA","NA",O46)</f>
        <v>1</v>
      </c>
      <c r="O46" s="153">
        <v>1</v>
      </c>
      <c r="P46" s="80" t="s">
        <v>671</v>
      </c>
      <c r="Q46" s="30">
        <v>1</v>
      </c>
      <c r="R46" s="153">
        <f>IF(Q46=S46,T46)</f>
        <v>1</v>
      </c>
      <c r="S46" s="153">
        <f>IF(Q46="NA","NA",T46)</f>
        <v>1</v>
      </c>
      <c r="T46" s="153">
        <v>1</v>
      </c>
      <c r="U46" s="414"/>
    </row>
    <row r="47" spans="1:21" s="10" customFormat="1" ht="21.75" x14ac:dyDescent="0.4">
      <c r="A47" s="405" t="s">
        <v>673</v>
      </c>
      <c r="B47" s="405"/>
      <c r="C47" s="405"/>
      <c r="D47" s="405"/>
      <c r="E47" s="405"/>
      <c r="F47" s="405"/>
      <c r="G47" s="405"/>
      <c r="H47" s="405"/>
      <c r="I47" s="405"/>
      <c r="J47" s="405"/>
      <c r="K47" s="405"/>
      <c r="L47" s="405"/>
      <c r="M47" s="405"/>
      <c r="N47" s="405"/>
      <c r="O47" s="405"/>
      <c r="P47" s="405"/>
      <c r="Q47" s="405"/>
      <c r="R47" s="405"/>
      <c r="S47" s="405"/>
      <c r="T47" s="405"/>
      <c r="U47" s="405"/>
    </row>
    <row r="48" spans="1:21" s="10" customFormat="1" ht="21.75" x14ac:dyDescent="0.4">
      <c r="A48" s="405" t="s">
        <v>706</v>
      </c>
      <c r="B48" s="405"/>
      <c r="C48" s="405"/>
      <c r="D48" s="405"/>
      <c r="E48" s="405"/>
      <c r="F48" s="405"/>
      <c r="G48" s="405"/>
      <c r="H48" s="405"/>
      <c r="I48" s="405"/>
      <c r="J48" s="405"/>
      <c r="K48" s="405"/>
      <c r="L48" s="405"/>
      <c r="M48" s="405"/>
      <c r="N48" s="405"/>
      <c r="O48" s="405"/>
      <c r="P48" s="405"/>
      <c r="Q48" s="405"/>
      <c r="R48" s="405"/>
      <c r="S48" s="405"/>
      <c r="T48" s="405"/>
      <c r="U48" s="405"/>
    </row>
    <row r="49" spans="1:21" s="10" customFormat="1" ht="43.5" x14ac:dyDescent="0.4">
      <c r="A49" s="95">
        <v>29</v>
      </c>
      <c r="B49" s="411" t="s">
        <v>872</v>
      </c>
      <c r="C49" s="411" t="s">
        <v>873</v>
      </c>
      <c r="D49" s="492" t="s">
        <v>674</v>
      </c>
      <c r="E49" s="492"/>
      <c r="F49" s="492"/>
      <c r="G49" s="30">
        <v>1</v>
      </c>
      <c r="H49" s="196">
        <f t="shared" ref="H49:H67" si="6">IF(G49=I49,J49)</f>
        <v>1</v>
      </c>
      <c r="I49" s="196">
        <f t="shared" ref="I49:I67" si="7">IF(G49="NA","NA",J49)</f>
        <v>1</v>
      </c>
      <c r="J49" s="196">
        <v>1</v>
      </c>
      <c r="K49" s="108" t="s">
        <v>693</v>
      </c>
      <c r="L49" s="30">
        <v>1</v>
      </c>
      <c r="M49" s="196">
        <f t="shared" ref="M49:M67" si="8">IF(L49=N49,O49)</f>
        <v>1</v>
      </c>
      <c r="N49" s="196">
        <f t="shared" ref="N49:N67" si="9">IF(L49="NA","NA",O49)</f>
        <v>1</v>
      </c>
      <c r="O49" s="196">
        <v>1</v>
      </c>
      <c r="P49" s="95" t="s">
        <v>695</v>
      </c>
      <c r="Q49" s="30">
        <v>1</v>
      </c>
      <c r="R49" s="196">
        <f t="shared" ref="R49:R67" si="10">IF(Q49=S49,T49)</f>
        <v>1</v>
      </c>
      <c r="S49" s="196">
        <f t="shared" ref="S49:S67" si="11">IF(Q49="NA","NA",T49)</f>
        <v>1</v>
      </c>
      <c r="T49" s="196">
        <v>1</v>
      </c>
      <c r="U49" s="512" t="s">
        <v>881</v>
      </c>
    </row>
    <row r="50" spans="1:21" s="10" customFormat="1" ht="43.5" x14ac:dyDescent="0.4">
      <c r="A50" s="95">
        <v>30</v>
      </c>
      <c r="B50" s="411"/>
      <c r="C50" s="411"/>
      <c r="D50" s="492" t="s">
        <v>675</v>
      </c>
      <c r="E50" s="492"/>
      <c r="F50" s="492"/>
      <c r="G50" s="30">
        <v>1</v>
      </c>
      <c r="H50" s="196">
        <f t="shared" si="6"/>
        <v>1</v>
      </c>
      <c r="I50" s="196">
        <f t="shared" si="7"/>
        <v>1</v>
      </c>
      <c r="J50" s="196">
        <v>1</v>
      </c>
      <c r="K50" s="108" t="s">
        <v>693</v>
      </c>
      <c r="L50" s="30">
        <v>1</v>
      </c>
      <c r="M50" s="196">
        <f t="shared" si="8"/>
        <v>1</v>
      </c>
      <c r="N50" s="196">
        <f t="shared" si="9"/>
        <v>1</v>
      </c>
      <c r="O50" s="196">
        <v>1</v>
      </c>
      <c r="P50" s="95" t="s">
        <v>695</v>
      </c>
      <c r="Q50" s="30">
        <v>1</v>
      </c>
      <c r="R50" s="196">
        <f t="shared" si="10"/>
        <v>1</v>
      </c>
      <c r="S50" s="196">
        <f t="shared" si="11"/>
        <v>1</v>
      </c>
      <c r="T50" s="196">
        <v>1</v>
      </c>
      <c r="U50" s="513"/>
    </row>
    <row r="51" spans="1:21" s="10" customFormat="1" ht="43.5" x14ac:dyDescent="0.4">
      <c r="A51" s="95">
        <v>31</v>
      </c>
      <c r="B51" s="411"/>
      <c r="C51" s="411"/>
      <c r="D51" s="492" t="s">
        <v>676</v>
      </c>
      <c r="E51" s="492"/>
      <c r="F51" s="492"/>
      <c r="G51" s="30">
        <v>1</v>
      </c>
      <c r="H51" s="196">
        <f t="shared" si="6"/>
        <v>1</v>
      </c>
      <c r="I51" s="196">
        <f t="shared" si="7"/>
        <v>1</v>
      </c>
      <c r="J51" s="196">
        <v>1</v>
      </c>
      <c r="K51" s="108" t="s">
        <v>693</v>
      </c>
      <c r="L51" s="30">
        <v>1</v>
      </c>
      <c r="M51" s="196">
        <f t="shared" si="8"/>
        <v>1</v>
      </c>
      <c r="N51" s="196">
        <f t="shared" si="9"/>
        <v>1</v>
      </c>
      <c r="O51" s="196">
        <v>1</v>
      </c>
      <c r="P51" s="95" t="s">
        <v>695</v>
      </c>
      <c r="Q51" s="30">
        <v>1</v>
      </c>
      <c r="R51" s="196">
        <f t="shared" si="10"/>
        <v>1</v>
      </c>
      <c r="S51" s="196">
        <f t="shared" si="11"/>
        <v>1</v>
      </c>
      <c r="T51" s="196">
        <v>1</v>
      </c>
      <c r="U51" s="513"/>
    </row>
    <row r="52" spans="1:21" s="10" customFormat="1" ht="43.5" x14ac:dyDescent="0.4">
      <c r="A52" s="95">
        <v>32</v>
      </c>
      <c r="B52" s="411"/>
      <c r="C52" s="411"/>
      <c r="D52" s="492" t="s">
        <v>677</v>
      </c>
      <c r="E52" s="492"/>
      <c r="F52" s="492"/>
      <c r="G52" s="30">
        <v>1</v>
      </c>
      <c r="H52" s="196">
        <f t="shared" si="6"/>
        <v>1</v>
      </c>
      <c r="I52" s="196">
        <f t="shared" si="7"/>
        <v>1</v>
      </c>
      <c r="J52" s="196">
        <v>1</v>
      </c>
      <c r="K52" s="108" t="s">
        <v>693</v>
      </c>
      <c r="L52" s="30">
        <v>1</v>
      </c>
      <c r="M52" s="196">
        <f t="shared" si="8"/>
        <v>1</v>
      </c>
      <c r="N52" s="196">
        <f t="shared" si="9"/>
        <v>1</v>
      </c>
      <c r="O52" s="196">
        <v>1</v>
      </c>
      <c r="P52" s="95" t="s">
        <v>695</v>
      </c>
      <c r="Q52" s="30">
        <v>1</v>
      </c>
      <c r="R52" s="196">
        <f t="shared" si="10"/>
        <v>1</v>
      </c>
      <c r="S52" s="196">
        <f t="shared" si="11"/>
        <v>1</v>
      </c>
      <c r="T52" s="196">
        <v>1</v>
      </c>
      <c r="U52" s="513"/>
    </row>
    <row r="53" spans="1:21" s="10" customFormat="1" ht="43.5" x14ac:dyDescent="0.4">
      <c r="A53" s="95">
        <v>33</v>
      </c>
      <c r="B53" s="411"/>
      <c r="C53" s="411"/>
      <c r="D53" s="492" t="s">
        <v>678</v>
      </c>
      <c r="E53" s="492"/>
      <c r="F53" s="492"/>
      <c r="G53" s="30">
        <v>1</v>
      </c>
      <c r="H53" s="196">
        <f t="shared" si="6"/>
        <v>1</v>
      </c>
      <c r="I53" s="196">
        <f t="shared" si="7"/>
        <v>1</v>
      </c>
      <c r="J53" s="196">
        <v>1</v>
      </c>
      <c r="K53" s="108" t="s">
        <v>693</v>
      </c>
      <c r="L53" s="30">
        <v>1</v>
      </c>
      <c r="M53" s="196">
        <f t="shared" si="8"/>
        <v>1</v>
      </c>
      <c r="N53" s="196">
        <f t="shared" si="9"/>
        <v>1</v>
      </c>
      <c r="O53" s="196">
        <v>1</v>
      </c>
      <c r="P53" s="95" t="s">
        <v>695</v>
      </c>
      <c r="Q53" s="30">
        <v>1</v>
      </c>
      <c r="R53" s="196">
        <f t="shared" si="10"/>
        <v>1</v>
      </c>
      <c r="S53" s="196">
        <f t="shared" si="11"/>
        <v>1</v>
      </c>
      <c r="T53" s="196">
        <v>1</v>
      </c>
      <c r="U53" s="513"/>
    </row>
    <row r="54" spans="1:21" s="10" customFormat="1" ht="43.5" x14ac:dyDescent="0.4">
      <c r="A54" s="95">
        <v>34</v>
      </c>
      <c r="B54" s="411"/>
      <c r="C54" s="411"/>
      <c r="D54" s="492" t="s">
        <v>679</v>
      </c>
      <c r="E54" s="492"/>
      <c r="F54" s="492"/>
      <c r="G54" s="30">
        <v>1</v>
      </c>
      <c r="H54" s="196">
        <f t="shared" si="6"/>
        <v>1</v>
      </c>
      <c r="I54" s="196">
        <f t="shared" si="7"/>
        <v>1</v>
      </c>
      <c r="J54" s="196">
        <v>1</v>
      </c>
      <c r="K54" s="108" t="s">
        <v>693</v>
      </c>
      <c r="L54" s="30">
        <v>1</v>
      </c>
      <c r="M54" s="196">
        <f t="shared" si="8"/>
        <v>1</v>
      </c>
      <c r="N54" s="196">
        <f t="shared" si="9"/>
        <v>1</v>
      </c>
      <c r="O54" s="196">
        <v>1</v>
      </c>
      <c r="P54" s="95" t="s">
        <v>695</v>
      </c>
      <c r="Q54" s="30">
        <v>1</v>
      </c>
      <c r="R54" s="196">
        <f t="shared" si="10"/>
        <v>1</v>
      </c>
      <c r="S54" s="196">
        <f t="shared" si="11"/>
        <v>1</v>
      </c>
      <c r="T54" s="196">
        <v>1</v>
      </c>
      <c r="U54" s="513"/>
    </row>
    <row r="55" spans="1:21" s="10" customFormat="1" ht="43.5" x14ac:dyDescent="0.4">
      <c r="A55" s="95">
        <v>35</v>
      </c>
      <c r="B55" s="411"/>
      <c r="C55" s="411"/>
      <c r="D55" s="492" t="s">
        <v>680</v>
      </c>
      <c r="E55" s="492"/>
      <c r="F55" s="492"/>
      <c r="G55" s="30">
        <v>1</v>
      </c>
      <c r="H55" s="196">
        <f t="shared" si="6"/>
        <v>1</v>
      </c>
      <c r="I55" s="196">
        <f t="shared" si="7"/>
        <v>1</v>
      </c>
      <c r="J55" s="196">
        <v>1</v>
      </c>
      <c r="K55" s="108" t="s">
        <v>693</v>
      </c>
      <c r="L55" s="30">
        <v>1</v>
      </c>
      <c r="M55" s="196">
        <f t="shared" si="8"/>
        <v>1</v>
      </c>
      <c r="N55" s="196">
        <f t="shared" si="9"/>
        <v>1</v>
      </c>
      <c r="O55" s="196">
        <v>1</v>
      </c>
      <c r="P55" s="95" t="s">
        <v>695</v>
      </c>
      <c r="Q55" s="30">
        <v>1</v>
      </c>
      <c r="R55" s="196">
        <f t="shared" si="10"/>
        <v>1</v>
      </c>
      <c r="S55" s="196">
        <f t="shared" si="11"/>
        <v>1</v>
      </c>
      <c r="T55" s="196">
        <v>1</v>
      </c>
      <c r="U55" s="513"/>
    </row>
    <row r="56" spans="1:21" s="10" customFormat="1" ht="43.5" x14ac:dyDescent="0.4">
      <c r="A56" s="95">
        <v>36</v>
      </c>
      <c r="B56" s="411"/>
      <c r="C56" s="411"/>
      <c r="D56" s="492" t="s">
        <v>681</v>
      </c>
      <c r="E56" s="492"/>
      <c r="F56" s="492"/>
      <c r="G56" s="30">
        <v>1</v>
      </c>
      <c r="H56" s="196">
        <f t="shared" si="6"/>
        <v>1</v>
      </c>
      <c r="I56" s="196">
        <f t="shared" si="7"/>
        <v>1</v>
      </c>
      <c r="J56" s="196">
        <v>1</v>
      </c>
      <c r="K56" s="108" t="s">
        <v>694</v>
      </c>
      <c r="L56" s="30">
        <v>1</v>
      </c>
      <c r="M56" s="196">
        <f t="shared" si="8"/>
        <v>1</v>
      </c>
      <c r="N56" s="196">
        <f t="shared" si="9"/>
        <v>1</v>
      </c>
      <c r="O56" s="196">
        <v>1</v>
      </c>
      <c r="P56" s="95" t="s">
        <v>695</v>
      </c>
      <c r="Q56" s="30">
        <v>1</v>
      </c>
      <c r="R56" s="196">
        <f t="shared" si="10"/>
        <v>1</v>
      </c>
      <c r="S56" s="196">
        <f t="shared" si="11"/>
        <v>1</v>
      </c>
      <c r="T56" s="196">
        <v>1</v>
      </c>
      <c r="U56" s="513"/>
    </row>
    <row r="57" spans="1:21" s="10" customFormat="1" ht="43.5" x14ac:dyDescent="0.4">
      <c r="A57" s="95">
        <v>37</v>
      </c>
      <c r="B57" s="411"/>
      <c r="C57" s="411"/>
      <c r="D57" s="492" t="s">
        <v>682</v>
      </c>
      <c r="E57" s="492"/>
      <c r="F57" s="492"/>
      <c r="G57" s="30">
        <v>1</v>
      </c>
      <c r="H57" s="196">
        <f t="shared" si="6"/>
        <v>1</v>
      </c>
      <c r="I57" s="196">
        <f t="shared" si="7"/>
        <v>1</v>
      </c>
      <c r="J57" s="196">
        <v>1</v>
      </c>
      <c r="K57" s="108" t="s">
        <v>694</v>
      </c>
      <c r="L57" s="30">
        <v>1</v>
      </c>
      <c r="M57" s="196">
        <f t="shared" si="8"/>
        <v>1</v>
      </c>
      <c r="N57" s="196">
        <f t="shared" si="9"/>
        <v>1</v>
      </c>
      <c r="O57" s="196">
        <v>1</v>
      </c>
      <c r="P57" s="95" t="s">
        <v>695</v>
      </c>
      <c r="Q57" s="30">
        <v>1</v>
      </c>
      <c r="R57" s="196">
        <f t="shared" si="10"/>
        <v>1</v>
      </c>
      <c r="S57" s="196">
        <f t="shared" si="11"/>
        <v>1</v>
      </c>
      <c r="T57" s="196">
        <v>1</v>
      </c>
      <c r="U57" s="513"/>
    </row>
    <row r="58" spans="1:21" s="10" customFormat="1" ht="43.5" x14ac:dyDescent="0.4">
      <c r="A58" s="95">
        <v>38</v>
      </c>
      <c r="B58" s="411"/>
      <c r="C58" s="411"/>
      <c r="D58" s="492" t="s">
        <v>683</v>
      </c>
      <c r="E58" s="492"/>
      <c r="F58" s="492"/>
      <c r="G58" s="30">
        <v>1</v>
      </c>
      <c r="H58" s="196">
        <f t="shared" si="6"/>
        <v>1</v>
      </c>
      <c r="I58" s="196">
        <f t="shared" si="7"/>
        <v>1</v>
      </c>
      <c r="J58" s="196">
        <v>1</v>
      </c>
      <c r="K58" s="108" t="s">
        <v>694</v>
      </c>
      <c r="L58" s="30">
        <v>1</v>
      </c>
      <c r="M58" s="196">
        <f t="shared" si="8"/>
        <v>1</v>
      </c>
      <c r="N58" s="196">
        <f t="shared" si="9"/>
        <v>1</v>
      </c>
      <c r="O58" s="196">
        <v>1</v>
      </c>
      <c r="P58" s="95" t="s">
        <v>695</v>
      </c>
      <c r="Q58" s="30">
        <v>1</v>
      </c>
      <c r="R58" s="196">
        <f t="shared" si="10"/>
        <v>1</v>
      </c>
      <c r="S58" s="196">
        <f t="shared" si="11"/>
        <v>1</v>
      </c>
      <c r="T58" s="196">
        <v>1</v>
      </c>
      <c r="U58" s="513"/>
    </row>
    <row r="59" spans="1:21" s="10" customFormat="1" ht="43.5" x14ac:dyDescent="0.4">
      <c r="A59" s="95">
        <v>39</v>
      </c>
      <c r="B59" s="411"/>
      <c r="C59" s="411"/>
      <c r="D59" s="492" t="s">
        <v>684</v>
      </c>
      <c r="E59" s="492"/>
      <c r="F59" s="492"/>
      <c r="G59" s="30">
        <v>1</v>
      </c>
      <c r="H59" s="196">
        <f t="shared" si="6"/>
        <v>1</v>
      </c>
      <c r="I59" s="196">
        <f t="shared" si="7"/>
        <v>1</v>
      </c>
      <c r="J59" s="196">
        <v>1</v>
      </c>
      <c r="K59" s="108" t="s">
        <v>693</v>
      </c>
      <c r="L59" s="30">
        <v>1</v>
      </c>
      <c r="M59" s="196">
        <f t="shared" si="8"/>
        <v>1</v>
      </c>
      <c r="N59" s="196">
        <f t="shared" si="9"/>
        <v>1</v>
      </c>
      <c r="O59" s="196">
        <v>1</v>
      </c>
      <c r="P59" s="95" t="s">
        <v>695</v>
      </c>
      <c r="Q59" s="30">
        <v>1</v>
      </c>
      <c r="R59" s="196">
        <f t="shared" si="10"/>
        <v>1</v>
      </c>
      <c r="S59" s="196">
        <f t="shared" si="11"/>
        <v>1</v>
      </c>
      <c r="T59" s="196">
        <v>1</v>
      </c>
      <c r="U59" s="513"/>
    </row>
    <row r="60" spans="1:21" s="10" customFormat="1" ht="43.5" x14ac:dyDescent="0.4">
      <c r="A60" s="95">
        <v>40</v>
      </c>
      <c r="B60" s="411"/>
      <c r="C60" s="411"/>
      <c r="D60" s="492" t="s">
        <v>685</v>
      </c>
      <c r="E60" s="492"/>
      <c r="F60" s="492"/>
      <c r="G60" s="30">
        <v>1</v>
      </c>
      <c r="H60" s="196">
        <f t="shared" si="6"/>
        <v>1</v>
      </c>
      <c r="I60" s="196">
        <f t="shared" si="7"/>
        <v>1</v>
      </c>
      <c r="J60" s="196">
        <v>1</v>
      </c>
      <c r="K60" s="108" t="s">
        <v>693</v>
      </c>
      <c r="L60" s="30">
        <v>1</v>
      </c>
      <c r="M60" s="196">
        <f t="shared" si="8"/>
        <v>1</v>
      </c>
      <c r="N60" s="196">
        <f t="shared" si="9"/>
        <v>1</v>
      </c>
      <c r="O60" s="196">
        <v>1</v>
      </c>
      <c r="P60" s="95" t="s">
        <v>695</v>
      </c>
      <c r="Q60" s="30">
        <v>1</v>
      </c>
      <c r="R60" s="196">
        <f t="shared" si="10"/>
        <v>1</v>
      </c>
      <c r="S60" s="196">
        <f t="shared" si="11"/>
        <v>1</v>
      </c>
      <c r="T60" s="196">
        <v>1</v>
      </c>
      <c r="U60" s="513"/>
    </row>
    <row r="61" spans="1:21" s="10" customFormat="1" ht="43.5" x14ac:dyDescent="0.4">
      <c r="A61" s="95">
        <v>41</v>
      </c>
      <c r="B61" s="411"/>
      <c r="C61" s="411"/>
      <c r="D61" s="492" t="s">
        <v>686</v>
      </c>
      <c r="E61" s="492"/>
      <c r="F61" s="492"/>
      <c r="G61" s="30">
        <v>1</v>
      </c>
      <c r="H61" s="196">
        <f t="shared" si="6"/>
        <v>1</v>
      </c>
      <c r="I61" s="196">
        <f t="shared" si="7"/>
        <v>1</v>
      </c>
      <c r="J61" s="196">
        <v>1</v>
      </c>
      <c r="K61" s="108" t="s">
        <v>693</v>
      </c>
      <c r="L61" s="30">
        <v>1</v>
      </c>
      <c r="M61" s="196">
        <f t="shared" si="8"/>
        <v>1</v>
      </c>
      <c r="N61" s="196">
        <f t="shared" si="9"/>
        <v>1</v>
      </c>
      <c r="O61" s="196">
        <v>1</v>
      </c>
      <c r="P61" s="95" t="s">
        <v>695</v>
      </c>
      <c r="Q61" s="30">
        <v>1</v>
      </c>
      <c r="R61" s="196">
        <f t="shared" si="10"/>
        <v>1</v>
      </c>
      <c r="S61" s="196">
        <f t="shared" si="11"/>
        <v>1</v>
      </c>
      <c r="T61" s="196">
        <v>1</v>
      </c>
      <c r="U61" s="513"/>
    </row>
    <row r="62" spans="1:21" s="10" customFormat="1" ht="43.5" x14ac:dyDescent="0.4">
      <c r="A62" s="95">
        <v>42</v>
      </c>
      <c r="B62" s="411"/>
      <c r="C62" s="411"/>
      <c r="D62" s="492" t="s">
        <v>687</v>
      </c>
      <c r="E62" s="492"/>
      <c r="F62" s="492"/>
      <c r="G62" s="30">
        <v>1</v>
      </c>
      <c r="H62" s="196">
        <f t="shared" si="6"/>
        <v>1</v>
      </c>
      <c r="I62" s="196">
        <f t="shared" si="7"/>
        <v>1</v>
      </c>
      <c r="J62" s="196">
        <v>1</v>
      </c>
      <c r="K62" s="108" t="s">
        <v>693</v>
      </c>
      <c r="L62" s="30">
        <v>1</v>
      </c>
      <c r="M62" s="196">
        <f t="shared" si="8"/>
        <v>1</v>
      </c>
      <c r="N62" s="196">
        <f t="shared" si="9"/>
        <v>1</v>
      </c>
      <c r="O62" s="196">
        <v>1</v>
      </c>
      <c r="P62" s="95" t="s">
        <v>695</v>
      </c>
      <c r="Q62" s="30">
        <v>1</v>
      </c>
      <c r="R62" s="196">
        <f t="shared" si="10"/>
        <v>1</v>
      </c>
      <c r="S62" s="196">
        <f t="shared" si="11"/>
        <v>1</v>
      </c>
      <c r="T62" s="196">
        <v>1</v>
      </c>
      <c r="U62" s="513"/>
    </row>
    <row r="63" spans="1:21" s="10" customFormat="1" ht="43.5" x14ac:dyDescent="0.4">
      <c r="A63" s="95">
        <v>43</v>
      </c>
      <c r="B63" s="411"/>
      <c r="C63" s="411"/>
      <c r="D63" s="492" t="s">
        <v>688</v>
      </c>
      <c r="E63" s="492"/>
      <c r="F63" s="492"/>
      <c r="G63" s="30">
        <v>1</v>
      </c>
      <c r="H63" s="196">
        <f t="shared" si="6"/>
        <v>1</v>
      </c>
      <c r="I63" s="196">
        <f t="shared" si="7"/>
        <v>1</v>
      </c>
      <c r="J63" s="196">
        <v>1</v>
      </c>
      <c r="K63" s="108" t="s">
        <v>693</v>
      </c>
      <c r="L63" s="30">
        <v>1</v>
      </c>
      <c r="M63" s="196">
        <f t="shared" si="8"/>
        <v>1</v>
      </c>
      <c r="N63" s="196">
        <f t="shared" si="9"/>
        <v>1</v>
      </c>
      <c r="O63" s="196">
        <v>1</v>
      </c>
      <c r="P63" s="95" t="s">
        <v>695</v>
      </c>
      <c r="Q63" s="30">
        <v>1</v>
      </c>
      <c r="R63" s="196">
        <f t="shared" si="10"/>
        <v>1</v>
      </c>
      <c r="S63" s="196">
        <f t="shared" si="11"/>
        <v>1</v>
      </c>
      <c r="T63" s="196">
        <v>1</v>
      </c>
      <c r="U63" s="513"/>
    </row>
    <row r="64" spans="1:21" s="10" customFormat="1" ht="43.5" x14ac:dyDescent="0.4">
      <c r="A64" s="95">
        <v>44</v>
      </c>
      <c r="B64" s="411"/>
      <c r="C64" s="411"/>
      <c r="D64" s="492" t="s">
        <v>886</v>
      </c>
      <c r="E64" s="492"/>
      <c r="F64" s="492"/>
      <c r="G64" s="30">
        <v>1</v>
      </c>
      <c r="H64" s="196">
        <f t="shared" si="6"/>
        <v>1</v>
      </c>
      <c r="I64" s="196">
        <f t="shared" si="7"/>
        <v>1</v>
      </c>
      <c r="J64" s="196">
        <v>1</v>
      </c>
      <c r="K64" s="108" t="s">
        <v>694</v>
      </c>
      <c r="L64" s="30">
        <v>1</v>
      </c>
      <c r="M64" s="196">
        <f t="shared" si="8"/>
        <v>1</v>
      </c>
      <c r="N64" s="196">
        <f t="shared" si="9"/>
        <v>1</v>
      </c>
      <c r="O64" s="196">
        <v>1</v>
      </c>
      <c r="P64" s="95" t="s">
        <v>695</v>
      </c>
      <c r="Q64" s="30">
        <v>1</v>
      </c>
      <c r="R64" s="196">
        <f t="shared" si="10"/>
        <v>1</v>
      </c>
      <c r="S64" s="196">
        <f t="shared" si="11"/>
        <v>1</v>
      </c>
      <c r="T64" s="196">
        <v>1</v>
      </c>
      <c r="U64" s="513"/>
    </row>
    <row r="65" spans="1:21" s="10" customFormat="1" ht="43.5" x14ac:dyDescent="0.4">
      <c r="A65" s="95">
        <v>45</v>
      </c>
      <c r="B65" s="411"/>
      <c r="C65" s="411"/>
      <c r="D65" s="492" t="s">
        <v>887</v>
      </c>
      <c r="E65" s="492"/>
      <c r="F65" s="492"/>
      <c r="G65" s="30">
        <v>1</v>
      </c>
      <c r="H65" s="196">
        <f t="shared" si="6"/>
        <v>1</v>
      </c>
      <c r="I65" s="196">
        <f t="shared" si="7"/>
        <v>1</v>
      </c>
      <c r="J65" s="196">
        <v>1</v>
      </c>
      <c r="K65" s="108" t="s">
        <v>694</v>
      </c>
      <c r="L65" s="30">
        <v>1</v>
      </c>
      <c r="M65" s="196">
        <f t="shared" si="8"/>
        <v>1</v>
      </c>
      <c r="N65" s="196">
        <f t="shared" si="9"/>
        <v>1</v>
      </c>
      <c r="O65" s="196">
        <v>1</v>
      </c>
      <c r="P65" s="95" t="s">
        <v>695</v>
      </c>
      <c r="Q65" s="30">
        <v>1</v>
      </c>
      <c r="R65" s="196">
        <f t="shared" si="10"/>
        <v>1</v>
      </c>
      <c r="S65" s="196">
        <f t="shared" si="11"/>
        <v>1</v>
      </c>
      <c r="T65" s="196">
        <v>1</v>
      </c>
      <c r="U65" s="513"/>
    </row>
    <row r="66" spans="1:21" s="10" customFormat="1" ht="43.5" x14ac:dyDescent="0.4">
      <c r="A66" s="95">
        <v>46</v>
      </c>
      <c r="B66" s="411"/>
      <c r="C66" s="411"/>
      <c r="D66" s="492" t="s">
        <v>691</v>
      </c>
      <c r="E66" s="492"/>
      <c r="F66" s="492"/>
      <c r="G66" s="30">
        <v>1</v>
      </c>
      <c r="H66" s="196">
        <f t="shared" si="6"/>
        <v>1</v>
      </c>
      <c r="I66" s="196">
        <f t="shared" si="7"/>
        <v>1</v>
      </c>
      <c r="J66" s="196">
        <v>1</v>
      </c>
      <c r="K66" s="108" t="s">
        <v>693</v>
      </c>
      <c r="L66" s="30">
        <v>1</v>
      </c>
      <c r="M66" s="196">
        <f t="shared" si="8"/>
        <v>1</v>
      </c>
      <c r="N66" s="196">
        <f t="shared" si="9"/>
        <v>1</v>
      </c>
      <c r="O66" s="196">
        <v>1</v>
      </c>
      <c r="P66" s="95" t="s">
        <v>695</v>
      </c>
      <c r="Q66" s="30">
        <v>1</v>
      </c>
      <c r="R66" s="196">
        <f t="shared" si="10"/>
        <v>1</v>
      </c>
      <c r="S66" s="196">
        <f t="shared" si="11"/>
        <v>1</v>
      </c>
      <c r="T66" s="196">
        <v>1</v>
      </c>
      <c r="U66" s="513"/>
    </row>
    <row r="67" spans="1:21" s="10" customFormat="1" ht="43.5" x14ac:dyDescent="0.4">
      <c r="A67" s="95">
        <v>47</v>
      </c>
      <c r="B67" s="411"/>
      <c r="C67" s="411"/>
      <c r="D67" s="492" t="s">
        <v>888</v>
      </c>
      <c r="E67" s="492"/>
      <c r="F67" s="492"/>
      <c r="G67" s="30">
        <v>1</v>
      </c>
      <c r="H67" s="196">
        <f t="shared" si="6"/>
        <v>1</v>
      </c>
      <c r="I67" s="196">
        <f t="shared" si="7"/>
        <v>1</v>
      </c>
      <c r="J67" s="196">
        <v>1</v>
      </c>
      <c r="K67" s="108" t="s">
        <v>693</v>
      </c>
      <c r="L67" s="30">
        <v>1</v>
      </c>
      <c r="M67" s="196">
        <f t="shared" si="8"/>
        <v>1</v>
      </c>
      <c r="N67" s="196">
        <f t="shared" si="9"/>
        <v>1</v>
      </c>
      <c r="O67" s="196">
        <v>1</v>
      </c>
      <c r="P67" s="95" t="s">
        <v>695</v>
      </c>
      <c r="Q67" s="30">
        <v>1</v>
      </c>
      <c r="R67" s="196">
        <f t="shared" si="10"/>
        <v>1</v>
      </c>
      <c r="S67" s="196">
        <f t="shared" si="11"/>
        <v>1</v>
      </c>
      <c r="T67" s="196">
        <v>1</v>
      </c>
      <c r="U67" s="514"/>
    </row>
    <row r="68" spans="1:21" s="10" customFormat="1" ht="21.75" x14ac:dyDescent="0.4">
      <c r="A68" s="405" t="s">
        <v>705</v>
      </c>
      <c r="B68" s="405"/>
      <c r="C68" s="405"/>
      <c r="D68" s="405"/>
      <c r="E68" s="405"/>
      <c r="F68" s="405"/>
      <c r="G68" s="405"/>
      <c r="H68" s="405"/>
      <c r="I68" s="405"/>
      <c r="J68" s="405"/>
      <c r="K68" s="405"/>
      <c r="L68" s="405"/>
      <c r="M68" s="405"/>
      <c r="N68" s="405"/>
      <c r="O68" s="405"/>
      <c r="P68" s="405"/>
      <c r="Q68" s="405"/>
      <c r="R68" s="405"/>
      <c r="S68" s="405"/>
      <c r="T68" s="405"/>
      <c r="U68" s="405"/>
    </row>
    <row r="69" spans="1:21" s="10" customFormat="1" ht="43.5" x14ac:dyDescent="0.4">
      <c r="A69" s="95">
        <v>48</v>
      </c>
      <c r="B69" s="411" t="s">
        <v>872</v>
      </c>
      <c r="C69" s="411" t="s">
        <v>873</v>
      </c>
      <c r="D69" s="492" t="s">
        <v>696</v>
      </c>
      <c r="E69" s="492"/>
      <c r="F69" s="492"/>
      <c r="G69" s="30">
        <v>1</v>
      </c>
      <c r="H69" s="196">
        <f t="shared" ref="H69:H77" si="12">IF(G69=I69,J69)</f>
        <v>1</v>
      </c>
      <c r="I69" s="196">
        <f t="shared" ref="I69:I77" si="13">IF(G69="NA","NA",J69)</f>
        <v>1</v>
      </c>
      <c r="J69" s="196">
        <v>1</v>
      </c>
      <c r="K69" s="108" t="s">
        <v>693</v>
      </c>
      <c r="L69" s="30">
        <v>1</v>
      </c>
      <c r="M69" s="196">
        <f t="shared" ref="M69:M77" si="14">IF(L69=N69,O69)</f>
        <v>1</v>
      </c>
      <c r="N69" s="196">
        <f t="shared" ref="N69:N77" si="15">IF(L69="NA","NA",O69)</f>
        <v>1</v>
      </c>
      <c r="O69" s="196">
        <v>1</v>
      </c>
      <c r="P69" s="95" t="s">
        <v>695</v>
      </c>
      <c r="Q69" s="30">
        <v>1</v>
      </c>
      <c r="R69" s="196">
        <f t="shared" ref="R69:R77" si="16">IF(Q69=S69,T69)</f>
        <v>1</v>
      </c>
      <c r="S69" s="196">
        <f t="shared" ref="S69:S77" si="17">IF(Q69="NA","NA",T69)</f>
        <v>1</v>
      </c>
      <c r="T69" s="196">
        <v>1</v>
      </c>
      <c r="U69" s="512" t="s">
        <v>881</v>
      </c>
    </row>
    <row r="70" spans="1:21" s="10" customFormat="1" ht="43.5" x14ac:dyDescent="0.4">
      <c r="A70" s="95">
        <v>49</v>
      </c>
      <c r="B70" s="411"/>
      <c r="C70" s="411"/>
      <c r="D70" s="492" t="s">
        <v>889</v>
      </c>
      <c r="E70" s="492"/>
      <c r="F70" s="492"/>
      <c r="G70" s="30">
        <v>1</v>
      </c>
      <c r="H70" s="196">
        <f t="shared" si="12"/>
        <v>1</v>
      </c>
      <c r="I70" s="196">
        <f t="shared" si="13"/>
        <v>1</v>
      </c>
      <c r="J70" s="196">
        <v>1</v>
      </c>
      <c r="K70" s="108" t="s">
        <v>693</v>
      </c>
      <c r="L70" s="30">
        <v>1</v>
      </c>
      <c r="M70" s="196">
        <f t="shared" si="14"/>
        <v>1</v>
      </c>
      <c r="N70" s="196">
        <f t="shared" si="15"/>
        <v>1</v>
      </c>
      <c r="O70" s="196">
        <v>1</v>
      </c>
      <c r="P70" s="95" t="s">
        <v>695</v>
      </c>
      <c r="Q70" s="30">
        <v>1</v>
      </c>
      <c r="R70" s="196">
        <f t="shared" si="16"/>
        <v>1</v>
      </c>
      <c r="S70" s="196">
        <f t="shared" si="17"/>
        <v>1</v>
      </c>
      <c r="T70" s="196">
        <v>1</v>
      </c>
      <c r="U70" s="513"/>
    </row>
    <row r="71" spans="1:21" s="10" customFormat="1" ht="43.5" x14ac:dyDescent="0.4">
      <c r="A71" s="95">
        <v>50</v>
      </c>
      <c r="B71" s="411"/>
      <c r="C71" s="411"/>
      <c r="D71" s="492" t="s">
        <v>698</v>
      </c>
      <c r="E71" s="492"/>
      <c r="F71" s="492"/>
      <c r="G71" s="30">
        <v>1</v>
      </c>
      <c r="H71" s="196">
        <f t="shared" si="12"/>
        <v>1</v>
      </c>
      <c r="I71" s="196">
        <f t="shared" si="13"/>
        <v>1</v>
      </c>
      <c r="J71" s="196">
        <v>1</v>
      </c>
      <c r="K71" s="108" t="s">
        <v>693</v>
      </c>
      <c r="L71" s="30">
        <v>1</v>
      </c>
      <c r="M71" s="196">
        <f t="shared" si="14"/>
        <v>1</v>
      </c>
      <c r="N71" s="196">
        <f t="shared" si="15"/>
        <v>1</v>
      </c>
      <c r="O71" s="196">
        <v>1</v>
      </c>
      <c r="P71" s="95" t="s">
        <v>695</v>
      </c>
      <c r="Q71" s="30">
        <v>1</v>
      </c>
      <c r="R71" s="196">
        <f t="shared" si="16"/>
        <v>1</v>
      </c>
      <c r="S71" s="196">
        <f t="shared" si="17"/>
        <v>1</v>
      </c>
      <c r="T71" s="196">
        <v>1</v>
      </c>
      <c r="U71" s="513"/>
    </row>
    <row r="72" spans="1:21" s="10" customFormat="1" ht="43.5" x14ac:dyDescent="0.4">
      <c r="A72" s="95">
        <v>51</v>
      </c>
      <c r="B72" s="411"/>
      <c r="C72" s="411"/>
      <c r="D72" s="492" t="s">
        <v>890</v>
      </c>
      <c r="E72" s="492"/>
      <c r="F72" s="492"/>
      <c r="G72" s="30">
        <v>1</v>
      </c>
      <c r="H72" s="196">
        <f t="shared" si="12"/>
        <v>1</v>
      </c>
      <c r="I72" s="196">
        <f t="shared" si="13"/>
        <v>1</v>
      </c>
      <c r="J72" s="196">
        <v>1</v>
      </c>
      <c r="K72" s="108" t="s">
        <v>693</v>
      </c>
      <c r="L72" s="30">
        <v>1</v>
      </c>
      <c r="M72" s="196">
        <f t="shared" si="14"/>
        <v>1</v>
      </c>
      <c r="N72" s="196">
        <f t="shared" si="15"/>
        <v>1</v>
      </c>
      <c r="O72" s="196">
        <v>1</v>
      </c>
      <c r="P72" s="95" t="s">
        <v>695</v>
      </c>
      <c r="Q72" s="30">
        <v>1</v>
      </c>
      <c r="R72" s="196">
        <f t="shared" si="16"/>
        <v>1</v>
      </c>
      <c r="S72" s="196">
        <f t="shared" si="17"/>
        <v>1</v>
      </c>
      <c r="T72" s="196">
        <v>1</v>
      </c>
      <c r="U72" s="513"/>
    </row>
    <row r="73" spans="1:21" s="10" customFormat="1" ht="43.5" x14ac:dyDescent="0.4">
      <c r="A73" s="95">
        <v>52</v>
      </c>
      <c r="B73" s="411"/>
      <c r="C73" s="411"/>
      <c r="D73" s="492" t="s">
        <v>700</v>
      </c>
      <c r="E73" s="492"/>
      <c r="F73" s="492"/>
      <c r="G73" s="30">
        <v>1</v>
      </c>
      <c r="H73" s="196">
        <f t="shared" si="12"/>
        <v>1</v>
      </c>
      <c r="I73" s="196">
        <f t="shared" si="13"/>
        <v>1</v>
      </c>
      <c r="J73" s="196">
        <v>1</v>
      </c>
      <c r="K73" s="108" t="s">
        <v>693</v>
      </c>
      <c r="L73" s="30">
        <v>1</v>
      </c>
      <c r="M73" s="196">
        <f t="shared" si="14"/>
        <v>1</v>
      </c>
      <c r="N73" s="196">
        <f t="shared" si="15"/>
        <v>1</v>
      </c>
      <c r="O73" s="196">
        <v>1</v>
      </c>
      <c r="P73" s="95" t="s">
        <v>695</v>
      </c>
      <c r="Q73" s="30">
        <v>1</v>
      </c>
      <c r="R73" s="196">
        <f t="shared" si="16"/>
        <v>1</v>
      </c>
      <c r="S73" s="196">
        <f t="shared" si="17"/>
        <v>1</v>
      </c>
      <c r="T73" s="196">
        <v>1</v>
      </c>
      <c r="U73" s="513"/>
    </row>
    <row r="74" spans="1:21" s="10" customFormat="1" ht="43.5" x14ac:dyDescent="0.4">
      <c r="A74" s="95">
        <v>53</v>
      </c>
      <c r="B74" s="411"/>
      <c r="C74" s="411"/>
      <c r="D74" s="492" t="s">
        <v>701</v>
      </c>
      <c r="E74" s="492"/>
      <c r="F74" s="492"/>
      <c r="G74" s="30">
        <v>1</v>
      </c>
      <c r="H74" s="196">
        <f t="shared" si="12"/>
        <v>1</v>
      </c>
      <c r="I74" s="196">
        <f t="shared" si="13"/>
        <v>1</v>
      </c>
      <c r="J74" s="196">
        <v>1</v>
      </c>
      <c r="K74" s="108" t="s">
        <v>693</v>
      </c>
      <c r="L74" s="30">
        <v>1</v>
      </c>
      <c r="M74" s="196">
        <f t="shared" si="14"/>
        <v>1</v>
      </c>
      <c r="N74" s="196">
        <f t="shared" si="15"/>
        <v>1</v>
      </c>
      <c r="O74" s="196">
        <v>1</v>
      </c>
      <c r="P74" s="95" t="s">
        <v>695</v>
      </c>
      <c r="Q74" s="30">
        <v>1</v>
      </c>
      <c r="R74" s="196">
        <f t="shared" si="16"/>
        <v>1</v>
      </c>
      <c r="S74" s="196">
        <f t="shared" si="17"/>
        <v>1</v>
      </c>
      <c r="T74" s="196">
        <v>1</v>
      </c>
      <c r="U74" s="513"/>
    </row>
    <row r="75" spans="1:21" s="10" customFormat="1" ht="43.5" x14ac:dyDescent="0.4">
      <c r="A75" s="95">
        <v>54</v>
      </c>
      <c r="B75" s="411"/>
      <c r="C75" s="411"/>
      <c r="D75" s="492" t="s">
        <v>702</v>
      </c>
      <c r="E75" s="492"/>
      <c r="F75" s="492"/>
      <c r="G75" s="30">
        <v>1</v>
      </c>
      <c r="H75" s="196">
        <f t="shared" si="12"/>
        <v>1</v>
      </c>
      <c r="I75" s="196">
        <f t="shared" si="13"/>
        <v>1</v>
      </c>
      <c r="J75" s="196">
        <v>1</v>
      </c>
      <c r="K75" s="108" t="s">
        <v>693</v>
      </c>
      <c r="L75" s="30">
        <v>1</v>
      </c>
      <c r="M75" s="196">
        <f t="shared" si="14"/>
        <v>1</v>
      </c>
      <c r="N75" s="196">
        <f t="shared" si="15"/>
        <v>1</v>
      </c>
      <c r="O75" s="196">
        <v>1</v>
      </c>
      <c r="P75" s="95" t="s">
        <v>695</v>
      </c>
      <c r="Q75" s="30">
        <v>1</v>
      </c>
      <c r="R75" s="196">
        <f t="shared" si="16"/>
        <v>1</v>
      </c>
      <c r="S75" s="196">
        <f t="shared" si="17"/>
        <v>1</v>
      </c>
      <c r="T75" s="196">
        <v>1</v>
      </c>
      <c r="U75" s="513"/>
    </row>
    <row r="76" spans="1:21" s="10" customFormat="1" ht="43.5" x14ac:dyDescent="0.4">
      <c r="A76" s="95">
        <v>55</v>
      </c>
      <c r="B76" s="411"/>
      <c r="C76" s="411"/>
      <c r="D76" s="492" t="s">
        <v>703</v>
      </c>
      <c r="E76" s="492"/>
      <c r="F76" s="492"/>
      <c r="G76" s="30">
        <v>1</v>
      </c>
      <c r="H76" s="196">
        <f t="shared" si="12"/>
        <v>1</v>
      </c>
      <c r="I76" s="196">
        <f t="shared" si="13"/>
        <v>1</v>
      </c>
      <c r="J76" s="196">
        <v>1</v>
      </c>
      <c r="K76" s="108" t="s">
        <v>693</v>
      </c>
      <c r="L76" s="30">
        <v>1</v>
      </c>
      <c r="M76" s="196">
        <f t="shared" si="14"/>
        <v>1</v>
      </c>
      <c r="N76" s="196">
        <f t="shared" si="15"/>
        <v>1</v>
      </c>
      <c r="O76" s="196">
        <v>1</v>
      </c>
      <c r="P76" s="95" t="s">
        <v>695</v>
      </c>
      <c r="Q76" s="30">
        <v>1</v>
      </c>
      <c r="R76" s="196">
        <f t="shared" si="16"/>
        <v>1</v>
      </c>
      <c r="S76" s="196">
        <f t="shared" si="17"/>
        <v>1</v>
      </c>
      <c r="T76" s="196">
        <v>1</v>
      </c>
      <c r="U76" s="513"/>
    </row>
    <row r="77" spans="1:21" s="10" customFormat="1" ht="43.5" x14ac:dyDescent="0.4">
      <c r="A77" s="95">
        <v>56</v>
      </c>
      <c r="B77" s="411"/>
      <c r="C77" s="411"/>
      <c r="D77" s="492" t="s">
        <v>946</v>
      </c>
      <c r="E77" s="492"/>
      <c r="F77" s="492"/>
      <c r="G77" s="30">
        <v>1</v>
      </c>
      <c r="H77" s="196">
        <f t="shared" si="12"/>
        <v>1</v>
      </c>
      <c r="I77" s="196">
        <f t="shared" si="13"/>
        <v>1</v>
      </c>
      <c r="J77" s="196">
        <v>1</v>
      </c>
      <c r="K77" s="108" t="s">
        <v>693</v>
      </c>
      <c r="L77" s="30">
        <v>1</v>
      </c>
      <c r="M77" s="196">
        <f t="shared" si="14"/>
        <v>1</v>
      </c>
      <c r="N77" s="196">
        <f t="shared" si="15"/>
        <v>1</v>
      </c>
      <c r="O77" s="196">
        <v>1</v>
      </c>
      <c r="P77" s="95" t="s">
        <v>695</v>
      </c>
      <c r="Q77" s="30">
        <v>1</v>
      </c>
      <c r="R77" s="196">
        <f t="shared" si="16"/>
        <v>1</v>
      </c>
      <c r="S77" s="196">
        <f t="shared" si="17"/>
        <v>1</v>
      </c>
      <c r="T77" s="196">
        <v>1</v>
      </c>
      <c r="U77" s="514"/>
    </row>
    <row r="78" spans="1:21" s="10" customFormat="1" ht="21.75" x14ac:dyDescent="0.4">
      <c r="A78" s="405" t="s">
        <v>716</v>
      </c>
      <c r="B78" s="405"/>
      <c r="C78" s="405"/>
      <c r="D78" s="405"/>
      <c r="E78" s="405"/>
      <c r="F78" s="405"/>
      <c r="G78" s="405"/>
      <c r="H78" s="405"/>
      <c r="I78" s="405"/>
      <c r="J78" s="405"/>
      <c r="K78" s="405"/>
      <c r="L78" s="405"/>
      <c r="M78" s="405"/>
      <c r="N78" s="405"/>
      <c r="O78" s="405"/>
      <c r="P78" s="405"/>
      <c r="Q78" s="405"/>
      <c r="R78" s="405"/>
      <c r="S78" s="405"/>
      <c r="T78" s="405"/>
      <c r="U78" s="405"/>
    </row>
    <row r="79" spans="1:21" s="10" customFormat="1" ht="43.5" x14ac:dyDescent="0.4">
      <c r="A79" s="119">
        <v>57</v>
      </c>
      <c r="B79" s="411" t="s">
        <v>872</v>
      </c>
      <c r="C79" s="411" t="s">
        <v>873</v>
      </c>
      <c r="D79" s="496" t="s">
        <v>707</v>
      </c>
      <c r="E79" s="497"/>
      <c r="F79" s="498"/>
      <c r="G79" s="30">
        <v>1</v>
      </c>
      <c r="H79" s="153">
        <f t="shared" ref="H79:H87" si="18">IF(G79=I79,J79)</f>
        <v>1</v>
      </c>
      <c r="I79" s="153">
        <f t="shared" ref="I79:I87" si="19">IF(G79="NA","NA",J79)</f>
        <v>1</v>
      </c>
      <c r="J79" s="153">
        <v>1</v>
      </c>
      <c r="K79" s="108" t="s">
        <v>693</v>
      </c>
      <c r="L79" s="30">
        <v>1</v>
      </c>
      <c r="M79" s="153">
        <f t="shared" ref="M79:M87" si="20">IF(L79=N79,O79)</f>
        <v>1</v>
      </c>
      <c r="N79" s="153">
        <f t="shared" ref="N79:N87" si="21">IF(L79="NA","NA",O79)</f>
        <v>1</v>
      </c>
      <c r="O79" s="153">
        <v>1</v>
      </c>
      <c r="P79" s="95" t="s">
        <v>695</v>
      </c>
      <c r="Q79" s="30">
        <v>1</v>
      </c>
      <c r="R79" s="153">
        <f t="shared" ref="R79:R87" si="22">IF(Q79=S79,T79)</f>
        <v>1</v>
      </c>
      <c r="S79" s="153">
        <f t="shared" ref="S79:S87" si="23">IF(Q79="NA","NA",T79)</f>
        <v>1</v>
      </c>
      <c r="T79" s="153">
        <v>1</v>
      </c>
      <c r="U79" s="412" t="s">
        <v>881</v>
      </c>
    </row>
    <row r="80" spans="1:21" s="10" customFormat="1" ht="43.5" x14ac:dyDescent="0.4">
      <c r="A80" s="119">
        <v>58</v>
      </c>
      <c r="B80" s="411"/>
      <c r="C80" s="411"/>
      <c r="D80" s="496" t="s">
        <v>947</v>
      </c>
      <c r="E80" s="497"/>
      <c r="F80" s="498"/>
      <c r="G80" s="30">
        <v>1</v>
      </c>
      <c r="H80" s="153">
        <f t="shared" si="18"/>
        <v>1</v>
      </c>
      <c r="I80" s="153">
        <f t="shared" si="19"/>
        <v>1</v>
      </c>
      <c r="J80" s="153">
        <v>1</v>
      </c>
      <c r="K80" s="108" t="s">
        <v>693</v>
      </c>
      <c r="L80" s="30">
        <v>1</v>
      </c>
      <c r="M80" s="153">
        <f t="shared" si="20"/>
        <v>1</v>
      </c>
      <c r="N80" s="153">
        <f t="shared" si="21"/>
        <v>1</v>
      </c>
      <c r="O80" s="153">
        <v>1</v>
      </c>
      <c r="P80" s="95" t="s">
        <v>695</v>
      </c>
      <c r="Q80" s="30">
        <v>1</v>
      </c>
      <c r="R80" s="153">
        <f t="shared" si="22"/>
        <v>1</v>
      </c>
      <c r="S80" s="153">
        <f t="shared" si="23"/>
        <v>1</v>
      </c>
      <c r="T80" s="153">
        <v>1</v>
      </c>
      <c r="U80" s="413"/>
    </row>
    <row r="81" spans="1:21" s="10" customFormat="1" ht="43.5" x14ac:dyDescent="0.4">
      <c r="A81" s="119">
        <v>59</v>
      </c>
      <c r="B81" s="411"/>
      <c r="C81" s="411"/>
      <c r="D81" s="496" t="s">
        <v>709</v>
      </c>
      <c r="E81" s="497"/>
      <c r="F81" s="498"/>
      <c r="G81" s="30">
        <v>1</v>
      </c>
      <c r="H81" s="153">
        <f t="shared" si="18"/>
        <v>1</v>
      </c>
      <c r="I81" s="153">
        <f t="shared" si="19"/>
        <v>1</v>
      </c>
      <c r="J81" s="153">
        <v>1</v>
      </c>
      <c r="K81" s="108" t="s">
        <v>693</v>
      </c>
      <c r="L81" s="30">
        <v>1</v>
      </c>
      <c r="M81" s="153">
        <f t="shared" si="20"/>
        <v>1</v>
      </c>
      <c r="N81" s="153">
        <f t="shared" si="21"/>
        <v>1</v>
      </c>
      <c r="O81" s="153">
        <v>1</v>
      </c>
      <c r="P81" s="95" t="s">
        <v>695</v>
      </c>
      <c r="Q81" s="30">
        <v>1</v>
      </c>
      <c r="R81" s="153">
        <f t="shared" si="22"/>
        <v>1</v>
      </c>
      <c r="S81" s="153">
        <f t="shared" si="23"/>
        <v>1</v>
      </c>
      <c r="T81" s="153">
        <v>1</v>
      </c>
      <c r="U81" s="413"/>
    </row>
    <row r="82" spans="1:21" s="10" customFormat="1" ht="43.5" x14ac:dyDescent="0.4">
      <c r="A82" s="119">
        <v>60</v>
      </c>
      <c r="B82" s="411"/>
      <c r="C82" s="411"/>
      <c r="D82" s="496" t="s">
        <v>710</v>
      </c>
      <c r="E82" s="497"/>
      <c r="F82" s="498"/>
      <c r="G82" s="30">
        <v>1</v>
      </c>
      <c r="H82" s="153">
        <f t="shared" si="18"/>
        <v>1</v>
      </c>
      <c r="I82" s="153">
        <f t="shared" si="19"/>
        <v>1</v>
      </c>
      <c r="J82" s="153">
        <v>1</v>
      </c>
      <c r="K82" s="108" t="s">
        <v>693</v>
      </c>
      <c r="L82" s="30">
        <v>1</v>
      </c>
      <c r="M82" s="153">
        <f t="shared" si="20"/>
        <v>1</v>
      </c>
      <c r="N82" s="153">
        <f t="shared" si="21"/>
        <v>1</v>
      </c>
      <c r="O82" s="153">
        <v>1</v>
      </c>
      <c r="P82" s="95" t="s">
        <v>695</v>
      </c>
      <c r="Q82" s="30">
        <v>1</v>
      </c>
      <c r="R82" s="153">
        <f t="shared" si="22"/>
        <v>1</v>
      </c>
      <c r="S82" s="153">
        <f t="shared" si="23"/>
        <v>1</v>
      </c>
      <c r="T82" s="153">
        <v>1</v>
      </c>
      <c r="U82" s="413"/>
    </row>
    <row r="83" spans="1:21" s="10" customFormat="1" ht="43.5" x14ac:dyDescent="0.4">
      <c r="A83" s="119">
        <v>61</v>
      </c>
      <c r="B83" s="411"/>
      <c r="C83" s="411"/>
      <c r="D83" s="496" t="s">
        <v>711</v>
      </c>
      <c r="E83" s="497"/>
      <c r="F83" s="498"/>
      <c r="G83" s="30">
        <v>1</v>
      </c>
      <c r="H83" s="153">
        <f t="shared" si="18"/>
        <v>1</v>
      </c>
      <c r="I83" s="153">
        <f t="shared" si="19"/>
        <v>1</v>
      </c>
      <c r="J83" s="153">
        <v>1</v>
      </c>
      <c r="K83" s="108" t="s">
        <v>693</v>
      </c>
      <c r="L83" s="30">
        <v>1</v>
      </c>
      <c r="M83" s="153">
        <f t="shared" si="20"/>
        <v>1</v>
      </c>
      <c r="N83" s="153">
        <f t="shared" si="21"/>
        <v>1</v>
      </c>
      <c r="O83" s="153">
        <v>1</v>
      </c>
      <c r="P83" s="95" t="s">
        <v>695</v>
      </c>
      <c r="Q83" s="30">
        <v>1</v>
      </c>
      <c r="R83" s="153">
        <f t="shared" si="22"/>
        <v>1</v>
      </c>
      <c r="S83" s="153">
        <f t="shared" si="23"/>
        <v>1</v>
      </c>
      <c r="T83" s="153">
        <v>1</v>
      </c>
      <c r="U83" s="413"/>
    </row>
    <row r="84" spans="1:21" s="10" customFormat="1" ht="43.5" x14ac:dyDescent="0.4">
      <c r="A84" s="119">
        <v>62</v>
      </c>
      <c r="B84" s="411"/>
      <c r="C84" s="411"/>
      <c r="D84" s="496" t="s">
        <v>712</v>
      </c>
      <c r="E84" s="497"/>
      <c r="F84" s="498"/>
      <c r="G84" s="30">
        <v>1</v>
      </c>
      <c r="H84" s="153">
        <f t="shared" si="18"/>
        <v>1</v>
      </c>
      <c r="I84" s="153">
        <f t="shared" si="19"/>
        <v>1</v>
      </c>
      <c r="J84" s="153">
        <v>1</v>
      </c>
      <c r="K84" s="108" t="s">
        <v>693</v>
      </c>
      <c r="L84" s="30">
        <v>1</v>
      </c>
      <c r="M84" s="153">
        <f t="shared" si="20"/>
        <v>1</v>
      </c>
      <c r="N84" s="153">
        <f t="shared" si="21"/>
        <v>1</v>
      </c>
      <c r="O84" s="153">
        <v>1</v>
      </c>
      <c r="P84" s="95" t="s">
        <v>695</v>
      </c>
      <c r="Q84" s="30">
        <v>1</v>
      </c>
      <c r="R84" s="153">
        <f t="shared" si="22"/>
        <v>1</v>
      </c>
      <c r="S84" s="153">
        <f t="shared" si="23"/>
        <v>1</v>
      </c>
      <c r="T84" s="153">
        <v>1</v>
      </c>
      <c r="U84" s="413"/>
    </row>
    <row r="85" spans="1:21" s="10" customFormat="1" ht="43.5" x14ac:dyDescent="0.4">
      <c r="A85" s="119">
        <v>63</v>
      </c>
      <c r="B85" s="411"/>
      <c r="C85" s="411"/>
      <c r="D85" s="496" t="s">
        <v>713</v>
      </c>
      <c r="E85" s="497"/>
      <c r="F85" s="498"/>
      <c r="G85" s="30">
        <v>1</v>
      </c>
      <c r="H85" s="153">
        <f t="shared" si="18"/>
        <v>1</v>
      </c>
      <c r="I85" s="153">
        <f t="shared" si="19"/>
        <v>1</v>
      </c>
      <c r="J85" s="153">
        <v>1</v>
      </c>
      <c r="K85" s="108" t="s">
        <v>693</v>
      </c>
      <c r="L85" s="30">
        <v>1</v>
      </c>
      <c r="M85" s="153">
        <f t="shared" si="20"/>
        <v>1</v>
      </c>
      <c r="N85" s="153">
        <f t="shared" si="21"/>
        <v>1</v>
      </c>
      <c r="O85" s="153">
        <v>1</v>
      </c>
      <c r="P85" s="95" t="s">
        <v>695</v>
      </c>
      <c r="Q85" s="30">
        <v>1</v>
      </c>
      <c r="R85" s="153">
        <f t="shared" si="22"/>
        <v>1</v>
      </c>
      <c r="S85" s="153">
        <f t="shared" si="23"/>
        <v>1</v>
      </c>
      <c r="T85" s="153">
        <v>1</v>
      </c>
      <c r="U85" s="413"/>
    </row>
    <row r="86" spans="1:21" s="10" customFormat="1" ht="43.5" x14ac:dyDescent="0.4">
      <c r="A86" s="119">
        <v>64</v>
      </c>
      <c r="B86" s="411"/>
      <c r="C86" s="411"/>
      <c r="D86" s="496" t="s">
        <v>714</v>
      </c>
      <c r="E86" s="497"/>
      <c r="F86" s="498"/>
      <c r="G86" s="30">
        <v>1</v>
      </c>
      <c r="H86" s="153">
        <f t="shared" si="18"/>
        <v>1</v>
      </c>
      <c r="I86" s="153">
        <f t="shared" si="19"/>
        <v>1</v>
      </c>
      <c r="J86" s="153">
        <v>1</v>
      </c>
      <c r="K86" s="108" t="s">
        <v>693</v>
      </c>
      <c r="L86" s="30">
        <v>1</v>
      </c>
      <c r="M86" s="153">
        <f t="shared" si="20"/>
        <v>1</v>
      </c>
      <c r="N86" s="153">
        <f t="shared" si="21"/>
        <v>1</v>
      </c>
      <c r="O86" s="153">
        <v>1</v>
      </c>
      <c r="P86" s="95" t="s">
        <v>695</v>
      </c>
      <c r="Q86" s="30">
        <v>1</v>
      </c>
      <c r="R86" s="153">
        <f t="shared" si="22"/>
        <v>1</v>
      </c>
      <c r="S86" s="153">
        <f t="shared" si="23"/>
        <v>1</v>
      </c>
      <c r="T86" s="153">
        <v>1</v>
      </c>
      <c r="U86" s="413"/>
    </row>
    <row r="87" spans="1:21" s="10" customFormat="1" ht="43.5" x14ac:dyDescent="0.4">
      <c r="A87" s="119">
        <v>65</v>
      </c>
      <c r="B87" s="411"/>
      <c r="C87" s="411"/>
      <c r="D87" s="496" t="s">
        <v>715</v>
      </c>
      <c r="E87" s="497"/>
      <c r="F87" s="498"/>
      <c r="G87" s="30">
        <v>1</v>
      </c>
      <c r="H87" s="153">
        <f t="shared" si="18"/>
        <v>1</v>
      </c>
      <c r="I87" s="153">
        <f t="shared" si="19"/>
        <v>1</v>
      </c>
      <c r="J87" s="153">
        <v>1</v>
      </c>
      <c r="K87" s="108" t="s">
        <v>693</v>
      </c>
      <c r="L87" s="30">
        <v>1</v>
      </c>
      <c r="M87" s="153">
        <f t="shared" si="20"/>
        <v>1</v>
      </c>
      <c r="N87" s="153">
        <f t="shared" si="21"/>
        <v>1</v>
      </c>
      <c r="O87" s="153">
        <v>1</v>
      </c>
      <c r="P87" s="95" t="s">
        <v>695</v>
      </c>
      <c r="Q87" s="30">
        <v>1</v>
      </c>
      <c r="R87" s="153">
        <f t="shared" si="22"/>
        <v>1</v>
      </c>
      <c r="S87" s="153">
        <f t="shared" si="23"/>
        <v>1</v>
      </c>
      <c r="T87" s="153">
        <v>1</v>
      </c>
      <c r="U87" s="414"/>
    </row>
    <row r="88" spans="1:21" s="10" customFormat="1" ht="21.75" x14ac:dyDescent="0.4">
      <c r="A88" s="405" t="s">
        <v>717</v>
      </c>
      <c r="B88" s="405"/>
      <c r="C88" s="405"/>
      <c r="D88" s="405"/>
      <c r="E88" s="405"/>
      <c r="F88" s="405"/>
      <c r="G88" s="405"/>
      <c r="H88" s="405"/>
      <c r="I88" s="405"/>
      <c r="J88" s="405"/>
      <c r="K88" s="405"/>
      <c r="L88" s="405"/>
      <c r="M88" s="405"/>
      <c r="N88" s="405"/>
      <c r="O88" s="405"/>
      <c r="P88" s="405"/>
      <c r="Q88" s="405"/>
      <c r="R88" s="405"/>
      <c r="S88" s="405"/>
      <c r="T88" s="405"/>
      <c r="U88" s="405"/>
    </row>
    <row r="89" spans="1:21" s="10" customFormat="1" ht="43.5" x14ac:dyDescent="0.4">
      <c r="A89" s="119">
        <v>66</v>
      </c>
      <c r="B89" s="468" t="s">
        <v>872</v>
      </c>
      <c r="C89" s="468" t="s">
        <v>873</v>
      </c>
      <c r="D89" s="496" t="s">
        <v>948</v>
      </c>
      <c r="E89" s="497"/>
      <c r="F89" s="498"/>
      <c r="G89" s="30">
        <v>1</v>
      </c>
      <c r="H89" s="153">
        <f t="shared" ref="H89:H95" si="24">IF(G89=I89,J89)</f>
        <v>1</v>
      </c>
      <c r="I89" s="153">
        <f t="shared" ref="I89:I95" si="25">IF(G89="NA","NA",J89)</f>
        <v>1</v>
      </c>
      <c r="J89" s="153">
        <v>1</v>
      </c>
      <c r="K89" s="108" t="s">
        <v>693</v>
      </c>
      <c r="L89" s="30">
        <v>1</v>
      </c>
      <c r="M89" s="153">
        <f t="shared" ref="M89:M95" si="26">IF(L89=N89,O89)</f>
        <v>1</v>
      </c>
      <c r="N89" s="153">
        <f t="shared" ref="N89:N95" si="27">IF(L89="NA","NA",O89)</f>
        <v>1</v>
      </c>
      <c r="O89" s="153">
        <v>1</v>
      </c>
      <c r="P89" s="95" t="s">
        <v>695</v>
      </c>
      <c r="Q89" s="30">
        <v>1</v>
      </c>
      <c r="R89" s="153">
        <f t="shared" ref="R89:R95" si="28">IF(Q89=S89,T89)</f>
        <v>1</v>
      </c>
      <c r="S89" s="153">
        <f t="shared" ref="S89:S95" si="29">IF(Q89="NA","NA",T89)</f>
        <v>1</v>
      </c>
      <c r="T89" s="153">
        <v>1</v>
      </c>
      <c r="U89" s="412" t="s">
        <v>881</v>
      </c>
    </row>
    <row r="90" spans="1:21" s="10" customFormat="1" ht="43.5" x14ac:dyDescent="0.4">
      <c r="A90" s="119">
        <v>67</v>
      </c>
      <c r="B90" s="469"/>
      <c r="C90" s="469"/>
      <c r="D90" s="496" t="s">
        <v>949</v>
      </c>
      <c r="E90" s="497"/>
      <c r="F90" s="498"/>
      <c r="G90" s="30">
        <v>1</v>
      </c>
      <c r="H90" s="153">
        <f t="shared" si="24"/>
        <v>1</v>
      </c>
      <c r="I90" s="153">
        <f t="shared" si="25"/>
        <v>1</v>
      </c>
      <c r="J90" s="153">
        <v>1</v>
      </c>
      <c r="K90" s="108" t="s">
        <v>693</v>
      </c>
      <c r="L90" s="30">
        <v>1</v>
      </c>
      <c r="M90" s="153">
        <f t="shared" si="26"/>
        <v>1</v>
      </c>
      <c r="N90" s="153">
        <f t="shared" si="27"/>
        <v>1</v>
      </c>
      <c r="O90" s="153">
        <v>1</v>
      </c>
      <c r="P90" s="95" t="s">
        <v>695</v>
      </c>
      <c r="Q90" s="30">
        <v>1</v>
      </c>
      <c r="R90" s="153">
        <f t="shared" si="28"/>
        <v>1</v>
      </c>
      <c r="S90" s="153">
        <f t="shared" si="29"/>
        <v>1</v>
      </c>
      <c r="T90" s="153">
        <v>1</v>
      </c>
      <c r="U90" s="413"/>
    </row>
    <row r="91" spans="1:21" s="10" customFormat="1" ht="43.5" x14ac:dyDescent="0.4">
      <c r="A91" s="119">
        <v>68</v>
      </c>
      <c r="B91" s="469"/>
      <c r="C91" s="469"/>
      <c r="D91" s="496" t="s">
        <v>720</v>
      </c>
      <c r="E91" s="497"/>
      <c r="F91" s="498"/>
      <c r="G91" s="30">
        <v>1</v>
      </c>
      <c r="H91" s="153">
        <f t="shared" si="24"/>
        <v>1</v>
      </c>
      <c r="I91" s="153">
        <f t="shared" si="25"/>
        <v>1</v>
      </c>
      <c r="J91" s="153">
        <v>1</v>
      </c>
      <c r="K91" s="108" t="s">
        <v>693</v>
      </c>
      <c r="L91" s="30">
        <v>1</v>
      </c>
      <c r="M91" s="153">
        <f t="shared" si="26"/>
        <v>1</v>
      </c>
      <c r="N91" s="153">
        <f t="shared" si="27"/>
        <v>1</v>
      </c>
      <c r="O91" s="153">
        <v>1</v>
      </c>
      <c r="P91" s="95" t="s">
        <v>695</v>
      </c>
      <c r="Q91" s="30">
        <v>1</v>
      </c>
      <c r="R91" s="153">
        <f t="shared" si="28"/>
        <v>1</v>
      </c>
      <c r="S91" s="153">
        <f t="shared" si="29"/>
        <v>1</v>
      </c>
      <c r="T91" s="153">
        <v>1</v>
      </c>
      <c r="U91" s="413"/>
    </row>
    <row r="92" spans="1:21" s="10" customFormat="1" ht="43.5" x14ac:dyDescent="0.4">
      <c r="A92" s="119">
        <v>69</v>
      </c>
      <c r="B92" s="469"/>
      <c r="C92" s="469"/>
      <c r="D92" s="496" t="s">
        <v>721</v>
      </c>
      <c r="E92" s="497"/>
      <c r="F92" s="498"/>
      <c r="G92" s="30">
        <v>1</v>
      </c>
      <c r="H92" s="153">
        <f t="shared" si="24"/>
        <v>1</v>
      </c>
      <c r="I92" s="153">
        <f t="shared" si="25"/>
        <v>1</v>
      </c>
      <c r="J92" s="153">
        <v>1</v>
      </c>
      <c r="K92" s="108" t="s">
        <v>693</v>
      </c>
      <c r="L92" s="30">
        <v>1</v>
      </c>
      <c r="M92" s="153">
        <f t="shared" si="26"/>
        <v>1</v>
      </c>
      <c r="N92" s="153">
        <f t="shared" si="27"/>
        <v>1</v>
      </c>
      <c r="O92" s="153">
        <v>1</v>
      </c>
      <c r="P92" s="95" t="s">
        <v>695</v>
      </c>
      <c r="Q92" s="30">
        <v>1</v>
      </c>
      <c r="R92" s="153">
        <f t="shared" si="28"/>
        <v>1</v>
      </c>
      <c r="S92" s="153">
        <f t="shared" si="29"/>
        <v>1</v>
      </c>
      <c r="T92" s="153">
        <v>1</v>
      </c>
      <c r="U92" s="413"/>
    </row>
    <row r="93" spans="1:21" s="10" customFormat="1" ht="43.5" x14ac:dyDescent="0.4">
      <c r="A93" s="119">
        <v>70</v>
      </c>
      <c r="B93" s="469"/>
      <c r="C93" s="469"/>
      <c r="D93" s="496" t="s">
        <v>722</v>
      </c>
      <c r="E93" s="497"/>
      <c r="F93" s="498"/>
      <c r="G93" s="30">
        <v>1</v>
      </c>
      <c r="H93" s="153">
        <f t="shared" si="24"/>
        <v>1</v>
      </c>
      <c r="I93" s="153">
        <f t="shared" si="25"/>
        <v>1</v>
      </c>
      <c r="J93" s="153">
        <v>1</v>
      </c>
      <c r="K93" s="108" t="s">
        <v>693</v>
      </c>
      <c r="L93" s="30">
        <v>1</v>
      </c>
      <c r="M93" s="153">
        <f t="shared" si="26"/>
        <v>1</v>
      </c>
      <c r="N93" s="153">
        <f t="shared" si="27"/>
        <v>1</v>
      </c>
      <c r="O93" s="153">
        <v>1</v>
      </c>
      <c r="P93" s="95" t="s">
        <v>695</v>
      </c>
      <c r="Q93" s="30">
        <v>1</v>
      </c>
      <c r="R93" s="153">
        <f t="shared" si="28"/>
        <v>1</v>
      </c>
      <c r="S93" s="153">
        <f t="shared" si="29"/>
        <v>1</v>
      </c>
      <c r="T93" s="153">
        <v>1</v>
      </c>
      <c r="U93" s="413"/>
    </row>
    <row r="94" spans="1:21" s="10" customFormat="1" ht="43.5" x14ac:dyDescent="0.4">
      <c r="A94" s="119">
        <v>71</v>
      </c>
      <c r="B94" s="469"/>
      <c r="C94" s="469"/>
      <c r="D94" s="496" t="s">
        <v>723</v>
      </c>
      <c r="E94" s="497"/>
      <c r="F94" s="498"/>
      <c r="G94" s="30">
        <v>1</v>
      </c>
      <c r="H94" s="153">
        <f t="shared" si="24"/>
        <v>1</v>
      </c>
      <c r="I94" s="153">
        <f t="shared" si="25"/>
        <v>1</v>
      </c>
      <c r="J94" s="153">
        <v>1</v>
      </c>
      <c r="K94" s="108" t="s">
        <v>693</v>
      </c>
      <c r="L94" s="30">
        <v>1</v>
      </c>
      <c r="M94" s="153">
        <f t="shared" si="26"/>
        <v>1</v>
      </c>
      <c r="N94" s="153">
        <f t="shared" si="27"/>
        <v>1</v>
      </c>
      <c r="O94" s="153">
        <v>1</v>
      </c>
      <c r="P94" s="95" t="s">
        <v>695</v>
      </c>
      <c r="Q94" s="30">
        <v>1</v>
      </c>
      <c r="R94" s="153">
        <f t="shared" si="28"/>
        <v>1</v>
      </c>
      <c r="S94" s="153">
        <f t="shared" si="29"/>
        <v>1</v>
      </c>
      <c r="T94" s="153">
        <v>1</v>
      </c>
      <c r="U94" s="413"/>
    </row>
    <row r="95" spans="1:21" s="10" customFormat="1" ht="43.5" x14ac:dyDescent="0.4">
      <c r="A95" s="119">
        <v>72</v>
      </c>
      <c r="B95" s="470"/>
      <c r="C95" s="470"/>
      <c r="D95" s="496" t="s">
        <v>724</v>
      </c>
      <c r="E95" s="497"/>
      <c r="F95" s="498"/>
      <c r="G95" s="30">
        <v>1</v>
      </c>
      <c r="H95" s="153">
        <f t="shared" si="24"/>
        <v>1</v>
      </c>
      <c r="I95" s="153">
        <f t="shared" si="25"/>
        <v>1</v>
      </c>
      <c r="J95" s="153">
        <v>1</v>
      </c>
      <c r="K95" s="108" t="s">
        <v>693</v>
      </c>
      <c r="L95" s="30">
        <v>1</v>
      </c>
      <c r="M95" s="153">
        <f t="shared" si="26"/>
        <v>1</v>
      </c>
      <c r="N95" s="153">
        <f t="shared" si="27"/>
        <v>1</v>
      </c>
      <c r="O95" s="153">
        <v>1</v>
      </c>
      <c r="P95" s="95" t="s">
        <v>695</v>
      </c>
      <c r="Q95" s="30">
        <v>1</v>
      </c>
      <c r="R95" s="153">
        <f t="shared" si="28"/>
        <v>1</v>
      </c>
      <c r="S95" s="153">
        <f t="shared" si="29"/>
        <v>1</v>
      </c>
      <c r="T95" s="153">
        <v>1</v>
      </c>
      <c r="U95" s="414"/>
    </row>
    <row r="96" spans="1:21" s="10" customFormat="1" ht="21.75" x14ac:dyDescent="0.4">
      <c r="A96" s="405" t="s">
        <v>1173</v>
      </c>
      <c r="B96" s="405" t="s">
        <v>1173</v>
      </c>
      <c r="C96" s="405"/>
      <c r="D96" s="405"/>
      <c r="E96" s="405"/>
      <c r="F96" s="405"/>
      <c r="G96" s="405"/>
      <c r="H96" s="405"/>
      <c r="I96" s="405"/>
      <c r="J96" s="405"/>
      <c r="K96" s="405"/>
      <c r="L96" s="405"/>
      <c r="M96" s="405"/>
      <c r="N96" s="405"/>
      <c r="O96" s="405"/>
      <c r="P96" s="405"/>
      <c r="Q96" s="405"/>
      <c r="R96" s="405"/>
      <c r="S96" s="405"/>
      <c r="T96" s="405"/>
      <c r="U96" s="405"/>
    </row>
    <row r="97" spans="1:21" s="10" customFormat="1" ht="195.75" x14ac:dyDescent="0.4">
      <c r="A97" s="97">
        <v>73</v>
      </c>
      <c r="B97" s="54" t="s">
        <v>1174</v>
      </c>
      <c r="C97" s="445" t="s">
        <v>1175</v>
      </c>
      <c r="D97" s="496" t="s">
        <v>1176</v>
      </c>
      <c r="E97" s="497"/>
      <c r="F97" s="498"/>
      <c r="G97" s="30">
        <v>1</v>
      </c>
      <c r="H97" s="153">
        <f>IF(G97=I97,J97)</f>
        <v>1</v>
      </c>
      <c r="I97" s="153">
        <f>IF(G97="NA","NA",J97)</f>
        <v>1</v>
      </c>
      <c r="J97" s="153">
        <v>1</v>
      </c>
      <c r="K97" s="54" t="s">
        <v>1177</v>
      </c>
      <c r="L97" s="30">
        <v>1</v>
      </c>
      <c r="M97" s="153">
        <f>IF(L97=N97,O97)</f>
        <v>1</v>
      </c>
      <c r="N97" s="153">
        <f>IF(L97="NA","NA",O97)</f>
        <v>1</v>
      </c>
      <c r="O97" s="153">
        <v>1</v>
      </c>
      <c r="P97" s="54" t="s">
        <v>1178</v>
      </c>
      <c r="Q97" s="30">
        <v>1</v>
      </c>
      <c r="R97" s="153">
        <f>IF(Q97=S97,T97)</f>
        <v>1</v>
      </c>
      <c r="S97" s="153">
        <f>IF(Q97="NA","NA",T97)</f>
        <v>1</v>
      </c>
      <c r="T97" s="153">
        <v>1</v>
      </c>
      <c r="U97" s="79" t="s">
        <v>1015</v>
      </c>
    </row>
    <row r="98" spans="1:21" s="10" customFormat="1" ht="195.75" x14ac:dyDescent="0.4">
      <c r="A98" s="97">
        <v>74</v>
      </c>
      <c r="B98" s="54" t="s">
        <v>1179</v>
      </c>
      <c r="C98" s="490"/>
      <c r="D98" s="496" t="s">
        <v>1180</v>
      </c>
      <c r="E98" s="497"/>
      <c r="F98" s="498"/>
      <c r="G98" s="30">
        <v>1</v>
      </c>
      <c r="H98" s="153">
        <f>IF(G98=I98,J98)</f>
        <v>1</v>
      </c>
      <c r="I98" s="153">
        <f>IF(G98="NA","NA",J98)</f>
        <v>1</v>
      </c>
      <c r="J98" s="153">
        <v>1</v>
      </c>
      <c r="K98" s="54" t="s">
        <v>1181</v>
      </c>
      <c r="L98" s="30">
        <v>1</v>
      </c>
      <c r="M98" s="153">
        <f>IF(L98=N98,O98)</f>
        <v>1</v>
      </c>
      <c r="N98" s="153">
        <f>IF(L98="NA","NA",O98)</f>
        <v>1</v>
      </c>
      <c r="O98" s="153">
        <v>1</v>
      </c>
      <c r="P98" s="54" t="s">
        <v>1182</v>
      </c>
      <c r="Q98" s="30">
        <v>1</v>
      </c>
      <c r="R98" s="153">
        <f>IF(Q98=S98,T98)</f>
        <v>1</v>
      </c>
      <c r="S98" s="153">
        <f>IF(Q98="NA","NA",T98)</f>
        <v>1</v>
      </c>
      <c r="T98" s="153">
        <v>1</v>
      </c>
      <c r="U98" s="79" t="s">
        <v>1015</v>
      </c>
    </row>
    <row r="99" spans="1:21" s="10" customFormat="1" ht="195.75" x14ac:dyDescent="0.4">
      <c r="A99" s="97">
        <v>75</v>
      </c>
      <c r="B99" s="122" t="s">
        <v>1183</v>
      </c>
      <c r="C99" s="490"/>
      <c r="D99" s="496" t="s">
        <v>1184</v>
      </c>
      <c r="E99" s="497"/>
      <c r="F99" s="498"/>
      <c r="G99" s="30">
        <v>1</v>
      </c>
      <c r="H99" s="153">
        <f>IF(G99=I99,J99)</f>
        <v>1</v>
      </c>
      <c r="I99" s="153">
        <f>IF(G99="NA","NA",J99)</f>
        <v>1</v>
      </c>
      <c r="J99" s="153">
        <v>1</v>
      </c>
      <c r="K99" s="111" t="s">
        <v>1185</v>
      </c>
      <c r="L99" s="30">
        <v>1</v>
      </c>
      <c r="M99" s="153">
        <f>IF(L99=N99,O99)</f>
        <v>1</v>
      </c>
      <c r="N99" s="153">
        <f>IF(L99="NA","NA",O99)</f>
        <v>1</v>
      </c>
      <c r="O99" s="153">
        <v>1</v>
      </c>
      <c r="P99" s="111" t="s">
        <v>1186</v>
      </c>
      <c r="Q99" s="30">
        <v>1</v>
      </c>
      <c r="R99" s="153">
        <f>IF(Q99=S99,T99)</f>
        <v>1</v>
      </c>
      <c r="S99" s="153">
        <f>IF(Q99="NA","NA",T99)</f>
        <v>1</v>
      </c>
      <c r="T99" s="153">
        <v>1</v>
      </c>
      <c r="U99" s="79" t="s">
        <v>1015</v>
      </c>
    </row>
    <row r="100" spans="1:21" s="10" customFormat="1" ht="195.75" x14ac:dyDescent="0.4">
      <c r="A100" s="97">
        <v>76</v>
      </c>
      <c r="B100" s="122" t="s">
        <v>1187</v>
      </c>
      <c r="C100" s="446"/>
      <c r="D100" s="493" t="s">
        <v>1191</v>
      </c>
      <c r="E100" s="494"/>
      <c r="F100" s="495"/>
      <c r="G100" s="30">
        <v>1</v>
      </c>
      <c r="H100" s="153">
        <f>IF(G100=I100,J100)</f>
        <v>1</v>
      </c>
      <c r="I100" s="153">
        <f>IF(G100="NA","NA",J100)</f>
        <v>1</v>
      </c>
      <c r="J100" s="153">
        <v>1</v>
      </c>
      <c r="K100" s="111" t="s">
        <v>1188</v>
      </c>
      <c r="L100" s="30">
        <v>1</v>
      </c>
      <c r="M100" s="153">
        <f>IF(L100=N100,O100)</f>
        <v>1</v>
      </c>
      <c r="N100" s="153">
        <f>IF(L100="NA","NA",O100)</f>
        <v>1</v>
      </c>
      <c r="O100" s="153">
        <v>1</v>
      </c>
      <c r="P100" s="111" t="s">
        <v>1189</v>
      </c>
      <c r="Q100" s="30">
        <v>1</v>
      </c>
      <c r="R100" s="153">
        <f>IF(Q100=S100,T100)</f>
        <v>1</v>
      </c>
      <c r="S100" s="153">
        <f>IF(Q100="NA","NA",T100)</f>
        <v>1</v>
      </c>
      <c r="T100" s="153">
        <v>1</v>
      </c>
      <c r="U100" s="79" t="s">
        <v>1015</v>
      </c>
    </row>
    <row r="101" spans="1:21" s="10" customFormat="1" ht="21.75" x14ac:dyDescent="0.4">
      <c r="A101" s="4"/>
      <c r="B101" s="273"/>
      <c r="C101" s="273"/>
      <c r="D101" s="273"/>
      <c r="E101" s="273"/>
      <c r="F101" s="273"/>
      <c r="G101" s="154">
        <f>SUM(G15:G100)</f>
        <v>76</v>
      </c>
      <c r="H101" s="46">
        <f>SUM(H15:H100)</f>
        <v>76</v>
      </c>
      <c r="I101" s="46">
        <f>SUM(I15:I100)</f>
        <v>76</v>
      </c>
      <c r="J101" s="46">
        <f>SUM(J15:J100)</f>
        <v>76</v>
      </c>
      <c r="K101" s="15"/>
      <c r="L101" s="154">
        <f>SUM(L15:L100)</f>
        <v>76</v>
      </c>
      <c r="M101" s="46">
        <f>SUM(M15:M100)</f>
        <v>76</v>
      </c>
      <c r="N101" s="46">
        <f>SUM(N15:N100)</f>
        <v>76</v>
      </c>
      <c r="O101" s="46">
        <f>SUM(O15:O100)</f>
        <v>76</v>
      </c>
      <c r="P101" s="15"/>
      <c r="Q101" s="154">
        <f>SUM(Q15:Q100)</f>
        <v>75</v>
      </c>
      <c r="R101" s="46">
        <f>SUM(R15:R100)</f>
        <v>76</v>
      </c>
      <c r="S101" s="46">
        <f>SUM(S15:S100)</f>
        <v>75</v>
      </c>
      <c r="T101" s="46">
        <f>SUM(T15:T100)</f>
        <v>76</v>
      </c>
    </row>
    <row r="102" spans="1:21" s="10" customFormat="1" ht="21.75" x14ac:dyDescent="0.4">
      <c r="A102" s="4"/>
      <c r="C102" s="266" t="str">
        <f>A7</f>
        <v>UNIDAD QUIRURGICA</v>
      </c>
      <c r="D102" s="266"/>
      <c r="E102" s="266"/>
      <c r="F102" s="24">
        <f>RESULTADO!M27</f>
        <v>1</v>
      </c>
      <c r="G102" s="17"/>
      <c r="H102" s="17"/>
      <c r="I102" s="17"/>
      <c r="J102" s="17"/>
      <c r="K102" s="15"/>
      <c r="L102" s="17"/>
      <c r="M102" s="17"/>
      <c r="N102" s="17"/>
      <c r="O102" s="17"/>
      <c r="P102" s="15"/>
      <c r="Q102" s="17"/>
      <c r="R102" s="17"/>
      <c r="S102" s="17"/>
      <c r="T102" s="17"/>
    </row>
    <row r="103" spans="1:21" s="10" customFormat="1" ht="21.75" x14ac:dyDescent="0.4">
      <c r="A103" s="4"/>
      <c r="B103" s="4"/>
      <c r="C103" s="34"/>
      <c r="D103" s="34"/>
      <c r="E103" s="34"/>
      <c r="F103" s="4"/>
      <c r="G103" s="33"/>
      <c r="H103" s="33"/>
      <c r="I103" s="33"/>
      <c r="J103" s="33"/>
      <c r="K103" s="4"/>
      <c r="L103" s="33"/>
      <c r="M103" s="33"/>
      <c r="N103" s="33"/>
      <c r="O103" s="33"/>
      <c r="P103" s="4"/>
      <c r="Q103" s="33"/>
      <c r="R103" s="33"/>
      <c r="S103" s="33"/>
      <c r="T103" s="33"/>
    </row>
    <row r="104" spans="1:21" s="10" customFormat="1" ht="21.75" x14ac:dyDescent="0.4">
      <c r="A104" s="4"/>
      <c r="B104" s="4"/>
      <c r="C104" s="34"/>
      <c r="D104" s="34"/>
      <c r="E104" s="34"/>
      <c r="F104" s="4"/>
      <c r="G104" s="33"/>
      <c r="H104" s="33"/>
      <c r="I104" s="33"/>
      <c r="J104" s="33"/>
      <c r="K104" s="4"/>
      <c r="L104" s="33"/>
      <c r="M104" s="33"/>
      <c r="N104" s="33"/>
      <c r="O104" s="33"/>
      <c r="P104" s="4"/>
      <c r="Q104" s="33"/>
      <c r="R104" s="33"/>
      <c r="S104" s="33"/>
      <c r="T104" s="33"/>
    </row>
    <row r="105" spans="1:21" s="4" customFormat="1" ht="21.75" x14ac:dyDescent="0.4">
      <c r="C105" s="34"/>
      <c r="D105" s="34"/>
      <c r="E105" s="34"/>
      <c r="G105" s="33"/>
      <c r="H105" s="33"/>
      <c r="I105" s="33"/>
      <c r="J105" s="33"/>
      <c r="L105" s="33"/>
      <c r="M105" s="33"/>
      <c r="N105" s="33"/>
      <c r="O105" s="33"/>
      <c r="Q105" s="33"/>
      <c r="R105" s="33"/>
      <c r="S105" s="33"/>
      <c r="T105" s="33"/>
      <c r="U105" s="10"/>
    </row>
    <row r="106" spans="1:21" s="4" customFormat="1" ht="21.75" x14ac:dyDescent="0.4">
      <c r="C106" s="34"/>
      <c r="D106" s="34"/>
      <c r="E106" s="34"/>
      <c r="G106" s="33"/>
      <c r="H106" s="33"/>
      <c r="I106" s="33"/>
      <c r="J106" s="33"/>
      <c r="L106" s="33"/>
      <c r="M106" s="33"/>
      <c r="N106" s="33"/>
      <c r="O106" s="33"/>
      <c r="Q106" s="33"/>
      <c r="R106" s="33"/>
      <c r="S106" s="33"/>
      <c r="T106" s="33"/>
      <c r="U106" s="10"/>
    </row>
    <row r="107" spans="1:21" s="4" customFormat="1" ht="21.75" x14ac:dyDescent="0.4">
      <c r="C107" s="34"/>
      <c r="D107" s="34"/>
      <c r="E107" s="34"/>
      <c r="G107" s="33"/>
      <c r="H107" s="33"/>
      <c r="I107" s="33"/>
      <c r="J107" s="33"/>
      <c r="L107" s="33"/>
      <c r="M107" s="33"/>
      <c r="N107" s="33"/>
      <c r="O107" s="33"/>
      <c r="Q107" s="33"/>
      <c r="R107" s="33"/>
      <c r="S107" s="33"/>
      <c r="T107" s="33"/>
      <c r="U107" s="10"/>
    </row>
    <row r="108" spans="1:21" s="4" customFormat="1" ht="21.75" x14ac:dyDescent="0.4">
      <c r="C108" s="34"/>
      <c r="D108" s="34"/>
      <c r="E108" s="34"/>
      <c r="G108" s="33"/>
      <c r="H108" s="33"/>
      <c r="I108" s="33"/>
      <c r="J108" s="33"/>
      <c r="L108" s="33"/>
      <c r="M108" s="33"/>
      <c r="N108" s="33"/>
      <c r="O108" s="33"/>
      <c r="Q108" s="33"/>
      <c r="R108" s="33"/>
      <c r="S108" s="33"/>
      <c r="T108" s="33"/>
      <c r="U108" s="10"/>
    </row>
    <row r="109" spans="1:21" s="4" customFormat="1" ht="21.75" x14ac:dyDescent="0.4">
      <c r="C109" s="34"/>
      <c r="D109" s="34"/>
      <c r="E109" s="34"/>
      <c r="G109" s="33"/>
      <c r="H109" s="33"/>
      <c r="I109" s="33"/>
      <c r="J109" s="33"/>
      <c r="L109" s="33"/>
      <c r="M109" s="33"/>
      <c r="N109" s="33"/>
      <c r="O109" s="33"/>
      <c r="Q109" s="33"/>
      <c r="R109" s="33"/>
      <c r="S109" s="33"/>
      <c r="T109" s="33"/>
      <c r="U109" s="10"/>
    </row>
    <row r="110" spans="1:21" s="4" customFormat="1" ht="21.75" x14ac:dyDescent="0.4">
      <c r="C110" s="34"/>
      <c r="D110" s="34"/>
      <c r="E110" s="34"/>
      <c r="G110" s="33"/>
      <c r="H110" s="33"/>
      <c r="I110" s="33"/>
      <c r="J110" s="33"/>
      <c r="L110" s="33"/>
      <c r="M110" s="33"/>
      <c r="N110" s="33"/>
      <c r="O110" s="33"/>
      <c r="Q110" s="33"/>
      <c r="R110" s="33"/>
      <c r="S110" s="33"/>
      <c r="T110" s="33"/>
      <c r="U110" s="10"/>
    </row>
    <row r="111" spans="1:21" s="4" customFormat="1" ht="21.75" x14ac:dyDescent="0.4">
      <c r="C111" s="34"/>
      <c r="D111" s="34"/>
      <c r="E111" s="34"/>
      <c r="G111" s="33"/>
      <c r="H111" s="33"/>
      <c r="I111" s="33"/>
      <c r="J111" s="33"/>
      <c r="L111" s="33"/>
      <c r="M111" s="33"/>
      <c r="N111" s="33"/>
      <c r="O111" s="33"/>
      <c r="Q111" s="33"/>
      <c r="R111" s="33"/>
      <c r="S111" s="33"/>
      <c r="T111" s="33"/>
      <c r="U111" s="10"/>
    </row>
    <row r="112" spans="1: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3:21" s="4" customFormat="1" ht="21.75" x14ac:dyDescent="0.4">
      <c r="C721" s="34"/>
      <c r="D721" s="34"/>
      <c r="E721" s="34"/>
      <c r="G721" s="33"/>
      <c r="H721" s="33"/>
      <c r="I721" s="33"/>
      <c r="J721" s="33"/>
      <c r="L721" s="33"/>
      <c r="M721" s="33"/>
      <c r="N721" s="33"/>
      <c r="O721" s="33"/>
      <c r="Q721" s="33"/>
      <c r="R721" s="33"/>
      <c r="S721" s="33"/>
      <c r="T721" s="33"/>
      <c r="U721" s="10"/>
    </row>
    <row r="722" spans="3:21" s="4" customFormat="1" ht="21.75" x14ac:dyDescent="0.4">
      <c r="C722" s="34"/>
      <c r="D722" s="34"/>
      <c r="E722" s="34"/>
      <c r="G722" s="33"/>
      <c r="H722" s="33"/>
      <c r="I722" s="33"/>
      <c r="J722" s="33"/>
      <c r="L722" s="33"/>
      <c r="M722" s="33"/>
      <c r="N722" s="33"/>
      <c r="O722" s="33"/>
      <c r="Q722" s="33"/>
      <c r="R722" s="33"/>
      <c r="S722" s="33"/>
      <c r="T722" s="33"/>
      <c r="U722" s="10"/>
    </row>
    <row r="723" spans="3:21" s="4" customFormat="1" ht="21.75" x14ac:dyDescent="0.4">
      <c r="C723" s="34"/>
      <c r="D723" s="34"/>
      <c r="E723" s="34"/>
      <c r="G723" s="33"/>
      <c r="H723" s="33"/>
      <c r="I723" s="33"/>
      <c r="J723" s="33"/>
      <c r="L723" s="33"/>
      <c r="M723" s="33"/>
      <c r="N723" s="33"/>
      <c r="O723" s="33"/>
      <c r="Q723" s="33"/>
      <c r="R723" s="33"/>
      <c r="S723" s="33"/>
      <c r="T723" s="33"/>
      <c r="U723" s="10"/>
    </row>
    <row r="724" spans="3:21" s="4" customFormat="1" ht="21.75" x14ac:dyDescent="0.4">
      <c r="C724" s="34"/>
      <c r="D724" s="34"/>
      <c r="E724" s="34"/>
      <c r="G724" s="33"/>
      <c r="H724" s="33"/>
      <c r="I724" s="33"/>
      <c r="J724" s="33"/>
      <c r="L724" s="33"/>
      <c r="M724" s="33"/>
      <c r="N724" s="33"/>
      <c r="O724" s="33"/>
      <c r="Q724" s="33"/>
      <c r="R724" s="33"/>
      <c r="S724" s="33"/>
      <c r="T724" s="33"/>
      <c r="U724" s="10"/>
    </row>
    <row r="725" spans="3:21" s="4" customFormat="1" ht="21.75" x14ac:dyDescent="0.4">
      <c r="C725" s="34"/>
      <c r="D725" s="34"/>
      <c r="E725" s="34"/>
      <c r="G725" s="33"/>
      <c r="H725" s="33"/>
      <c r="I725" s="33"/>
      <c r="J725" s="33"/>
      <c r="L725" s="33"/>
      <c r="M725" s="33"/>
      <c r="N725" s="33"/>
      <c r="O725" s="33"/>
      <c r="Q725" s="33"/>
      <c r="R725" s="33"/>
      <c r="S725" s="33"/>
      <c r="T725" s="33"/>
      <c r="U725" s="10"/>
    </row>
    <row r="726" spans="3:21" s="4" customFormat="1" ht="21.75" x14ac:dyDescent="0.4">
      <c r="C726" s="34"/>
      <c r="D726" s="34"/>
      <c r="E726" s="34"/>
      <c r="G726" s="33"/>
      <c r="H726" s="33"/>
      <c r="I726" s="33"/>
      <c r="J726" s="33"/>
      <c r="L726" s="33"/>
      <c r="M726" s="33"/>
      <c r="N726" s="33"/>
      <c r="O726" s="33"/>
      <c r="Q726" s="33"/>
      <c r="R726" s="33"/>
      <c r="S726" s="33"/>
      <c r="T726" s="33"/>
      <c r="U726" s="10"/>
    </row>
    <row r="727" spans="3:21" s="4" customFormat="1" ht="21.75" x14ac:dyDescent="0.4">
      <c r="C727" s="34"/>
      <c r="D727" s="34"/>
      <c r="E727" s="34"/>
      <c r="G727" s="33"/>
      <c r="H727" s="33"/>
      <c r="I727" s="33"/>
      <c r="J727" s="33"/>
      <c r="L727" s="33"/>
      <c r="M727" s="33"/>
      <c r="N727" s="33"/>
      <c r="O727" s="33"/>
      <c r="Q727" s="33"/>
      <c r="R727" s="33"/>
      <c r="S727" s="33"/>
      <c r="T727" s="33"/>
      <c r="U727" s="10"/>
    </row>
    <row r="728" spans="3:21" s="4" customFormat="1" ht="21.75" x14ac:dyDescent="0.4">
      <c r="C728" s="34"/>
      <c r="D728" s="34"/>
      <c r="E728" s="34"/>
      <c r="G728" s="33"/>
      <c r="H728" s="33"/>
      <c r="I728" s="33"/>
      <c r="J728" s="33"/>
      <c r="L728" s="33"/>
      <c r="M728" s="33"/>
      <c r="N728" s="33"/>
      <c r="O728" s="33"/>
      <c r="Q728" s="33"/>
      <c r="R728" s="33"/>
      <c r="S728" s="33"/>
      <c r="T728" s="33"/>
      <c r="U728" s="10"/>
    </row>
    <row r="729" spans="3:21" s="4" customFormat="1" ht="21.75" x14ac:dyDescent="0.4">
      <c r="C729" s="34"/>
      <c r="D729" s="34"/>
      <c r="E729" s="34"/>
      <c r="G729" s="33"/>
      <c r="H729" s="33"/>
      <c r="I729" s="33"/>
      <c r="J729" s="33"/>
      <c r="L729" s="33"/>
      <c r="M729" s="33"/>
      <c r="N729" s="33"/>
      <c r="O729" s="33"/>
      <c r="Q729" s="33"/>
      <c r="R729" s="33"/>
      <c r="S729" s="33"/>
      <c r="T729" s="33"/>
      <c r="U729" s="10"/>
    </row>
    <row r="730" spans="3:21" s="4" customFormat="1" ht="21.75" x14ac:dyDescent="0.4">
      <c r="C730" s="34"/>
      <c r="D730" s="34"/>
      <c r="E730" s="34"/>
      <c r="G730" s="33"/>
      <c r="H730" s="33"/>
      <c r="I730" s="33"/>
      <c r="J730" s="33"/>
      <c r="L730" s="33"/>
      <c r="M730" s="33"/>
      <c r="N730" s="33"/>
      <c r="O730" s="33"/>
      <c r="Q730" s="33"/>
      <c r="R730" s="33"/>
      <c r="S730" s="33"/>
      <c r="T730" s="33"/>
      <c r="U730" s="10"/>
    </row>
    <row r="731" spans="3:21" s="4" customFormat="1" ht="21.75" x14ac:dyDescent="0.4">
      <c r="C731" s="34"/>
      <c r="D731" s="34"/>
      <c r="E731" s="34"/>
      <c r="G731" s="33"/>
      <c r="H731" s="33"/>
      <c r="I731" s="33"/>
      <c r="J731" s="33"/>
      <c r="L731" s="33"/>
      <c r="M731" s="33"/>
      <c r="N731" s="33"/>
      <c r="O731" s="33"/>
      <c r="Q731" s="33"/>
      <c r="R731" s="33"/>
      <c r="S731" s="33"/>
      <c r="T731" s="33"/>
      <c r="U731" s="10"/>
    </row>
    <row r="732" spans="3:21" s="4" customFormat="1" ht="20.100000000000001" customHeight="1" x14ac:dyDescent="0.4">
      <c r="C732" s="34"/>
      <c r="D732" s="34"/>
      <c r="E732" s="34"/>
      <c r="G732" s="33"/>
      <c r="H732" s="33"/>
      <c r="I732" s="33"/>
      <c r="J732" s="33"/>
      <c r="L732" s="33"/>
      <c r="M732" s="33"/>
      <c r="N732" s="33"/>
      <c r="O732" s="33"/>
      <c r="Q732" s="33"/>
      <c r="R732" s="33"/>
      <c r="S732" s="33"/>
      <c r="T732" s="33"/>
      <c r="U732" s="10"/>
    </row>
    <row r="733" spans="3:21" s="4" customFormat="1" ht="20.100000000000001" customHeight="1" x14ac:dyDescent="0.4">
      <c r="C733" s="34"/>
      <c r="D733" s="34"/>
      <c r="E733" s="34"/>
      <c r="G733" s="33"/>
      <c r="H733" s="33"/>
      <c r="I733" s="33"/>
      <c r="J733" s="33"/>
      <c r="L733" s="33"/>
      <c r="M733" s="33"/>
      <c r="N733" s="33"/>
      <c r="O733" s="33"/>
      <c r="Q733" s="33"/>
      <c r="R733" s="33"/>
      <c r="S733" s="33"/>
      <c r="T733" s="33"/>
      <c r="U733" s="10"/>
    </row>
    <row r="734" spans="3:21" s="4" customFormat="1" ht="20.100000000000001" customHeight="1" x14ac:dyDescent="0.4">
      <c r="C734" s="34"/>
      <c r="D734" s="34"/>
      <c r="E734" s="34"/>
      <c r="G734" s="33"/>
      <c r="H734" s="33"/>
      <c r="I734" s="33"/>
      <c r="J734" s="33"/>
      <c r="L734" s="33"/>
      <c r="M734" s="33"/>
      <c r="N734" s="33"/>
      <c r="O734" s="33"/>
      <c r="Q734" s="33"/>
      <c r="R734" s="33"/>
      <c r="S734" s="33"/>
      <c r="T734" s="33"/>
      <c r="U734" s="10"/>
    </row>
    <row r="735" spans="3:21" s="4" customFormat="1" ht="20.100000000000001" customHeight="1" x14ac:dyDescent="0.4">
      <c r="C735" s="34"/>
      <c r="D735" s="34"/>
      <c r="E735" s="34"/>
      <c r="G735" s="33"/>
      <c r="H735" s="33"/>
      <c r="I735" s="33"/>
      <c r="J735" s="33"/>
      <c r="L735" s="33"/>
      <c r="M735" s="33"/>
      <c r="N735" s="33"/>
      <c r="O735" s="33"/>
      <c r="Q735" s="33"/>
      <c r="R735" s="33"/>
      <c r="S735" s="33"/>
      <c r="T735" s="33"/>
      <c r="U735" s="10"/>
    </row>
    <row r="736" spans="3:21" s="4" customFormat="1" ht="20.100000000000001" customHeight="1" x14ac:dyDescent="0.4">
      <c r="C736" s="34"/>
      <c r="D736" s="34"/>
      <c r="E736" s="34"/>
      <c r="G736" s="33"/>
      <c r="H736" s="33"/>
      <c r="I736" s="33"/>
      <c r="J736" s="33"/>
      <c r="L736" s="33"/>
      <c r="M736" s="33"/>
      <c r="N736" s="33"/>
      <c r="O736" s="33"/>
      <c r="Q736" s="33"/>
      <c r="R736" s="33"/>
      <c r="S736" s="33"/>
      <c r="T736" s="33"/>
      <c r="U736" s="10"/>
    </row>
    <row r="737" spans="1:21" s="4" customFormat="1" ht="20.100000000000001" customHeight="1" x14ac:dyDescent="0.4">
      <c r="C737" s="34"/>
      <c r="D737" s="34"/>
      <c r="E737" s="34"/>
      <c r="G737" s="33"/>
      <c r="H737" s="33"/>
      <c r="I737" s="33"/>
      <c r="J737" s="33"/>
      <c r="L737" s="33"/>
      <c r="M737" s="33"/>
      <c r="N737" s="33"/>
      <c r="O737" s="33"/>
      <c r="Q737" s="33"/>
      <c r="R737" s="33"/>
      <c r="S737" s="33"/>
      <c r="T737" s="33"/>
      <c r="U737" s="10"/>
    </row>
    <row r="738" spans="1:21" s="4" customFormat="1" ht="20.100000000000001" customHeight="1" x14ac:dyDescent="0.4">
      <c r="C738" s="34"/>
      <c r="D738" s="34"/>
      <c r="E738" s="34"/>
      <c r="G738" s="33"/>
      <c r="H738" s="33"/>
      <c r="I738" s="33"/>
      <c r="J738" s="33"/>
      <c r="L738" s="33"/>
      <c r="M738" s="33"/>
      <c r="N738" s="33"/>
      <c r="O738" s="33"/>
      <c r="Q738" s="33"/>
      <c r="R738" s="33"/>
      <c r="S738" s="33"/>
      <c r="T738" s="33"/>
      <c r="U738" s="10"/>
    </row>
    <row r="739" spans="1:21"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1"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1"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1"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1"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1"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1"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1"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1"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1"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1"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1"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1"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1"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row r="779" spans="1:20" s="10" customFormat="1" ht="21.75" x14ac:dyDescent="0.4">
      <c r="A779" s="4"/>
      <c r="B779" s="4"/>
      <c r="C779" s="34"/>
      <c r="D779" s="34"/>
      <c r="E779" s="34"/>
      <c r="F779" s="4"/>
      <c r="G779" s="33"/>
      <c r="H779" s="33"/>
      <c r="I779" s="33"/>
      <c r="J779" s="33"/>
      <c r="K779" s="4"/>
      <c r="L779" s="33"/>
      <c r="M779" s="33"/>
      <c r="N779" s="33"/>
      <c r="O779" s="33"/>
      <c r="P779" s="4"/>
      <c r="Q779" s="33"/>
      <c r="R779" s="33"/>
      <c r="S779" s="33"/>
      <c r="T779" s="33"/>
    </row>
    <row r="780" spans="1:20" s="10" customFormat="1" ht="21.75" x14ac:dyDescent="0.4">
      <c r="A780" s="4"/>
      <c r="B780" s="4"/>
      <c r="C780" s="34"/>
      <c r="D780" s="34"/>
      <c r="E780" s="34"/>
      <c r="F780" s="4"/>
      <c r="G780" s="33"/>
      <c r="H780" s="33"/>
      <c r="I780" s="33"/>
      <c r="J780" s="33"/>
      <c r="K780" s="4"/>
      <c r="L780" s="33"/>
      <c r="M780" s="33"/>
      <c r="N780" s="33"/>
      <c r="O780" s="33"/>
      <c r="P780" s="4"/>
      <c r="Q780" s="33"/>
      <c r="R780" s="33"/>
      <c r="S780" s="33"/>
      <c r="T780" s="33"/>
    </row>
    <row r="781" spans="1:20" s="10" customFormat="1" ht="21.75" x14ac:dyDescent="0.4">
      <c r="A781" s="4"/>
      <c r="B781" s="4"/>
      <c r="C781" s="34"/>
      <c r="D781" s="34"/>
      <c r="E781" s="34"/>
      <c r="F781" s="4"/>
      <c r="G781" s="33"/>
      <c r="H781" s="33"/>
      <c r="I781" s="33"/>
      <c r="J781" s="33"/>
      <c r="K781" s="4"/>
      <c r="L781" s="33"/>
      <c r="M781" s="33"/>
      <c r="N781" s="33"/>
      <c r="O781" s="33"/>
      <c r="P781" s="4"/>
      <c r="Q781" s="33"/>
      <c r="R781" s="33"/>
      <c r="S781" s="33"/>
      <c r="T781" s="33"/>
    </row>
    <row r="782" spans="1:20" s="10" customFormat="1" ht="21.75" x14ac:dyDescent="0.4">
      <c r="A782" s="4"/>
      <c r="B782" s="4"/>
      <c r="C782" s="34"/>
      <c r="D782" s="34"/>
      <c r="E782" s="34"/>
      <c r="F782" s="4"/>
      <c r="G782" s="33"/>
      <c r="H782" s="33"/>
      <c r="I782" s="33"/>
      <c r="J782" s="33"/>
      <c r="K782" s="4"/>
      <c r="L782" s="33"/>
      <c r="M782" s="33"/>
      <c r="N782" s="33"/>
      <c r="O782" s="33"/>
      <c r="P782" s="4"/>
      <c r="Q782" s="33"/>
      <c r="R782" s="33"/>
      <c r="S782" s="33"/>
      <c r="T782" s="33"/>
    </row>
    <row r="783" spans="1:20" s="10" customFormat="1" ht="21.75" x14ac:dyDescent="0.4">
      <c r="A783" s="4"/>
      <c r="B783" s="4"/>
      <c r="C783" s="34"/>
      <c r="D783" s="34"/>
      <c r="E783" s="34"/>
      <c r="F783" s="4"/>
      <c r="G783" s="33"/>
      <c r="H783" s="33"/>
      <c r="I783" s="33"/>
      <c r="J783" s="33"/>
      <c r="K783" s="4"/>
      <c r="L783" s="33"/>
      <c r="M783" s="33"/>
      <c r="N783" s="33"/>
      <c r="O783" s="33"/>
      <c r="P783" s="4"/>
      <c r="Q783" s="33"/>
      <c r="R783" s="33"/>
      <c r="S783" s="33"/>
      <c r="T783" s="33"/>
    </row>
    <row r="784" spans="1:20" s="10" customFormat="1" ht="21.75" x14ac:dyDescent="0.4">
      <c r="A784" s="4"/>
      <c r="B784" s="4"/>
      <c r="C784" s="34"/>
      <c r="D784" s="34"/>
      <c r="E784" s="34"/>
      <c r="F784" s="4"/>
      <c r="G784" s="33"/>
      <c r="H784" s="33"/>
      <c r="I784" s="33"/>
      <c r="J784" s="33"/>
      <c r="K784" s="4"/>
      <c r="L784" s="33"/>
      <c r="M784" s="33"/>
      <c r="N784" s="33"/>
      <c r="O784" s="33"/>
      <c r="P784" s="4"/>
      <c r="Q784" s="33"/>
      <c r="R784" s="33"/>
      <c r="S784" s="33"/>
      <c r="T784" s="33"/>
    </row>
    <row r="785" spans="1:20" s="10" customFormat="1" ht="21.75" x14ac:dyDescent="0.4">
      <c r="A785" s="4"/>
      <c r="B785" s="4"/>
      <c r="C785" s="34"/>
      <c r="D785" s="34"/>
      <c r="E785" s="34"/>
      <c r="F785" s="4"/>
      <c r="G785" s="33"/>
      <c r="H785" s="33"/>
      <c r="I785" s="33"/>
      <c r="J785" s="33"/>
      <c r="K785" s="4"/>
      <c r="L785" s="33"/>
      <c r="M785" s="33"/>
      <c r="N785" s="33"/>
      <c r="O785" s="33"/>
      <c r="P785" s="4"/>
      <c r="Q785" s="33"/>
      <c r="R785" s="33"/>
      <c r="S785" s="33"/>
      <c r="T785" s="33"/>
    </row>
    <row r="786" spans="1:20" s="10" customFormat="1" ht="21.75" x14ac:dyDescent="0.4">
      <c r="A786" s="4"/>
      <c r="B786" s="4"/>
      <c r="C786" s="34"/>
      <c r="D786" s="34"/>
      <c r="E786" s="34"/>
      <c r="F786" s="4"/>
      <c r="G786" s="33"/>
      <c r="H786" s="33"/>
      <c r="I786" s="33"/>
      <c r="J786" s="33"/>
      <c r="K786" s="4"/>
      <c r="L786" s="33"/>
      <c r="M786" s="33"/>
      <c r="N786" s="33"/>
      <c r="O786" s="33"/>
      <c r="P786" s="4"/>
      <c r="Q786" s="33"/>
      <c r="R786" s="33"/>
      <c r="S786" s="33"/>
      <c r="T786" s="33"/>
    </row>
    <row r="787" spans="1:20" s="10" customFormat="1" ht="21.75" x14ac:dyDescent="0.4">
      <c r="A787" s="4"/>
      <c r="B787" s="4"/>
      <c r="C787" s="34"/>
      <c r="D787" s="34"/>
      <c r="E787" s="34"/>
      <c r="F787" s="4"/>
      <c r="G787" s="33"/>
      <c r="H787" s="33"/>
      <c r="I787" s="33"/>
      <c r="J787" s="33"/>
      <c r="K787" s="4"/>
      <c r="L787" s="33"/>
      <c r="M787" s="33"/>
      <c r="N787" s="33"/>
      <c r="O787" s="33"/>
      <c r="P787" s="4"/>
      <c r="Q787" s="33"/>
      <c r="R787" s="33"/>
      <c r="S787" s="33"/>
      <c r="T787" s="33"/>
    </row>
  </sheetData>
  <mergeCells count="153">
    <mergeCell ref="B79:B87"/>
    <mergeCell ref="C79:C87"/>
    <mergeCell ref="A27:A29"/>
    <mergeCell ref="G28:G29"/>
    <mergeCell ref="L28:L29"/>
    <mergeCell ref="Q28:Q29"/>
    <mergeCell ref="K28:K29"/>
    <mergeCell ref="P28:P29"/>
    <mergeCell ref="U28:U29"/>
    <mergeCell ref="D27:F29"/>
    <mergeCell ref="U44:U46"/>
    <mergeCell ref="U49:U67"/>
    <mergeCell ref="U69:U77"/>
    <mergeCell ref="U79:U87"/>
    <mergeCell ref="D46:F46"/>
    <mergeCell ref="D39:F39"/>
    <mergeCell ref="D50:F50"/>
    <mergeCell ref="D51:F51"/>
    <mergeCell ref="D40:F40"/>
    <mergeCell ref="D41:F41"/>
    <mergeCell ref="D42:F42"/>
    <mergeCell ref="D44:F44"/>
    <mergeCell ref="D45:F45"/>
    <mergeCell ref="A43:U43"/>
    <mergeCell ref="U89:U95"/>
    <mergeCell ref="U25:U26"/>
    <mergeCell ref="D30:F30"/>
    <mergeCell ref="D31:F31"/>
    <mergeCell ref="D32:F32"/>
    <mergeCell ref="B8:B11"/>
    <mergeCell ref="C8:C11"/>
    <mergeCell ref="D8:F8"/>
    <mergeCell ref="G8:G11"/>
    <mergeCell ref="D33:F33"/>
    <mergeCell ref="D34:F34"/>
    <mergeCell ref="B23:B29"/>
    <mergeCell ref="C23:C29"/>
    <mergeCell ref="D84:F84"/>
    <mergeCell ref="D85:F85"/>
    <mergeCell ref="D86:F86"/>
    <mergeCell ref="D53:F53"/>
    <mergeCell ref="B30:B33"/>
    <mergeCell ref="C30:C34"/>
    <mergeCell ref="B36:B41"/>
    <mergeCell ref="C36:C41"/>
    <mergeCell ref="D15:F15"/>
    <mergeCell ref="A47:U47"/>
    <mergeCell ref="A48:U48"/>
    <mergeCell ref="C97:C100"/>
    <mergeCell ref="C89:C95"/>
    <mergeCell ref="B89:B95"/>
    <mergeCell ref="A96:U96"/>
    <mergeCell ref="D75:F75"/>
    <mergeCell ref="D56:F56"/>
    <mergeCell ref="D57:F57"/>
    <mergeCell ref="D76:F76"/>
    <mergeCell ref="D58:F58"/>
    <mergeCell ref="D59:F59"/>
    <mergeCell ref="D60:F60"/>
    <mergeCell ref="D61:F61"/>
    <mergeCell ref="D62:F62"/>
    <mergeCell ref="D63:F63"/>
    <mergeCell ref="D70:F70"/>
    <mergeCell ref="D71:F71"/>
    <mergeCell ref="D72:F72"/>
    <mergeCell ref="D73:F73"/>
    <mergeCell ref="D74:F74"/>
    <mergeCell ref="D64:F64"/>
    <mergeCell ref="A68:U68"/>
    <mergeCell ref="A78:U78"/>
    <mergeCell ref="D69:F69"/>
    <mergeCell ref="D83:F83"/>
    <mergeCell ref="A1:U1"/>
    <mergeCell ref="A2:U2"/>
    <mergeCell ref="A3:U3"/>
    <mergeCell ref="A4:U4"/>
    <mergeCell ref="A5:P5"/>
    <mergeCell ref="Q5:U5"/>
    <mergeCell ref="J8:J11"/>
    <mergeCell ref="R8:R11"/>
    <mergeCell ref="S8:S11"/>
    <mergeCell ref="T8:T11"/>
    <mergeCell ref="U8:U11"/>
    <mergeCell ref="D9:F9"/>
    <mergeCell ref="D10:F11"/>
    <mergeCell ref="K10:K11"/>
    <mergeCell ref="P10:P11"/>
    <mergeCell ref="H8:H11"/>
    <mergeCell ref="M8:M11"/>
    <mergeCell ref="A6:K6"/>
    <mergeCell ref="L6:U6"/>
    <mergeCell ref="I8:I11"/>
    <mergeCell ref="L8:L11"/>
    <mergeCell ref="N8:N11"/>
    <mergeCell ref="O8:O11"/>
    <mergeCell ref="Q8:Q11"/>
    <mergeCell ref="A7:U7"/>
    <mergeCell ref="A8:A11"/>
    <mergeCell ref="A14:U14"/>
    <mergeCell ref="D16:F16"/>
    <mergeCell ref="D17:F17"/>
    <mergeCell ref="D18:F18"/>
    <mergeCell ref="A13:U13"/>
    <mergeCell ref="C16:C20"/>
    <mergeCell ref="D38:F38"/>
    <mergeCell ref="D19:F19"/>
    <mergeCell ref="D20:F20"/>
    <mergeCell ref="D21:F21"/>
    <mergeCell ref="D22:F22"/>
    <mergeCell ref="D23:F23"/>
    <mergeCell ref="D24:F24"/>
    <mergeCell ref="D25:F26"/>
    <mergeCell ref="G25:G26"/>
    <mergeCell ref="L25:L26"/>
    <mergeCell ref="Q25:Q26"/>
    <mergeCell ref="K25:K26"/>
    <mergeCell ref="P25:P26"/>
    <mergeCell ref="D35:F35"/>
    <mergeCell ref="D36:F36"/>
    <mergeCell ref="D37:F37"/>
    <mergeCell ref="D52:F52"/>
    <mergeCell ref="D77:F77"/>
    <mergeCell ref="B69:B77"/>
    <mergeCell ref="C69:C77"/>
    <mergeCell ref="D54:F54"/>
    <mergeCell ref="D55:F55"/>
    <mergeCell ref="D65:F65"/>
    <mergeCell ref="D66:F66"/>
    <mergeCell ref="D67:F67"/>
    <mergeCell ref="D49:F49"/>
    <mergeCell ref="B101:F101"/>
    <mergeCell ref="C102:E102"/>
    <mergeCell ref="B44:B46"/>
    <mergeCell ref="C44:C46"/>
    <mergeCell ref="B49:B67"/>
    <mergeCell ref="C49:C67"/>
    <mergeCell ref="D100:F100"/>
    <mergeCell ref="D94:F94"/>
    <mergeCell ref="D95:F95"/>
    <mergeCell ref="D97:F97"/>
    <mergeCell ref="D98:F98"/>
    <mergeCell ref="D99:F99"/>
    <mergeCell ref="D89:F89"/>
    <mergeCell ref="D87:F87"/>
    <mergeCell ref="D79:F79"/>
    <mergeCell ref="D80:F80"/>
    <mergeCell ref="D81:F81"/>
    <mergeCell ref="D90:F90"/>
    <mergeCell ref="D91:F91"/>
    <mergeCell ref="D92:F92"/>
    <mergeCell ref="D93:F93"/>
    <mergeCell ref="A88:U88"/>
    <mergeCell ref="D82:F82"/>
  </mergeCells>
  <pageMargins left="0.23622047244094491" right="0.23622047244094491" top="0.74803149606299213" bottom="0.74803149606299213" header="0.31496062992125984" footer="0.31496062992125984"/>
  <pageSetup scale="3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U783"/>
  <sheetViews>
    <sheetView view="pageBreakPreview" topLeftCell="A37" zoomScale="60" zoomScaleNormal="50" workbookViewId="0">
      <selection activeCell="C16" sqref="C16:C18"/>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31.710937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1192</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$I$97</f>
        <v>73</v>
      </c>
      <c r="C12" s="45">
        <f>$G$97</f>
        <v>73</v>
      </c>
      <c r="D12" s="45"/>
      <c r="E12" s="45">
        <f>$N$97</f>
        <v>73</v>
      </c>
      <c r="F12" s="45">
        <f>$L$97</f>
        <v>73</v>
      </c>
      <c r="G12" s="45"/>
      <c r="H12" s="45">
        <f>$S$97</f>
        <v>72</v>
      </c>
      <c r="I12" s="45">
        <f>Q97</f>
        <v>72</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74" x14ac:dyDescent="0.4">
      <c r="A15" s="95">
        <v>1</v>
      </c>
      <c r="B15" s="363" t="s">
        <v>1193</v>
      </c>
      <c r="C15" s="218" t="s">
        <v>1589</v>
      </c>
      <c r="D15" s="357" t="s">
        <v>1194</v>
      </c>
      <c r="E15" s="358"/>
      <c r="F15" s="359"/>
      <c r="G15" s="30">
        <v>1</v>
      </c>
      <c r="H15" s="153">
        <f t="shared" ref="H15:H80" si="0">IF(G15=I15,J15)</f>
        <v>1</v>
      </c>
      <c r="I15" s="153">
        <f t="shared" ref="I15:I80" si="1">IF(G15="NA","NA",J15)</f>
        <v>1</v>
      </c>
      <c r="J15" s="153">
        <v>1</v>
      </c>
      <c r="K15" s="164" t="s">
        <v>1614</v>
      </c>
      <c r="L15" s="30">
        <v>1</v>
      </c>
      <c r="M15" s="153">
        <f t="shared" ref="M15:M80" si="2">IF(L15=N15,O15)</f>
        <v>1</v>
      </c>
      <c r="N15" s="153">
        <f t="shared" ref="N15:N80" si="3">IF(L15="NA","NA",O15)</f>
        <v>1</v>
      </c>
      <c r="O15" s="153">
        <v>1</v>
      </c>
      <c r="P15" s="164" t="s">
        <v>408</v>
      </c>
      <c r="Q15" s="30">
        <v>1</v>
      </c>
      <c r="R15" s="153">
        <f t="shared" ref="R15:R80" si="4">IF(Q15=S15,T15)</f>
        <v>1</v>
      </c>
      <c r="S15" s="153">
        <f t="shared" ref="S15:S80" si="5">IF(Q15="NA","NA",T15)</f>
        <v>1</v>
      </c>
      <c r="T15" s="153">
        <v>1</v>
      </c>
      <c r="U15" s="39" t="s">
        <v>1117</v>
      </c>
    </row>
    <row r="16" spans="1:21" s="10" customFormat="1" ht="195.75" x14ac:dyDescent="0.4">
      <c r="A16" s="95">
        <v>2</v>
      </c>
      <c r="B16" s="364"/>
      <c r="C16" s="445" t="s">
        <v>737</v>
      </c>
      <c r="D16" s="357" t="s">
        <v>1195</v>
      </c>
      <c r="E16" s="358"/>
      <c r="F16" s="359"/>
      <c r="G16" s="30">
        <v>1</v>
      </c>
      <c r="H16" s="153">
        <f t="shared" si="0"/>
        <v>1</v>
      </c>
      <c r="I16" s="153">
        <f t="shared" si="1"/>
        <v>1</v>
      </c>
      <c r="J16" s="153">
        <v>1</v>
      </c>
      <c r="K16" s="171" t="s">
        <v>1196</v>
      </c>
      <c r="L16" s="30">
        <v>1</v>
      </c>
      <c r="M16" s="153">
        <f t="shared" si="2"/>
        <v>1</v>
      </c>
      <c r="N16" s="153">
        <f t="shared" si="3"/>
        <v>1</v>
      </c>
      <c r="O16" s="153">
        <v>1</v>
      </c>
      <c r="P16" s="164" t="s">
        <v>418</v>
      </c>
      <c r="Q16" s="30">
        <v>1</v>
      </c>
      <c r="R16" s="153">
        <f t="shared" si="4"/>
        <v>1</v>
      </c>
      <c r="S16" s="153">
        <f t="shared" si="5"/>
        <v>1</v>
      </c>
      <c r="T16" s="153">
        <v>1</v>
      </c>
      <c r="U16" s="79" t="s">
        <v>1015</v>
      </c>
    </row>
    <row r="17" spans="1:21" s="10" customFormat="1" ht="282.75" x14ac:dyDescent="0.4">
      <c r="A17" s="95">
        <v>3</v>
      </c>
      <c r="B17" s="171" t="s">
        <v>932</v>
      </c>
      <c r="C17" s="490"/>
      <c r="D17" s="357" t="s">
        <v>355</v>
      </c>
      <c r="E17" s="358"/>
      <c r="F17" s="359"/>
      <c r="G17" s="30">
        <v>1</v>
      </c>
      <c r="H17" s="153">
        <f t="shared" si="0"/>
        <v>1</v>
      </c>
      <c r="I17" s="153">
        <f t="shared" si="1"/>
        <v>1</v>
      </c>
      <c r="J17" s="153">
        <v>1</v>
      </c>
      <c r="K17" s="56" t="s">
        <v>1197</v>
      </c>
      <c r="L17" s="30">
        <v>1</v>
      </c>
      <c r="M17" s="153">
        <f t="shared" si="2"/>
        <v>1</v>
      </c>
      <c r="N17" s="153">
        <f t="shared" si="3"/>
        <v>1</v>
      </c>
      <c r="O17" s="153">
        <v>1</v>
      </c>
      <c r="P17" s="54" t="s">
        <v>1198</v>
      </c>
      <c r="Q17" s="30">
        <v>1</v>
      </c>
      <c r="R17" s="153">
        <f t="shared" si="4"/>
        <v>1</v>
      </c>
      <c r="S17" s="153">
        <f t="shared" si="5"/>
        <v>1</v>
      </c>
      <c r="T17" s="153">
        <v>1</v>
      </c>
      <c r="U17" s="79" t="s">
        <v>1015</v>
      </c>
    </row>
    <row r="18" spans="1:21" s="10" customFormat="1" ht="195.75" x14ac:dyDescent="0.4">
      <c r="A18" s="173">
        <v>4</v>
      </c>
      <c r="B18" s="171" t="s">
        <v>1199</v>
      </c>
      <c r="C18" s="446"/>
      <c r="D18" s="357" t="s">
        <v>1251</v>
      </c>
      <c r="E18" s="358"/>
      <c r="F18" s="359"/>
      <c r="G18" s="30">
        <v>1</v>
      </c>
      <c r="H18" s="153">
        <f t="shared" si="0"/>
        <v>1</v>
      </c>
      <c r="I18" s="153">
        <f t="shared" si="1"/>
        <v>1</v>
      </c>
      <c r="J18" s="153">
        <v>1</v>
      </c>
      <c r="K18" s="164" t="s">
        <v>1200</v>
      </c>
      <c r="L18" s="30">
        <v>1</v>
      </c>
      <c r="M18" s="153">
        <f t="shared" si="2"/>
        <v>1</v>
      </c>
      <c r="N18" s="153">
        <f t="shared" si="3"/>
        <v>1</v>
      </c>
      <c r="O18" s="153">
        <v>1</v>
      </c>
      <c r="P18" s="171" t="s">
        <v>632</v>
      </c>
      <c r="Q18" s="30" t="s">
        <v>12</v>
      </c>
      <c r="R18" s="153">
        <f t="shared" si="4"/>
        <v>1</v>
      </c>
      <c r="S18" s="153" t="str">
        <f t="shared" si="5"/>
        <v>NA</v>
      </c>
      <c r="T18" s="153">
        <v>1</v>
      </c>
      <c r="U18" s="79" t="s">
        <v>1015</v>
      </c>
    </row>
    <row r="19" spans="1:21" s="10" customFormat="1" ht="108.75" x14ac:dyDescent="0.4">
      <c r="A19" s="95">
        <v>5</v>
      </c>
      <c r="B19" s="171" t="s">
        <v>1201</v>
      </c>
      <c r="C19" s="445" t="s">
        <v>1132</v>
      </c>
      <c r="D19" s="357" t="s">
        <v>1202</v>
      </c>
      <c r="E19" s="358"/>
      <c r="F19" s="359"/>
      <c r="G19" s="30">
        <v>1</v>
      </c>
      <c r="H19" s="153">
        <f t="shared" si="0"/>
        <v>1</v>
      </c>
      <c r="I19" s="153">
        <f t="shared" si="1"/>
        <v>1</v>
      </c>
      <c r="J19" s="153">
        <v>1</v>
      </c>
      <c r="K19" s="164" t="s">
        <v>1203</v>
      </c>
      <c r="L19" s="30">
        <v>1</v>
      </c>
      <c r="M19" s="153">
        <f t="shared" si="2"/>
        <v>1</v>
      </c>
      <c r="N19" s="153">
        <f t="shared" si="3"/>
        <v>1</v>
      </c>
      <c r="O19" s="153">
        <v>1</v>
      </c>
      <c r="P19" s="164" t="s">
        <v>1204</v>
      </c>
      <c r="Q19" s="30">
        <v>1</v>
      </c>
      <c r="R19" s="153">
        <f t="shared" si="4"/>
        <v>1</v>
      </c>
      <c r="S19" s="153">
        <f t="shared" si="5"/>
        <v>1</v>
      </c>
      <c r="T19" s="153">
        <v>1</v>
      </c>
      <c r="U19" s="79" t="s">
        <v>1136</v>
      </c>
    </row>
    <row r="20" spans="1:21" s="10" customFormat="1" ht="152.25" x14ac:dyDescent="0.4">
      <c r="A20" s="95">
        <v>6</v>
      </c>
      <c r="B20" s="171" t="s">
        <v>1205</v>
      </c>
      <c r="C20" s="446"/>
      <c r="D20" s="357" t="s">
        <v>1206</v>
      </c>
      <c r="E20" s="358"/>
      <c r="F20" s="359"/>
      <c r="G20" s="30">
        <v>1</v>
      </c>
      <c r="H20" s="153">
        <f t="shared" si="0"/>
        <v>1</v>
      </c>
      <c r="I20" s="153">
        <f t="shared" si="1"/>
        <v>1</v>
      </c>
      <c r="J20" s="153">
        <v>1</v>
      </c>
      <c r="K20" s="164" t="s">
        <v>1207</v>
      </c>
      <c r="L20" s="30">
        <v>1</v>
      </c>
      <c r="M20" s="153">
        <f t="shared" si="2"/>
        <v>1</v>
      </c>
      <c r="N20" s="153">
        <f t="shared" si="3"/>
        <v>1</v>
      </c>
      <c r="O20" s="153">
        <v>1</v>
      </c>
      <c r="P20" s="171" t="s">
        <v>1204</v>
      </c>
      <c r="Q20" s="30">
        <v>1</v>
      </c>
      <c r="R20" s="153">
        <f t="shared" si="4"/>
        <v>1</v>
      </c>
      <c r="S20" s="153">
        <f t="shared" si="5"/>
        <v>1</v>
      </c>
      <c r="T20" s="153">
        <v>1</v>
      </c>
      <c r="U20" s="79" t="s">
        <v>1136</v>
      </c>
    </row>
    <row r="21" spans="1:21" s="10" customFormat="1" ht="188.25" customHeight="1" x14ac:dyDescent="0.4">
      <c r="A21" s="95">
        <v>7</v>
      </c>
      <c r="B21" s="171" t="s">
        <v>1208</v>
      </c>
      <c r="C21" s="113" t="s">
        <v>1209</v>
      </c>
      <c r="D21" s="357" t="s">
        <v>1252</v>
      </c>
      <c r="E21" s="358"/>
      <c r="F21" s="359"/>
      <c r="G21" s="30">
        <v>1</v>
      </c>
      <c r="H21" s="153">
        <f t="shared" si="0"/>
        <v>1</v>
      </c>
      <c r="I21" s="153">
        <f t="shared" si="1"/>
        <v>1</v>
      </c>
      <c r="J21" s="153">
        <v>1</v>
      </c>
      <c r="K21" s="171" t="s">
        <v>1210</v>
      </c>
      <c r="L21" s="30">
        <v>1</v>
      </c>
      <c r="M21" s="153">
        <f t="shared" si="2"/>
        <v>1</v>
      </c>
      <c r="N21" s="153">
        <f t="shared" si="3"/>
        <v>1</v>
      </c>
      <c r="O21" s="153">
        <v>1</v>
      </c>
      <c r="P21" s="164" t="s">
        <v>1141</v>
      </c>
      <c r="Q21" s="30">
        <v>1</v>
      </c>
      <c r="R21" s="153">
        <f t="shared" si="4"/>
        <v>1</v>
      </c>
      <c r="S21" s="153">
        <f t="shared" si="5"/>
        <v>1</v>
      </c>
      <c r="T21" s="153">
        <v>1</v>
      </c>
      <c r="U21" s="79" t="s">
        <v>1136</v>
      </c>
    </row>
    <row r="22" spans="1:21" s="10" customFormat="1" ht="326.25" x14ac:dyDescent="0.4">
      <c r="A22" s="173">
        <v>8</v>
      </c>
      <c r="B22" s="455" t="s">
        <v>1211</v>
      </c>
      <c r="C22" s="445" t="s">
        <v>1212</v>
      </c>
      <c r="D22" s="357" t="s">
        <v>1213</v>
      </c>
      <c r="E22" s="358"/>
      <c r="F22" s="359"/>
      <c r="G22" s="30">
        <v>1</v>
      </c>
      <c r="H22" s="153">
        <f t="shared" si="0"/>
        <v>1</v>
      </c>
      <c r="I22" s="153">
        <f t="shared" si="1"/>
        <v>1</v>
      </c>
      <c r="J22" s="153">
        <v>1</v>
      </c>
      <c r="K22" s="164" t="s">
        <v>1214</v>
      </c>
      <c r="L22" s="30">
        <v>1</v>
      </c>
      <c r="M22" s="153">
        <f t="shared" si="2"/>
        <v>1</v>
      </c>
      <c r="N22" s="153">
        <f t="shared" si="3"/>
        <v>1</v>
      </c>
      <c r="O22" s="153">
        <v>1</v>
      </c>
      <c r="P22" s="164" t="s">
        <v>1215</v>
      </c>
      <c r="Q22" s="30">
        <v>1</v>
      </c>
      <c r="R22" s="153">
        <f t="shared" si="4"/>
        <v>1</v>
      </c>
      <c r="S22" s="153">
        <f t="shared" si="5"/>
        <v>1</v>
      </c>
      <c r="T22" s="153">
        <v>1</v>
      </c>
      <c r="U22" s="79" t="s">
        <v>1071</v>
      </c>
    </row>
    <row r="23" spans="1:21" s="10" customFormat="1" ht="299.25" customHeight="1" x14ac:dyDescent="0.4">
      <c r="A23" s="95">
        <v>9</v>
      </c>
      <c r="B23" s="456"/>
      <c r="C23" s="490"/>
      <c r="D23" s="357" t="s">
        <v>1216</v>
      </c>
      <c r="E23" s="358"/>
      <c r="F23" s="359"/>
      <c r="G23" s="30">
        <v>1</v>
      </c>
      <c r="H23" s="153">
        <f t="shared" si="0"/>
        <v>1</v>
      </c>
      <c r="I23" s="153">
        <f t="shared" si="1"/>
        <v>1</v>
      </c>
      <c r="J23" s="153">
        <v>1</v>
      </c>
      <c r="K23" s="54" t="s">
        <v>1217</v>
      </c>
      <c r="L23" s="30">
        <v>1</v>
      </c>
      <c r="M23" s="153">
        <f t="shared" si="2"/>
        <v>1</v>
      </c>
      <c r="N23" s="153">
        <f t="shared" si="3"/>
        <v>1</v>
      </c>
      <c r="O23" s="153">
        <v>1</v>
      </c>
      <c r="P23" s="164" t="s">
        <v>1218</v>
      </c>
      <c r="Q23" s="30">
        <v>1</v>
      </c>
      <c r="R23" s="153">
        <f t="shared" si="4"/>
        <v>1</v>
      </c>
      <c r="S23" s="153">
        <f t="shared" si="5"/>
        <v>1</v>
      </c>
      <c r="T23" s="153">
        <v>1</v>
      </c>
      <c r="U23" s="79" t="s">
        <v>1071</v>
      </c>
    </row>
    <row r="24" spans="1:21" s="10" customFormat="1" ht="409.5" customHeight="1" x14ac:dyDescent="0.4">
      <c r="A24" s="464">
        <v>10</v>
      </c>
      <c r="B24" s="455" t="s">
        <v>1219</v>
      </c>
      <c r="C24" s="490"/>
      <c r="D24" s="518" t="s">
        <v>1253</v>
      </c>
      <c r="E24" s="520"/>
      <c r="F24" s="521"/>
      <c r="G24" s="371">
        <v>1</v>
      </c>
      <c r="H24" s="153">
        <f t="shared" si="0"/>
        <v>1</v>
      </c>
      <c r="I24" s="153">
        <f t="shared" si="1"/>
        <v>1</v>
      </c>
      <c r="J24" s="153">
        <v>1</v>
      </c>
      <c r="K24" s="518" t="s">
        <v>1220</v>
      </c>
      <c r="L24" s="371">
        <v>1</v>
      </c>
      <c r="M24" s="153">
        <f t="shared" si="2"/>
        <v>1</v>
      </c>
      <c r="N24" s="153">
        <f t="shared" si="3"/>
        <v>1</v>
      </c>
      <c r="O24" s="153">
        <v>1</v>
      </c>
      <c r="P24" s="518" t="s">
        <v>1221</v>
      </c>
      <c r="Q24" s="371">
        <v>1</v>
      </c>
      <c r="R24" s="153">
        <f t="shared" si="4"/>
        <v>1</v>
      </c>
      <c r="S24" s="153">
        <f t="shared" si="5"/>
        <v>1</v>
      </c>
      <c r="T24" s="153">
        <v>1</v>
      </c>
      <c r="U24" s="518" t="s">
        <v>1071</v>
      </c>
    </row>
    <row r="25" spans="1:21" s="10" customFormat="1" ht="156" customHeight="1" x14ac:dyDescent="0.4">
      <c r="A25" s="465"/>
      <c r="B25" s="456"/>
      <c r="C25" s="490"/>
      <c r="D25" s="519"/>
      <c r="E25" s="522"/>
      <c r="F25" s="523"/>
      <c r="G25" s="372"/>
      <c r="H25" s="196"/>
      <c r="I25" s="196"/>
      <c r="J25" s="196"/>
      <c r="K25" s="519"/>
      <c r="L25" s="372"/>
      <c r="M25" s="196"/>
      <c r="N25" s="196"/>
      <c r="O25" s="196"/>
      <c r="P25" s="519"/>
      <c r="Q25" s="372"/>
      <c r="R25" s="196"/>
      <c r="S25" s="196"/>
      <c r="T25" s="196"/>
      <c r="U25" s="519"/>
    </row>
    <row r="26" spans="1:21" s="10" customFormat="1" ht="409.5" x14ac:dyDescent="0.4">
      <c r="A26" s="95">
        <v>11</v>
      </c>
      <c r="B26" s="164" t="s">
        <v>1222</v>
      </c>
      <c r="C26" s="446"/>
      <c r="D26" s="357" t="s">
        <v>1223</v>
      </c>
      <c r="E26" s="358"/>
      <c r="F26" s="359"/>
      <c r="G26" s="30">
        <v>1</v>
      </c>
      <c r="H26" s="153">
        <f t="shared" si="0"/>
        <v>1</v>
      </c>
      <c r="I26" s="153">
        <f t="shared" si="1"/>
        <v>1</v>
      </c>
      <c r="J26" s="153">
        <v>1</v>
      </c>
      <c r="K26" s="164" t="s">
        <v>1147</v>
      </c>
      <c r="L26" s="30">
        <v>1</v>
      </c>
      <c r="M26" s="153">
        <f t="shared" si="2"/>
        <v>1</v>
      </c>
      <c r="N26" s="153">
        <f t="shared" si="3"/>
        <v>1</v>
      </c>
      <c r="O26" s="153">
        <v>1</v>
      </c>
      <c r="P26" s="164" t="s">
        <v>1224</v>
      </c>
      <c r="Q26" s="30">
        <v>1</v>
      </c>
      <c r="R26" s="153">
        <f t="shared" si="4"/>
        <v>1</v>
      </c>
      <c r="S26" s="153">
        <f t="shared" si="5"/>
        <v>1</v>
      </c>
      <c r="T26" s="153">
        <v>1</v>
      </c>
      <c r="U26" s="79" t="s">
        <v>1071</v>
      </c>
    </row>
    <row r="27" spans="1:21" s="10" customFormat="1" ht="409.5" x14ac:dyDescent="0.4">
      <c r="A27" s="173">
        <v>12</v>
      </c>
      <c r="B27" s="363" t="s">
        <v>1225</v>
      </c>
      <c r="C27" s="445" t="s">
        <v>1149</v>
      </c>
      <c r="D27" s="357" t="s">
        <v>1226</v>
      </c>
      <c r="E27" s="358"/>
      <c r="F27" s="359"/>
      <c r="G27" s="30">
        <v>1</v>
      </c>
      <c r="H27" s="153">
        <f t="shared" si="0"/>
        <v>1</v>
      </c>
      <c r="I27" s="153">
        <f t="shared" si="1"/>
        <v>1</v>
      </c>
      <c r="J27" s="153">
        <v>1</v>
      </c>
      <c r="K27" s="164" t="s">
        <v>1227</v>
      </c>
      <c r="L27" s="30">
        <v>1</v>
      </c>
      <c r="M27" s="153">
        <f t="shared" si="2"/>
        <v>1</v>
      </c>
      <c r="N27" s="153">
        <f t="shared" si="3"/>
        <v>1</v>
      </c>
      <c r="O27" s="153">
        <v>1</v>
      </c>
      <c r="P27" s="164" t="s">
        <v>1228</v>
      </c>
      <c r="Q27" s="30">
        <v>1</v>
      </c>
      <c r="R27" s="153">
        <f t="shared" si="4"/>
        <v>1</v>
      </c>
      <c r="S27" s="153">
        <f t="shared" si="5"/>
        <v>1</v>
      </c>
      <c r="T27" s="153">
        <v>1</v>
      </c>
      <c r="U27" s="79" t="s">
        <v>1136</v>
      </c>
    </row>
    <row r="28" spans="1:21" s="10" customFormat="1" ht="239.25" x14ac:dyDescent="0.4">
      <c r="A28" s="95">
        <v>13</v>
      </c>
      <c r="B28" s="510"/>
      <c r="C28" s="490"/>
      <c r="D28" s="357" t="s">
        <v>1229</v>
      </c>
      <c r="E28" s="358"/>
      <c r="F28" s="359"/>
      <c r="G28" s="30">
        <v>1</v>
      </c>
      <c r="H28" s="153">
        <f t="shared" si="0"/>
        <v>1</v>
      </c>
      <c r="I28" s="153">
        <f t="shared" si="1"/>
        <v>1</v>
      </c>
      <c r="J28" s="153">
        <v>1</v>
      </c>
      <c r="K28" s="171" t="s">
        <v>1230</v>
      </c>
      <c r="L28" s="30">
        <v>1</v>
      </c>
      <c r="M28" s="153">
        <f t="shared" si="2"/>
        <v>1</v>
      </c>
      <c r="N28" s="153">
        <f t="shared" si="3"/>
        <v>1</v>
      </c>
      <c r="O28" s="153">
        <v>1</v>
      </c>
      <c r="P28" s="171" t="s">
        <v>1231</v>
      </c>
      <c r="Q28" s="30">
        <v>1</v>
      </c>
      <c r="R28" s="153">
        <f t="shared" si="4"/>
        <v>1</v>
      </c>
      <c r="S28" s="153">
        <f t="shared" si="5"/>
        <v>1</v>
      </c>
      <c r="T28" s="153">
        <v>1</v>
      </c>
      <c r="U28" s="79" t="s">
        <v>1136</v>
      </c>
    </row>
    <row r="29" spans="1:21" s="10" customFormat="1" ht="408.75" customHeight="1" x14ac:dyDescent="0.4">
      <c r="A29" s="464">
        <v>14</v>
      </c>
      <c r="B29" s="364"/>
      <c r="C29" s="490"/>
      <c r="D29" s="375" t="s">
        <v>1232</v>
      </c>
      <c r="E29" s="376"/>
      <c r="F29" s="377"/>
      <c r="G29" s="371">
        <v>1</v>
      </c>
      <c r="H29" s="153">
        <f t="shared" si="0"/>
        <v>1</v>
      </c>
      <c r="I29" s="153">
        <f t="shared" si="1"/>
        <v>1</v>
      </c>
      <c r="J29" s="153">
        <v>1</v>
      </c>
      <c r="K29" s="363" t="s">
        <v>1233</v>
      </c>
      <c r="L29" s="371">
        <v>1</v>
      </c>
      <c r="M29" s="153">
        <f t="shared" si="2"/>
        <v>1</v>
      </c>
      <c r="N29" s="153">
        <f t="shared" si="3"/>
        <v>1</v>
      </c>
      <c r="O29" s="153">
        <v>1</v>
      </c>
      <c r="P29" s="363" t="s">
        <v>1061</v>
      </c>
      <c r="Q29" s="371">
        <v>1</v>
      </c>
      <c r="R29" s="153">
        <f t="shared" si="4"/>
        <v>1</v>
      </c>
      <c r="S29" s="153">
        <f t="shared" si="5"/>
        <v>1</v>
      </c>
      <c r="T29" s="153">
        <v>1</v>
      </c>
      <c r="U29" s="412" t="s">
        <v>1136</v>
      </c>
    </row>
    <row r="30" spans="1:21" s="10" customFormat="1" ht="129.75" customHeight="1" x14ac:dyDescent="0.4">
      <c r="A30" s="465"/>
      <c r="B30" s="197"/>
      <c r="C30" s="490"/>
      <c r="D30" s="378"/>
      <c r="E30" s="379"/>
      <c r="F30" s="380"/>
      <c r="G30" s="372"/>
      <c r="H30" s="196"/>
      <c r="I30" s="196"/>
      <c r="J30" s="196"/>
      <c r="K30" s="364"/>
      <c r="L30" s="372"/>
      <c r="M30" s="196"/>
      <c r="N30" s="196"/>
      <c r="O30" s="196"/>
      <c r="P30" s="364"/>
      <c r="Q30" s="372"/>
      <c r="R30" s="196"/>
      <c r="S30" s="196"/>
      <c r="T30" s="196"/>
      <c r="U30" s="414"/>
    </row>
    <row r="31" spans="1:21" s="10" customFormat="1" ht="141" customHeight="1" x14ac:dyDescent="0.4">
      <c r="A31" s="95">
        <v>15</v>
      </c>
      <c r="B31" s="171" t="s">
        <v>1162</v>
      </c>
      <c r="C31" s="446"/>
      <c r="D31" s="357" t="s">
        <v>1234</v>
      </c>
      <c r="E31" s="358"/>
      <c r="F31" s="359"/>
      <c r="G31" s="30">
        <v>1</v>
      </c>
      <c r="H31" s="153">
        <f t="shared" si="0"/>
        <v>1</v>
      </c>
      <c r="I31" s="153">
        <f t="shared" si="1"/>
        <v>1</v>
      </c>
      <c r="J31" s="153">
        <v>1</v>
      </c>
      <c r="K31" s="171" t="s">
        <v>1164</v>
      </c>
      <c r="L31" s="30">
        <v>1</v>
      </c>
      <c r="M31" s="153">
        <f t="shared" si="2"/>
        <v>1</v>
      </c>
      <c r="N31" s="153">
        <f t="shared" si="3"/>
        <v>1</v>
      </c>
      <c r="O31" s="153">
        <v>1</v>
      </c>
      <c r="P31" s="171" t="s">
        <v>1165</v>
      </c>
      <c r="Q31" s="30">
        <v>1</v>
      </c>
      <c r="R31" s="153">
        <f t="shared" si="4"/>
        <v>1</v>
      </c>
      <c r="S31" s="153">
        <f t="shared" si="5"/>
        <v>1</v>
      </c>
      <c r="T31" s="153">
        <v>1</v>
      </c>
      <c r="U31" s="79" t="s">
        <v>1136</v>
      </c>
    </row>
    <row r="32" spans="1:21" s="10" customFormat="1" ht="130.5" x14ac:dyDescent="0.4">
      <c r="A32" s="173">
        <v>16</v>
      </c>
      <c r="B32" s="171" t="s">
        <v>1235</v>
      </c>
      <c r="C32" s="97" t="s">
        <v>1084</v>
      </c>
      <c r="D32" s="357" t="s">
        <v>1236</v>
      </c>
      <c r="E32" s="358"/>
      <c r="F32" s="359"/>
      <c r="G32" s="30">
        <v>1</v>
      </c>
      <c r="H32" s="153">
        <f t="shared" si="0"/>
        <v>1</v>
      </c>
      <c r="I32" s="153">
        <f t="shared" si="1"/>
        <v>1</v>
      </c>
      <c r="J32" s="153">
        <v>1</v>
      </c>
      <c r="K32" s="111" t="s">
        <v>1237</v>
      </c>
      <c r="L32" s="30">
        <v>1</v>
      </c>
      <c r="M32" s="153">
        <f t="shared" si="2"/>
        <v>1</v>
      </c>
      <c r="N32" s="153">
        <f t="shared" si="3"/>
        <v>1</v>
      </c>
      <c r="O32" s="153">
        <v>1</v>
      </c>
      <c r="P32" s="137" t="s">
        <v>1042</v>
      </c>
      <c r="Q32" s="30">
        <v>1</v>
      </c>
      <c r="R32" s="153">
        <f t="shared" si="4"/>
        <v>1</v>
      </c>
      <c r="S32" s="153">
        <f t="shared" si="5"/>
        <v>1</v>
      </c>
      <c r="T32" s="153">
        <v>1</v>
      </c>
      <c r="U32" s="79" t="s">
        <v>1136</v>
      </c>
    </row>
    <row r="33" spans="1:21" s="10" customFormat="1" ht="108.75" x14ac:dyDescent="0.4">
      <c r="A33" s="95">
        <v>17</v>
      </c>
      <c r="B33" s="171" t="s">
        <v>1235</v>
      </c>
      <c r="C33" s="97" t="s">
        <v>1238</v>
      </c>
      <c r="D33" s="357" t="s">
        <v>1239</v>
      </c>
      <c r="E33" s="358"/>
      <c r="F33" s="359"/>
      <c r="G33" s="30">
        <v>1</v>
      </c>
      <c r="H33" s="153">
        <f t="shared" si="0"/>
        <v>1</v>
      </c>
      <c r="I33" s="153">
        <f t="shared" si="1"/>
        <v>1</v>
      </c>
      <c r="J33" s="153">
        <v>1</v>
      </c>
      <c r="K33" s="111" t="s">
        <v>1240</v>
      </c>
      <c r="L33" s="30">
        <v>1</v>
      </c>
      <c r="M33" s="153">
        <f t="shared" si="2"/>
        <v>1</v>
      </c>
      <c r="N33" s="153">
        <f t="shared" si="3"/>
        <v>1</v>
      </c>
      <c r="O33" s="153">
        <v>1</v>
      </c>
      <c r="P33" s="137" t="s">
        <v>1135</v>
      </c>
      <c r="Q33" s="30">
        <v>1</v>
      </c>
      <c r="R33" s="153">
        <f t="shared" si="4"/>
        <v>1</v>
      </c>
      <c r="S33" s="153">
        <f t="shared" si="5"/>
        <v>1</v>
      </c>
      <c r="T33" s="153">
        <v>1</v>
      </c>
      <c r="U33" s="79" t="s">
        <v>1136</v>
      </c>
    </row>
    <row r="34" spans="1:21" s="10" customFormat="1" ht="130.5" x14ac:dyDescent="0.4">
      <c r="A34" s="95">
        <v>18</v>
      </c>
      <c r="B34" s="171" t="s">
        <v>1235</v>
      </c>
      <c r="C34" s="97" t="s">
        <v>1241</v>
      </c>
      <c r="D34" s="357" t="s">
        <v>1242</v>
      </c>
      <c r="E34" s="358"/>
      <c r="F34" s="359"/>
      <c r="G34" s="30">
        <v>1</v>
      </c>
      <c r="H34" s="153">
        <f t="shared" si="0"/>
        <v>1</v>
      </c>
      <c r="I34" s="153">
        <f t="shared" si="1"/>
        <v>1</v>
      </c>
      <c r="J34" s="153">
        <v>1</v>
      </c>
      <c r="K34" s="163" t="s">
        <v>1243</v>
      </c>
      <c r="L34" s="30">
        <v>1</v>
      </c>
      <c r="M34" s="153">
        <f t="shared" si="2"/>
        <v>1</v>
      </c>
      <c r="N34" s="153">
        <f t="shared" si="3"/>
        <v>1</v>
      </c>
      <c r="O34" s="153">
        <v>1</v>
      </c>
      <c r="P34" s="157" t="s">
        <v>1244</v>
      </c>
      <c r="Q34" s="30">
        <v>1</v>
      </c>
      <c r="R34" s="153">
        <f t="shared" si="4"/>
        <v>1</v>
      </c>
      <c r="S34" s="153">
        <f t="shared" si="5"/>
        <v>1</v>
      </c>
      <c r="T34" s="153">
        <v>1</v>
      </c>
      <c r="U34" s="79" t="s">
        <v>1136</v>
      </c>
    </row>
    <row r="35" spans="1:21" s="10" customFormat="1" ht="21.75" x14ac:dyDescent="0.4">
      <c r="A35" s="405" t="s">
        <v>1245</v>
      </c>
      <c r="B35" s="405"/>
      <c r="C35" s="405"/>
      <c r="D35" s="405"/>
      <c r="E35" s="405"/>
      <c r="F35" s="405"/>
      <c r="G35" s="405"/>
      <c r="H35" s="405"/>
      <c r="I35" s="405"/>
      <c r="J35" s="405"/>
      <c r="K35" s="405"/>
      <c r="L35" s="405"/>
      <c r="M35" s="405"/>
      <c r="N35" s="405"/>
      <c r="O35" s="405"/>
      <c r="P35" s="405"/>
      <c r="Q35" s="405"/>
      <c r="R35" s="405"/>
      <c r="S35" s="405"/>
      <c r="T35" s="405"/>
      <c r="U35" s="405"/>
    </row>
    <row r="36" spans="1:21" s="10" customFormat="1" ht="282.75" x14ac:dyDescent="0.4">
      <c r="A36" s="173">
        <v>19</v>
      </c>
      <c r="B36" s="65" t="s">
        <v>294</v>
      </c>
      <c r="C36" s="101" t="s">
        <v>1246</v>
      </c>
      <c r="D36" s="357" t="s">
        <v>869</v>
      </c>
      <c r="E36" s="358"/>
      <c r="F36" s="359"/>
      <c r="G36" s="30">
        <v>1</v>
      </c>
      <c r="H36" s="153">
        <f t="shared" si="0"/>
        <v>1</v>
      </c>
      <c r="I36" s="153">
        <f t="shared" si="1"/>
        <v>1</v>
      </c>
      <c r="J36" s="153">
        <v>1</v>
      </c>
      <c r="K36" s="157" t="s">
        <v>1167</v>
      </c>
      <c r="L36" s="30">
        <v>1</v>
      </c>
      <c r="M36" s="153">
        <f t="shared" si="2"/>
        <v>1</v>
      </c>
      <c r="N36" s="153">
        <f t="shared" si="3"/>
        <v>1</v>
      </c>
      <c r="O36" s="153">
        <v>1</v>
      </c>
      <c r="P36" s="157" t="s">
        <v>1168</v>
      </c>
      <c r="Q36" s="30">
        <v>1</v>
      </c>
      <c r="R36" s="153">
        <f t="shared" si="4"/>
        <v>1</v>
      </c>
      <c r="S36" s="153">
        <f t="shared" si="5"/>
        <v>1</v>
      </c>
      <c r="T36" s="153">
        <v>1</v>
      </c>
      <c r="U36" s="79" t="s">
        <v>881</v>
      </c>
    </row>
    <row r="37" spans="1:21" s="10" customFormat="1" ht="369.75" x14ac:dyDescent="0.4">
      <c r="A37" s="95">
        <v>20</v>
      </c>
      <c r="B37" s="515" t="s">
        <v>149</v>
      </c>
      <c r="C37" s="500" t="s">
        <v>1603</v>
      </c>
      <c r="D37" s="360" t="s">
        <v>179</v>
      </c>
      <c r="E37" s="361"/>
      <c r="F37" s="362"/>
      <c r="G37" s="30">
        <v>1</v>
      </c>
      <c r="H37" s="153">
        <f t="shared" si="0"/>
        <v>1</v>
      </c>
      <c r="I37" s="153">
        <f t="shared" si="1"/>
        <v>1</v>
      </c>
      <c r="J37" s="153">
        <v>1</v>
      </c>
      <c r="K37" s="213" t="s">
        <v>627</v>
      </c>
      <c r="L37" s="30">
        <v>1</v>
      </c>
      <c r="M37" s="153">
        <f t="shared" si="2"/>
        <v>1</v>
      </c>
      <c r="N37" s="153">
        <f t="shared" si="3"/>
        <v>1</v>
      </c>
      <c r="O37" s="153">
        <v>1</v>
      </c>
      <c r="P37" s="214" t="s">
        <v>233</v>
      </c>
      <c r="Q37" s="30">
        <v>1</v>
      </c>
      <c r="R37" s="153">
        <f t="shared" si="4"/>
        <v>1</v>
      </c>
      <c r="S37" s="153">
        <f t="shared" si="5"/>
        <v>1</v>
      </c>
      <c r="T37" s="153">
        <v>1</v>
      </c>
      <c r="U37" s="79" t="s">
        <v>881</v>
      </c>
    </row>
    <row r="38" spans="1:21" s="10" customFormat="1" ht="217.5" x14ac:dyDescent="0.4">
      <c r="A38" s="173">
        <v>21</v>
      </c>
      <c r="B38" s="516"/>
      <c r="C38" s="501"/>
      <c r="D38" s="360" t="s">
        <v>180</v>
      </c>
      <c r="E38" s="361"/>
      <c r="F38" s="362"/>
      <c r="G38" s="30">
        <v>1</v>
      </c>
      <c r="H38" s="153">
        <f t="shared" si="0"/>
        <v>1</v>
      </c>
      <c r="I38" s="153">
        <f t="shared" si="1"/>
        <v>1</v>
      </c>
      <c r="J38" s="153">
        <v>1</v>
      </c>
      <c r="K38" s="201" t="s">
        <v>1100</v>
      </c>
      <c r="L38" s="30">
        <v>1</v>
      </c>
      <c r="M38" s="153">
        <f t="shared" si="2"/>
        <v>1</v>
      </c>
      <c r="N38" s="153">
        <f t="shared" si="3"/>
        <v>1</v>
      </c>
      <c r="O38" s="153">
        <v>1</v>
      </c>
      <c r="P38" s="201" t="s">
        <v>234</v>
      </c>
      <c r="Q38" s="30">
        <v>1</v>
      </c>
      <c r="R38" s="153">
        <f t="shared" si="4"/>
        <v>1</v>
      </c>
      <c r="S38" s="153">
        <f t="shared" si="5"/>
        <v>1</v>
      </c>
      <c r="T38" s="153">
        <v>1</v>
      </c>
      <c r="U38" s="79" t="s">
        <v>881</v>
      </c>
    </row>
    <row r="39" spans="1:21" s="10" customFormat="1" ht="326.25" x14ac:dyDescent="0.4">
      <c r="A39" s="95">
        <v>22</v>
      </c>
      <c r="B39" s="516"/>
      <c r="C39" s="501"/>
      <c r="D39" s="360" t="s">
        <v>181</v>
      </c>
      <c r="E39" s="361"/>
      <c r="F39" s="362"/>
      <c r="G39" s="30">
        <v>1</v>
      </c>
      <c r="H39" s="153">
        <f t="shared" si="0"/>
        <v>1</v>
      </c>
      <c r="I39" s="153">
        <f t="shared" si="1"/>
        <v>1</v>
      </c>
      <c r="J39" s="153">
        <v>1</v>
      </c>
      <c r="K39" s="201" t="s">
        <v>210</v>
      </c>
      <c r="L39" s="30">
        <v>1</v>
      </c>
      <c r="M39" s="153">
        <f t="shared" si="2"/>
        <v>1</v>
      </c>
      <c r="N39" s="153">
        <f t="shared" si="3"/>
        <v>1</v>
      </c>
      <c r="O39" s="153">
        <v>1</v>
      </c>
      <c r="P39" s="201" t="s">
        <v>235</v>
      </c>
      <c r="Q39" s="30">
        <v>1</v>
      </c>
      <c r="R39" s="153">
        <f t="shared" si="4"/>
        <v>1</v>
      </c>
      <c r="S39" s="153">
        <f t="shared" si="5"/>
        <v>1</v>
      </c>
      <c r="T39" s="153">
        <v>1</v>
      </c>
      <c r="U39" s="79" t="s">
        <v>881</v>
      </c>
    </row>
    <row r="40" spans="1:21" s="10" customFormat="1" ht="217.5" x14ac:dyDescent="0.4">
      <c r="A40" s="173">
        <v>23</v>
      </c>
      <c r="B40" s="516"/>
      <c r="C40" s="501"/>
      <c r="D40" s="360" t="s">
        <v>182</v>
      </c>
      <c r="E40" s="361"/>
      <c r="F40" s="362"/>
      <c r="G40" s="30">
        <v>1</v>
      </c>
      <c r="H40" s="153">
        <f t="shared" si="0"/>
        <v>1</v>
      </c>
      <c r="I40" s="153">
        <f t="shared" si="1"/>
        <v>1</v>
      </c>
      <c r="J40" s="153">
        <v>1</v>
      </c>
      <c r="K40" s="201" t="s">
        <v>211</v>
      </c>
      <c r="L40" s="30">
        <v>1</v>
      </c>
      <c r="M40" s="153">
        <f t="shared" si="2"/>
        <v>1</v>
      </c>
      <c r="N40" s="153">
        <f t="shared" si="3"/>
        <v>1</v>
      </c>
      <c r="O40" s="153">
        <v>1</v>
      </c>
      <c r="P40" s="201" t="s">
        <v>236</v>
      </c>
      <c r="Q40" s="30">
        <v>1</v>
      </c>
      <c r="R40" s="153">
        <f t="shared" si="4"/>
        <v>1</v>
      </c>
      <c r="S40" s="153">
        <f t="shared" si="5"/>
        <v>1</v>
      </c>
      <c r="T40" s="153">
        <v>1</v>
      </c>
      <c r="U40" s="79" t="s">
        <v>881</v>
      </c>
    </row>
    <row r="41" spans="1:21" s="10" customFormat="1" ht="217.5" x14ac:dyDescent="0.4">
      <c r="A41" s="95">
        <v>24</v>
      </c>
      <c r="B41" s="516"/>
      <c r="C41" s="501"/>
      <c r="D41" s="360" t="s">
        <v>870</v>
      </c>
      <c r="E41" s="361"/>
      <c r="F41" s="362"/>
      <c r="G41" s="30">
        <v>1</v>
      </c>
      <c r="H41" s="153">
        <f t="shared" si="0"/>
        <v>1</v>
      </c>
      <c r="I41" s="153">
        <f t="shared" si="1"/>
        <v>1</v>
      </c>
      <c r="J41" s="153">
        <v>1</v>
      </c>
      <c r="K41" s="198" t="s">
        <v>876</v>
      </c>
      <c r="L41" s="30">
        <v>1</v>
      </c>
      <c r="M41" s="153">
        <f t="shared" si="2"/>
        <v>1</v>
      </c>
      <c r="N41" s="153">
        <f t="shared" si="3"/>
        <v>1</v>
      </c>
      <c r="O41" s="153">
        <v>1</v>
      </c>
      <c r="P41" s="212" t="s">
        <v>879</v>
      </c>
      <c r="Q41" s="30">
        <v>1</v>
      </c>
      <c r="R41" s="153">
        <f t="shared" si="4"/>
        <v>1</v>
      </c>
      <c r="S41" s="153">
        <f t="shared" si="5"/>
        <v>1</v>
      </c>
      <c r="T41" s="153">
        <v>1</v>
      </c>
      <c r="U41" s="79" t="s">
        <v>881</v>
      </c>
    </row>
    <row r="42" spans="1:21" s="10" customFormat="1" ht="217.5" x14ac:dyDescent="0.4">
      <c r="A42" s="173">
        <v>25</v>
      </c>
      <c r="B42" s="517"/>
      <c r="C42" s="502"/>
      <c r="D42" s="360" t="s">
        <v>871</v>
      </c>
      <c r="E42" s="361"/>
      <c r="F42" s="362"/>
      <c r="G42" s="30">
        <v>1</v>
      </c>
      <c r="H42" s="153">
        <f t="shared" si="0"/>
        <v>1</v>
      </c>
      <c r="I42" s="153">
        <f t="shared" si="1"/>
        <v>1</v>
      </c>
      <c r="J42" s="153">
        <v>1</v>
      </c>
      <c r="K42" s="198" t="s">
        <v>877</v>
      </c>
      <c r="L42" s="30">
        <v>1</v>
      </c>
      <c r="M42" s="153">
        <f t="shared" si="2"/>
        <v>1</v>
      </c>
      <c r="N42" s="153">
        <f t="shared" si="3"/>
        <v>1</v>
      </c>
      <c r="O42" s="153">
        <v>1</v>
      </c>
      <c r="P42" s="212" t="s">
        <v>880</v>
      </c>
      <c r="Q42" s="30">
        <v>1</v>
      </c>
      <c r="R42" s="153">
        <f t="shared" si="4"/>
        <v>1</v>
      </c>
      <c r="S42" s="153">
        <f t="shared" si="5"/>
        <v>1</v>
      </c>
      <c r="T42" s="153">
        <v>1</v>
      </c>
      <c r="U42" s="79" t="s">
        <v>881</v>
      </c>
    </row>
    <row r="43" spans="1:21" s="10" customFormat="1" ht="261" x14ac:dyDescent="0.4">
      <c r="A43" s="95">
        <v>26</v>
      </c>
      <c r="B43" s="120" t="s">
        <v>939</v>
      </c>
      <c r="C43" s="120" t="s">
        <v>873</v>
      </c>
      <c r="D43" s="357" t="s">
        <v>1169</v>
      </c>
      <c r="E43" s="358"/>
      <c r="F43" s="359"/>
      <c r="G43" s="30">
        <v>1</v>
      </c>
      <c r="H43" s="153">
        <f t="shared" si="0"/>
        <v>1</v>
      </c>
      <c r="I43" s="153">
        <f t="shared" si="1"/>
        <v>1</v>
      </c>
      <c r="J43" s="153">
        <v>1</v>
      </c>
      <c r="K43" s="77" t="s">
        <v>628</v>
      </c>
      <c r="L43" s="30">
        <v>1</v>
      </c>
      <c r="M43" s="153">
        <f t="shared" si="2"/>
        <v>1</v>
      </c>
      <c r="N43" s="153">
        <f t="shared" si="3"/>
        <v>1</v>
      </c>
      <c r="O43" s="153">
        <v>1</v>
      </c>
      <c r="P43" s="77" t="s">
        <v>655</v>
      </c>
      <c r="Q43" s="30">
        <v>1</v>
      </c>
      <c r="R43" s="153">
        <f t="shared" si="4"/>
        <v>1</v>
      </c>
      <c r="S43" s="153">
        <f t="shared" si="5"/>
        <v>1</v>
      </c>
      <c r="T43" s="153">
        <v>1</v>
      </c>
      <c r="U43" s="79" t="s">
        <v>881</v>
      </c>
    </row>
    <row r="44" spans="1:21" s="10" customFormat="1" ht="21.75" x14ac:dyDescent="0.4">
      <c r="A44" s="405" t="s">
        <v>883</v>
      </c>
      <c r="B44" s="405"/>
      <c r="C44" s="405"/>
      <c r="D44" s="405"/>
      <c r="E44" s="405"/>
      <c r="F44" s="405"/>
      <c r="G44" s="405"/>
      <c r="H44" s="405"/>
      <c r="I44" s="405"/>
      <c r="J44" s="405"/>
      <c r="K44" s="405"/>
      <c r="L44" s="405"/>
      <c r="M44" s="405"/>
      <c r="N44" s="405"/>
      <c r="O44" s="405"/>
      <c r="P44" s="405"/>
      <c r="Q44" s="405"/>
      <c r="R44" s="405"/>
      <c r="S44" s="405"/>
      <c r="T44" s="405"/>
      <c r="U44" s="405"/>
    </row>
    <row r="45" spans="1:21" s="10" customFormat="1" ht="93.75" customHeight="1" x14ac:dyDescent="0.4">
      <c r="A45" s="95">
        <v>27</v>
      </c>
      <c r="B45" s="411" t="s">
        <v>872</v>
      </c>
      <c r="C45" s="411" t="s">
        <v>873</v>
      </c>
      <c r="D45" s="357" t="s">
        <v>1247</v>
      </c>
      <c r="E45" s="358"/>
      <c r="F45" s="359"/>
      <c r="G45" s="30">
        <v>1</v>
      </c>
      <c r="H45" s="153">
        <f t="shared" si="0"/>
        <v>1</v>
      </c>
      <c r="I45" s="153">
        <f t="shared" si="1"/>
        <v>1</v>
      </c>
      <c r="J45" s="153">
        <v>1</v>
      </c>
      <c r="K45" s="38" t="s">
        <v>669</v>
      </c>
      <c r="L45" s="30">
        <v>1</v>
      </c>
      <c r="M45" s="196">
        <f t="shared" si="2"/>
        <v>1</v>
      </c>
      <c r="N45" s="196">
        <f t="shared" si="3"/>
        <v>1</v>
      </c>
      <c r="O45" s="196">
        <v>1</v>
      </c>
      <c r="P45" s="38" t="s">
        <v>672</v>
      </c>
      <c r="Q45" s="30">
        <v>1</v>
      </c>
      <c r="R45" s="153">
        <f t="shared" si="4"/>
        <v>1</v>
      </c>
      <c r="S45" s="153">
        <f t="shared" si="5"/>
        <v>1</v>
      </c>
      <c r="T45" s="153">
        <v>1</v>
      </c>
      <c r="U45" s="412" t="s">
        <v>881</v>
      </c>
    </row>
    <row r="46" spans="1:21" s="10" customFormat="1" ht="93.75" customHeight="1" x14ac:dyDescent="0.4">
      <c r="A46" s="95">
        <v>28</v>
      </c>
      <c r="B46" s="411"/>
      <c r="C46" s="411"/>
      <c r="D46" s="357" t="s">
        <v>1248</v>
      </c>
      <c r="E46" s="358"/>
      <c r="F46" s="359"/>
      <c r="G46" s="30">
        <v>1</v>
      </c>
      <c r="H46" s="153">
        <f t="shared" si="0"/>
        <v>1</v>
      </c>
      <c r="I46" s="153">
        <f t="shared" si="1"/>
        <v>1</v>
      </c>
      <c r="J46" s="153">
        <v>1</v>
      </c>
      <c r="K46" s="38" t="s">
        <v>670</v>
      </c>
      <c r="L46" s="30">
        <v>1</v>
      </c>
      <c r="M46" s="196">
        <f t="shared" si="2"/>
        <v>1</v>
      </c>
      <c r="N46" s="196">
        <f t="shared" si="3"/>
        <v>1</v>
      </c>
      <c r="O46" s="196">
        <v>1</v>
      </c>
      <c r="P46" s="38" t="s">
        <v>670</v>
      </c>
      <c r="Q46" s="30">
        <v>1</v>
      </c>
      <c r="R46" s="153">
        <f t="shared" si="4"/>
        <v>1</v>
      </c>
      <c r="S46" s="153">
        <f t="shared" si="5"/>
        <v>1</v>
      </c>
      <c r="T46" s="153">
        <v>1</v>
      </c>
      <c r="U46" s="413"/>
    </row>
    <row r="47" spans="1:21" s="10" customFormat="1" ht="93.75" customHeight="1" x14ac:dyDescent="0.4">
      <c r="A47" s="95">
        <v>29</v>
      </c>
      <c r="B47" s="411"/>
      <c r="C47" s="411"/>
      <c r="D47" s="357" t="s">
        <v>1249</v>
      </c>
      <c r="E47" s="358"/>
      <c r="F47" s="359"/>
      <c r="G47" s="30">
        <v>1</v>
      </c>
      <c r="H47" s="153">
        <f t="shared" si="0"/>
        <v>1</v>
      </c>
      <c r="I47" s="153">
        <f t="shared" si="1"/>
        <v>1</v>
      </c>
      <c r="J47" s="153">
        <v>1</v>
      </c>
      <c r="K47" s="97" t="s">
        <v>671</v>
      </c>
      <c r="L47" s="30">
        <v>1</v>
      </c>
      <c r="M47" s="196">
        <f t="shared" si="2"/>
        <v>1</v>
      </c>
      <c r="N47" s="196">
        <f t="shared" si="3"/>
        <v>1</v>
      </c>
      <c r="O47" s="196">
        <v>1</v>
      </c>
      <c r="P47" s="97" t="s">
        <v>671</v>
      </c>
      <c r="Q47" s="30">
        <v>1</v>
      </c>
      <c r="R47" s="153">
        <f t="shared" si="4"/>
        <v>1</v>
      </c>
      <c r="S47" s="153">
        <f t="shared" si="5"/>
        <v>1</v>
      </c>
      <c r="T47" s="153">
        <v>1</v>
      </c>
      <c r="U47" s="414"/>
    </row>
    <row r="48" spans="1:21" s="10" customFormat="1" ht="21.75" x14ac:dyDescent="0.4">
      <c r="A48" s="405" t="s">
        <v>673</v>
      </c>
      <c r="B48" s="405"/>
      <c r="C48" s="405"/>
      <c r="D48" s="405"/>
      <c r="E48" s="405"/>
      <c r="F48" s="405"/>
      <c r="G48" s="405"/>
      <c r="H48" s="405"/>
      <c r="I48" s="405"/>
      <c r="J48" s="405"/>
      <c r="K48" s="405"/>
      <c r="L48" s="405"/>
      <c r="M48" s="405"/>
      <c r="N48" s="405"/>
      <c r="O48" s="405"/>
      <c r="P48" s="405"/>
      <c r="Q48" s="405"/>
      <c r="R48" s="405"/>
      <c r="S48" s="405"/>
      <c r="T48" s="405"/>
      <c r="U48" s="405"/>
    </row>
    <row r="49" spans="1:21" s="10" customFormat="1" ht="21.75" x14ac:dyDescent="0.4">
      <c r="A49" s="405" t="s">
        <v>706</v>
      </c>
      <c r="B49" s="405"/>
      <c r="C49" s="405"/>
      <c r="D49" s="405"/>
      <c r="E49" s="405"/>
      <c r="F49" s="405"/>
      <c r="G49" s="405"/>
      <c r="H49" s="405"/>
      <c r="I49" s="405"/>
      <c r="J49" s="405"/>
      <c r="K49" s="405"/>
      <c r="L49" s="405"/>
      <c r="M49" s="405"/>
      <c r="N49" s="405"/>
      <c r="O49" s="405"/>
      <c r="P49" s="405"/>
      <c r="Q49" s="405"/>
      <c r="R49" s="405"/>
      <c r="S49" s="405"/>
      <c r="T49" s="405"/>
      <c r="U49" s="405"/>
    </row>
    <row r="50" spans="1:21" s="10" customFormat="1" ht="43.5" x14ac:dyDescent="0.4">
      <c r="A50" s="95">
        <v>30</v>
      </c>
      <c r="B50" s="411" t="s">
        <v>872</v>
      </c>
      <c r="C50" s="411" t="s">
        <v>873</v>
      </c>
      <c r="D50" s="357" t="s">
        <v>674</v>
      </c>
      <c r="E50" s="358"/>
      <c r="F50" s="359"/>
      <c r="G50" s="30">
        <v>1</v>
      </c>
      <c r="H50" s="153">
        <f t="shared" si="0"/>
        <v>1</v>
      </c>
      <c r="I50" s="153">
        <f t="shared" si="1"/>
        <v>1</v>
      </c>
      <c r="J50" s="153">
        <v>1</v>
      </c>
      <c r="K50" s="94" t="s">
        <v>693</v>
      </c>
      <c r="L50" s="30">
        <v>1</v>
      </c>
      <c r="M50" s="153">
        <f t="shared" si="2"/>
        <v>1</v>
      </c>
      <c r="N50" s="153">
        <f t="shared" si="3"/>
        <v>1</v>
      </c>
      <c r="O50" s="153">
        <v>1</v>
      </c>
      <c r="P50" s="114" t="s">
        <v>695</v>
      </c>
      <c r="Q50" s="30">
        <v>1</v>
      </c>
      <c r="R50" s="153">
        <f t="shared" si="4"/>
        <v>1</v>
      </c>
      <c r="S50" s="153">
        <f t="shared" si="5"/>
        <v>1</v>
      </c>
      <c r="T50" s="153">
        <v>1</v>
      </c>
      <c r="U50" s="412" t="s">
        <v>881</v>
      </c>
    </row>
    <row r="51" spans="1:21" s="10" customFormat="1" ht="43.5" x14ac:dyDescent="0.4">
      <c r="A51" s="95">
        <v>31</v>
      </c>
      <c r="B51" s="411"/>
      <c r="C51" s="411"/>
      <c r="D51" s="357" t="s">
        <v>675</v>
      </c>
      <c r="E51" s="358"/>
      <c r="F51" s="359"/>
      <c r="G51" s="30">
        <v>1</v>
      </c>
      <c r="H51" s="153">
        <f t="shared" si="0"/>
        <v>1</v>
      </c>
      <c r="I51" s="153">
        <f t="shared" si="1"/>
        <v>1</v>
      </c>
      <c r="J51" s="153">
        <v>1</v>
      </c>
      <c r="K51" s="108" t="s">
        <v>693</v>
      </c>
      <c r="L51" s="30">
        <v>1</v>
      </c>
      <c r="M51" s="153">
        <f t="shared" si="2"/>
        <v>1</v>
      </c>
      <c r="N51" s="153">
        <f t="shared" si="3"/>
        <v>1</v>
      </c>
      <c r="O51" s="153">
        <v>1</v>
      </c>
      <c r="P51" s="95" t="s">
        <v>695</v>
      </c>
      <c r="Q51" s="30">
        <v>1</v>
      </c>
      <c r="R51" s="153">
        <f t="shared" si="4"/>
        <v>1</v>
      </c>
      <c r="S51" s="153">
        <f t="shared" si="5"/>
        <v>1</v>
      </c>
      <c r="T51" s="153">
        <v>1</v>
      </c>
      <c r="U51" s="413"/>
    </row>
    <row r="52" spans="1:21" s="10" customFormat="1" ht="43.5" x14ac:dyDescent="0.4">
      <c r="A52" s="95">
        <v>32</v>
      </c>
      <c r="B52" s="411"/>
      <c r="C52" s="411"/>
      <c r="D52" s="357" t="s">
        <v>676</v>
      </c>
      <c r="E52" s="358"/>
      <c r="F52" s="359"/>
      <c r="G52" s="30">
        <v>1</v>
      </c>
      <c r="H52" s="153">
        <f t="shared" si="0"/>
        <v>1</v>
      </c>
      <c r="I52" s="153">
        <f t="shared" si="1"/>
        <v>1</v>
      </c>
      <c r="J52" s="153">
        <v>1</v>
      </c>
      <c r="K52" s="108" t="s">
        <v>693</v>
      </c>
      <c r="L52" s="30">
        <v>1</v>
      </c>
      <c r="M52" s="153">
        <f t="shared" si="2"/>
        <v>1</v>
      </c>
      <c r="N52" s="153">
        <f t="shared" si="3"/>
        <v>1</v>
      </c>
      <c r="O52" s="153">
        <v>1</v>
      </c>
      <c r="P52" s="95" t="s">
        <v>695</v>
      </c>
      <c r="Q52" s="30">
        <v>1</v>
      </c>
      <c r="R52" s="153">
        <f t="shared" si="4"/>
        <v>1</v>
      </c>
      <c r="S52" s="153">
        <f t="shared" si="5"/>
        <v>1</v>
      </c>
      <c r="T52" s="153">
        <v>1</v>
      </c>
      <c r="U52" s="413"/>
    </row>
    <row r="53" spans="1:21" s="10" customFormat="1" ht="43.5" x14ac:dyDescent="0.4">
      <c r="A53" s="95">
        <v>33</v>
      </c>
      <c r="B53" s="411"/>
      <c r="C53" s="411"/>
      <c r="D53" s="357" t="s">
        <v>677</v>
      </c>
      <c r="E53" s="358"/>
      <c r="F53" s="359"/>
      <c r="G53" s="30">
        <v>1</v>
      </c>
      <c r="H53" s="153">
        <f t="shared" si="0"/>
        <v>1</v>
      </c>
      <c r="I53" s="153">
        <f t="shared" si="1"/>
        <v>1</v>
      </c>
      <c r="J53" s="153">
        <v>1</v>
      </c>
      <c r="K53" s="108" t="s">
        <v>693</v>
      </c>
      <c r="L53" s="30">
        <v>1</v>
      </c>
      <c r="M53" s="153">
        <f t="shared" si="2"/>
        <v>1</v>
      </c>
      <c r="N53" s="153">
        <f t="shared" si="3"/>
        <v>1</v>
      </c>
      <c r="O53" s="153">
        <v>1</v>
      </c>
      <c r="P53" s="95" t="s">
        <v>695</v>
      </c>
      <c r="Q53" s="30">
        <v>1</v>
      </c>
      <c r="R53" s="153">
        <f t="shared" si="4"/>
        <v>1</v>
      </c>
      <c r="S53" s="153">
        <f t="shared" si="5"/>
        <v>1</v>
      </c>
      <c r="T53" s="153">
        <v>1</v>
      </c>
      <c r="U53" s="413"/>
    </row>
    <row r="54" spans="1:21" s="10" customFormat="1" ht="43.5" x14ac:dyDescent="0.4">
      <c r="A54" s="95">
        <v>34</v>
      </c>
      <c r="B54" s="411"/>
      <c r="C54" s="411"/>
      <c r="D54" s="357" t="s">
        <v>678</v>
      </c>
      <c r="E54" s="358"/>
      <c r="F54" s="359"/>
      <c r="G54" s="30">
        <v>1</v>
      </c>
      <c r="H54" s="153">
        <f t="shared" si="0"/>
        <v>1</v>
      </c>
      <c r="I54" s="153">
        <f t="shared" si="1"/>
        <v>1</v>
      </c>
      <c r="J54" s="153">
        <v>1</v>
      </c>
      <c r="K54" s="108" t="s">
        <v>693</v>
      </c>
      <c r="L54" s="30">
        <v>1</v>
      </c>
      <c r="M54" s="153">
        <f t="shared" si="2"/>
        <v>1</v>
      </c>
      <c r="N54" s="153">
        <f t="shared" si="3"/>
        <v>1</v>
      </c>
      <c r="O54" s="153">
        <v>1</v>
      </c>
      <c r="P54" s="95" t="s">
        <v>695</v>
      </c>
      <c r="Q54" s="30">
        <v>1</v>
      </c>
      <c r="R54" s="153">
        <f t="shared" si="4"/>
        <v>1</v>
      </c>
      <c r="S54" s="153">
        <f t="shared" si="5"/>
        <v>1</v>
      </c>
      <c r="T54" s="153">
        <v>1</v>
      </c>
      <c r="U54" s="413"/>
    </row>
    <row r="55" spans="1:21" s="10" customFormat="1" ht="43.5" x14ac:dyDescent="0.4">
      <c r="A55" s="95">
        <v>35</v>
      </c>
      <c r="B55" s="411"/>
      <c r="C55" s="411"/>
      <c r="D55" s="357" t="s">
        <v>679</v>
      </c>
      <c r="E55" s="358"/>
      <c r="F55" s="359"/>
      <c r="G55" s="30">
        <v>1</v>
      </c>
      <c r="H55" s="153">
        <f t="shared" si="0"/>
        <v>1</v>
      </c>
      <c r="I55" s="153">
        <f t="shared" si="1"/>
        <v>1</v>
      </c>
      <c r="J55" s="153">
        <v>1</v>
      </c>
      <c r="K55" s="108" t="s">
        <v>693</v>
      </c>
      <c r="L55" s="30">
        <v>1</v>
      </c>
      <c r="M55" s="153">
        <f t="shared" si="2"/>
        <v>1</v>
      </c>
      <c r="N55" s="153">
        <f t="shared" si="3"/>
        <v>1</v>
      </c>
      <c r="O55" s="153">
        <v>1</v>
      </c>
      <c r="P55" s="95" t="s">
        <v>695</v>
      </c>
      <c r="Q55" s="30">
        <v>1</v>
      </c>
      <c r="R55" s="153">
        <f t="shared" si="4"/>
        <v>1</v>
      </c>
      <c r="S55" s="153">
        <f t="shared" si="5"/>
        <v>1</v>
      </c>
      <c r="T55" s="153">
        <v>1</v>
      </c>
      <c r="U55" s="413"/>
    </row>
    <row r="56" spans="1:21" s="10" customFormat="1" ht="43.5" x14ac:dyDescent="0.4">
      <c r="A56" s="95">
        <v>36</v>
      </c>
      <c r="B56" s="411"/>
      <c r="C56" s="411"/>
      <c r="D56" s="357" t="s">
        <v>680</v>
      </c>
      <c r="E56" s="358"/>
      <c r="F56" s="359"/>
      <c r="G56" s="30">
        <v>1</v>
      </c>
      <c r="H56" s="153">
        <f t="shared" si="0"/>
        <v>1</v>
      </c>
      <c r="I56" s="153">
        <f t="shared" si="1"/>
        <v>1</v>
      </c>
      <c r="J56" s="153">
        <v>1</v>
      </c>
      <c r="K56" s="108" t="s">
        <v>693</v>
      </c>
      <c r="L56" s="30">
        <v>1</v>
      </c>
      <c r="M56" s="153">
        <f t="shared" si="2"/>
        <v>1</v>
      </c>
      <c r="N56" s="153">
        <f t="shared" si="3"/>
        <v>1</v>
      </c>
      <c r="O56" s="153">
        <v>1</v>
      </c>
      <c r="P56" s="95" t="s">
        <v>695</v>
      </c>
      <c r="Q56" s="30">
        <v>1</v>
      </c>
      <c r="R56" s="153">
        <f t="shared" si="4"/>
        <v>1</v>
      </c>
      <c r="S56" s="153">
        <f t="shared" si="5"/>
        <v>1</v>
      </c>
      <c r="T56" s="153">
        <v>1</v>
      </c>
      <c r="U56" s="413"/>
    </row>
    <row r="57" spans="1:21" s="10" customFormat="1" ht="65.25" x14ac:dyDescent="0.4">
      <c r="A57" s="95">
        <v>37</v>
      </c>
      <c r="B57" s="411"/>
      <c r="C57" s="411"/>
      <c r="D57" s="357" t="s">
        <v>681</v>
      </c>
      <c r="E57" s="358"/>
      <c r="F57" s="359"/>
      <c r="G57" s="30">
        <v>1</v>
      </c>
      <c r="H57" s="153">
        <f t="shared" si="0"/>
        <v>1</v>
      </c>
      <c r="I57" s="153">
        <f t="shared" si="1"/>
        <v>1</v>
      </c>
      <c r="J57" s="153">
        <v>1</v>
      </c>
      <c r="K57" s="108" t="s">
        <v>694</v>
      </c>
      <c r="L57" s="30">
        <v>1</v>
      </c>
      <c r="M57" s="153">
        <f t="shared" si="2"/>
        <v>1</v>
      </c>
      <c r="N57" s="153">
        <f t="shared" si="3"/>
        <v>1</v>
      </c>
      <c r="O57" s="153">
        <v>1</v>
      </c>
      <c r="P57" s="95" t="s">
        <v>695</v>
      </c>
      <c r="Q57" s="30">
        <v>1</v>
      </c>
      <c r="R57" s="153">
        <f t="shared" si="4"/>
        <v>1</v>
      </c>
      <c r="S57" s="153">
        <f t="shared" si="5"/>
        <v>1</v>
      </c>
      <c r="T57" s="153">
        <v>1</v>
      </c>
      <c r="U57" s="413"/>
    </row>
    <row r="58" spans="1:21" s="10" customFormat="1" ht="65.25" x14ac:dyDescent="0.4">
      <c r="A58" s="95">
        <v>38</v>
      </c>
      <c r="B58" s="411"/>
      <c r="C58" s="411"/>
      <c r="D58" s="357" t="s">
        <v>682</v>
      </c>
      <c r="E58" s="358"/>
      <c r="F58" s="359"/>
      <c r="G58" s="30">
        <v>1</v>
      </c>
      <c r="H58" s="153">
        <f t="shared" si="0"/>
        <v>1</v>
      </c>
      <c r="I58" s="153">
        <f t="shared" si="1"/>
        <v>1</v>
      </c>
      <c r="J58" s="153">
        <v>1</v>
      </c>
      <c r="K58" s="108" t="s">
        <v>694</v>
      </c>
      <c r="L58" s="30">
        <v>1</v>
      </c>
      <c r="M58" s="153">
        <f t="shared" si="2"/>
        <v>1</v>
      </c>
      <c r="N58" s="153">
        <f t="shared" si="3"/>
        <v>1</v>
      </c>
      <c r="O58" s="153">
        <v>1</v>
      </c>
      <c r="P58" s="95" t="s">
        <v>695</v>
      </c>
      <c r="Q58" s="30">
        <v>1</v>
      </c>
      <c r="R58" s="153">
        <f t="shared" si="4"/>
        <v>1</v>
      </c>
      <c r="S58" s="153">
        <f t="shared" si="5"/>
        <v>1</v>
      </c>
      <c r="T58" s="153">
        <v>1</v>
      </c>
      <c r="U58" s="413"/>
    </row>
    <row r="59" spans="1:21" s="10" customFormat="1" ht="65.25" x14ac:dyDescent="0.4">
      <c r="A59" s="95">
        <v>39</v>
      </c>
      <c r="B59" s="411"/>
      <c r="C59" s="411"/>
      <c r="D59" s="357" t="s">
        <v>683</v>
      </c>
      <c r="E59" s="358"/>
      <c r="F59" s="359"/>
      <c r="G59" s="30">
        <v>1</v>
      </c>
      <c r="H59" s="153">
        <f t="shared" si="0"/>
        <v>1</v>
      </c>
      <c r="I59" s="153">
        <f t="shared" si="1"/>
        <v>1</v>
      </c>
      <c r="J59" s="153">
        <v>1</v>
      </c>
      <c r="K59" s="108" t="s">
        <v>694</v>
      </c>
      <c r="L59" s="30">
        <v>1</v>
      </c>
      <c r="M59" s="153">
        <f t="shared" si="2"/>
        <v>1</v>
      </c>
      <c r="N59" s="153">
        <f t="shared" si="3"/>
        <v>1</v>
      </c>
      <c r="O59" s="153">
        <v>1</v>
      </c>
      <c r="P59" s="95" t="s">
        <v>695</v>
      </c>
      <c r="Q59" s="30">
        <v>1</v>
      </c>
      <c r="R59" s="153">
        <f t="shared" si="4"/>
        <v>1</v>
      </c>
      <c r="S59" s="153">
        <f t="shared" si="5"/>
        <v>1</v>
      </c>
      <c r="T59" s="153">
        <v>1</v>
      </c>
      <c r="U59" s="413"/>
    </row>
    <row r="60" spans="1:21" s="10" customFormat="1" ht="43.5" x14ac:dyDescent="0.4">
      <c r="A60" s="95">
        <v>40</v>
      </c>
      <c r="B60" s="411"/>
      <c r="C60" s="411"/>
      <c r="D60" s="357" t="s">
        <v>684</v>
      </c>
      <c r="E60" s="358"/>
      <c r="F60" s="359"/>
      <c r="G60" s="30">
        <v>1</v>
      </c>
      <c r="H60" s="153">
        <f t="shared" si="0"/>
        <v>1</v>
      </c>
      <c r="I60" s="153">
        <f t="shared" si="1"/>
        <v>1</v>
      </c>
      <c r="J60" s="153">
        <v>1</v>
      </c>
      <c r="K60" s="108" t="s">
        <v>693</v>
      </c>
      <c r="L60" s="30">
        <v>1</v>
      </c>
      <c r="M60" s="153">
        <f t="shared" si="2"/>
        <v>1</v>
      </c>
      <c r="N60" s="153">
        <f t="shared" si="3"/>
        <v>1</v>
      </c>
      <c r="O60" s="153">
        <v>1</v>
      </c>
      <c r="P60" s="95" t="s">
        <v>695</v>
      </c>
      <c r="Q60" s="30">
        <v>1</v>
      </c>
      <c r="R60" s="153">
        <f t="shared" si="4"/>
        <v>1</v>
      </c>
      <c r="S60" s="153">
        <f t="shared" si="5"/>
        <v>1</v>
      </c>
      <c r="T60" s="153">
        <v>1</v>
      </c>
      <c r="U60" s="413"/>
    </row>
    <row r="61" spans="1:21" s="10" customFormat="1" ht="43.5" x14ac:dyDescent="0.4">
      <c r="A61" s="95">
        <v>41</v>
      </c>
      <c r="B61" s="411"/>
      <c r="C61" s="411"/>
      <c r="D61" s="357" t="s">
        <v>685</v>
      </c>
      <c r="E61" s="358"/>
      <c r="F61" s="359"/>
      <c r="G61" s="30">
        <v>1</v>
      </c>
      <c r="H61" s="153">
        <f t="shared" si="0"/>
        <v>1</v>
      </c>
      <c r="I61" s="153">
        <f t="shared" si="1"/>
        <v>1</v>
      </c>
      <c r="J61" s="153">
        <v>1</v>
      </c>
      <c r="K61" s="108" t="s">
        <v>693</v>
      </c>
      <c r="L61" s="30">
        <v>1</v>
      </c>
      <c r="M61" s="153">
        <f t="shared" si="2"/>
        <v>1</v>
      </c>
      <c r="N61" s="153">
        <f t="shared" si="3"/>
        <v>1</v>
      </c>
      <c r="O61" s="153">
        <v>1</v>
      </c>
      <c r="P61" s="95" t="s">
        <v>695</v>
      </c>
      <c r="Q61" s="30">
        <v>1</v>
      </c>
      <c r="R61" s="153">
        <f t="shared" si="4"/>
        <v>1</v>
      </c>
      <c r="S61" s="153">
        <f t="shared" si="5"/>
        <v>1</v>
      </c>
      <c r="T61" s="153">
        <v>1</v>
      </c>
      <c r="U61" s="413"/>
    </row>
    <row r="62" spans="1:21" s="10" customFormat="1" ht="43.5" x14ac:dyDescent="0.4">
      <c r="A62" s="95">
        <v>42</v>
      </c>
      <c r="B62" s="411"/>
      <c r="C62" s="411"/>
      <c r="D62" s="357" t="s">
        <v>686</v>
      </c>
      <c r="E62" s="358"/>
      <c r="F62" s="359"/>
      <c r="G62" s="30">
        <v>1</v>
      </c>
      <c r="H62" s="153">
        <f t="shared" si="0"/>
        <v>1</v>
      </c>
      <c r="I62" s="153">
        <f t="shared" si="1"/>
        <v>1</v>
      </c>
      <c r="J62" s="153">
        <v>1</v>
      </c>
      <c r="K62" s="108" t="s">
        <v>693</v>
      </c>
      <c r="L62" s="30">
        <v>1</v>
      </c>
      <c r="M62" s="153">
        <f t="shared" si="2"/>
        <v>1</v>
      </c>
      <c r="N62" s="153">
        <f t="shared" si="3"/>
        <v>1</v>
      </c>
      <c r="O62" s="153">
        <v>1</v>
      </c>
      <c r="P62" s="95" t="s">
        <v>695</v>
      </c>
      <c r="Q62" s="30">
        <v>1</v>
      </c>
      <c r="R62" s="153">
        <f t="shared" si="4"/>
        <v>1</v>
      </c>
      <c r="S62" s="153">
        <f t="shared" si="5"/>
        <v>1</v>
      </c>
      <c r="T62" s="153">
        <v>1</v>
      </c>
      <c r="U62" s="413"/>
    </row>
    <row r="63" spans="1:21" s="10" customFormat="1" ht="43.5" x14ac:dyDescent="0.4">
      <c r="A63" s="95">
        <v>43</v>
      </c>
      <c r="B63" s="411"/>
      <c r="C63" s="411"/>
      <c r="D63" s="357" t="s">
        <v>944</v>
      </c>
      <c r="E63" s="358"/>
      <c r="F63" s="359"/>
      <c r="G63" s="30">
        <v>1</v>
      </c>
      <c r="H63" s="153">
        <f t="shared" si="0"/>
        <v>1</v>
      </c>
      <c r="I63" s="153">
        <f t="shared" si="1"/>
        <v>1</v>
      </c>
      <c r="J63" s="153">
        <v>1</v>
      </c>
      <c r="K63" s="97" t="s">
        <v>693</v>
      </c>
      <c r="L63" s="30">
        <v>1</v>
      </c>
      <c r="M63" s="153">
        <f t="shared" si="2"/>
        <v>1</v>
      </c>
      <c r="N63" s="153">
        <f t="shared" si="3"/>
        <v>1</v>
      </c>
      <c r="O63" s="153">
        <v>1</v>
      </c>
      <c r="P63" s="95" t="s">
        <v>695</v>
      </c>
      <c r="Q63" s="30">
        <v>1</v>
      </c>
      <c r="R63" s="153">
        <f t="shared" si="4"/>
        <v>1</v>
      </c>
      <c r="S63" s="153">
        <f t="shared" si="5"/>
        <v>1</v>
      </c>
      <c r="T63" s="153">
        <v>1</v>
      </c>
      <c r="U63" s="413"/>
    </row>
    <row r="64" spans="1:21" s="10" customFormat="1" ht="43.5" x14ac:dyDescent="0.4">
      <c r="A64" s="95">
        <v>44</v>
      </c>
      <c r="B64" s="411"/>
      <c r="C64" s="411"/>
      <c r="D64" s="357" t="s">
        <v>945</v>
      </c>
      <c r="E64" s="358"/>
      <c r="F64" s="359"/>
      <c r="G64" s="30">
        <v>1</v>
      </c>
      <c r="H64" s="153">
        <f t="shared" si="0"/>
        <v>1</v>
      </c>
      <c r="I64" s="153">
        <f t="shared" si="1"/>
        <v>1</v>
      </c>
      <c r="J64" s="153">
        <v>1</v>
      </c>
      <c r="K64" s="97" t="s">
        <v>693</v>
      </c>
      <c r="L64" s="30">
        <v>1</v>
      </c>
      <c r="M64" s="153">
        <f t="shared" si="2"/>
        <v>1</v>
      </c>
      <c r="N64" s="153">
        <f t="shared" si="3"/>
        <v>1</v>
      </c>
      <c r="O64" s="153">
        <v>1</v>
      </c>
      <c r="P64" s="95" t="s">
        <v>695</v>
      </c>
      <c r="Q64" s="30">
        <v>1</v>
      </c>
      <c r="R64" s="153">
        <f t="shared" si="4"/>
        <v>1</v>
      </c>
      <c r="S64" s="153">
        <f t="shared" si="5"/>
        <v>1</v>
      </c>
      <c r="T64" s="153">
        <v>1</v>
      </c>
      <c r="U64" s="413"/>
    </row>
    <row r="65" spans="1:21" s="10" customFormat="1" ht="65.25" x14ac:dyDescent="0.4">
      <c r="A65" s="95">
        <v>45</v>
      </c>
      <c r="B65" s="411"/>
      <c r="C65" s="411"/>
      <c r="D65" s="357" t="s">
        <v>1250</v>
      </c>
      <c r="E65" s="358"/>
      <c r="F65" s="359"/>
      <c r="G65" s="30">
        <v>1</v>
      </c>
      <c r="H65" s="153">
        <f t="shared" si="0"/>
        <v>1</v>
      </c>
      <c r="I65" s="153">
        <f t="shared" si="1"/>
        <v>1</v>
      </c>
      <c r="J65" s="153">
        <v>1</v>
      </c>
      <c r="K65" s="108" t="s">
        <v>694</v>
      </c>
      <c r="L65" s="30">
        <v>1</v>
      </c>
      <c r="M65" s="153">
        <f t="shared" si="2"/>
        <v>1</v>
      </c>
      <c r="N65" s="153">
        <f t="shared" si="3"/>
        <v>1</v>
      </c>
      <c r="O65" s="153">
        <v>1</v>
      </c>
      <c r="P65" s="95" t="s">
        <v>695</v>
      </c>
      <c r="Q65" s="30">
        <v>1</v>
      </c>
      <c r="R65" s="153">
        <f t="shared" si="4"/>
        <v>1</v>
      </c>
      <c r="S65" s="153">
        <f t="shared" si="5"/>
        <v>1</v>
      </c>
      <c r="T65" s="153">
        <v>1</v>
      </c>
      <c r="U65" s="413"/>
    </row>
    <row r="66" spans="1:21" s="10" customFormat="1" ht="65.25" x14ac:dyDescent="0.4">
      <c r="A66" s="95">
        <v>46</v>
      </c>
      <c r="B66" s="411"/>
      <c r="C66" s="411"/>
      <c r="D66" s="357" t="s">
        <v>887</v>
      </c>
      <c r="E66" s="358"/>
      <c r="F66" s="359"/>
      <c r="G66" s="30">
        <v>1</v>
      </c>
      <c r="H66" s="153">
        <f t="shared" si="0"/>
        <v>1</v>
      </c>
      <c r="I66" s="153">
        <f t="shared" si="1"/>
        <v>1</v>
      </c>
      <c r="J66" s="153">
        <v>1</v>
      </c>
      <c r="K66" s="108" t="s">
        <v>694</v>
      </c>
      <c r="L66" s="30">
        <v>1</v>
      </c>
      <c r="M66" s="153">
        <f t="shared" si="2"/>
        <v>1</v>
      </c>
      <c r="N66" s="153">
        <f t="shared" si="3"/>
        <v>1</v>
      </c>
      <c r="O66" s="153">
        <v>1</v>
      </c>
      <c r="P66" s="95" t="s">
        <v>695</v>
      </c>
      <c r="Q66" s="30">
        <v>1</v>
      </c>
      <c r="R66" s="153">
        <f t="shared" si="4"/>
        <v>1</v>
      </c>
      <c r="S66" s="153">
        <f t="shared" si="5"/>
        <v>1</v>
      </c>
      <c r="T66" s="153">
        <v>1</v>
      </c>
      <c r="U66" s="413"/>
    </row>
    <row r="67" spans="1:21" s="10" customFormat="1" ht="43.5" x14ac:dyDescent="0.4">
      <c r="A67" s="95">
        <v>47</v>
      </c>
      <c r="B67" s="411"/>
      <c r="C67" s="411"/>
      <c r="D67" s="357" t="s">
        <v>691</v>
      </c>
      <c r="E67" s="358"/>
      <c r="F67" s="359"/>
      <c r="G67" s="30">
        <v>1</v>
      </c>
      <c r="H67" s="153">
        <f t="shared" si="0"/>
        <v>1</v>
      </c>
      <c r="I67" s="153">
        <f t="shared" si="1"/>
        <v>1</v>
      </c>
      <c r="J67" s="153">
        <v>1</v>
      </c>
      <c r="K67" s="108" t="s">
        <v>693</v>
      </c>
      <c r="L67" s="30">
        <v>1</v>
      </c>
      <c r="M67" s="153">
        <f t="shared" si="2"/>
        <v>1</v>
      </c>
      <c r="N67" s="153">
        <f t="shared" si="3"/>
        <v>1</v>
      </c>
      <c r="O67" s="153">
        <v>1</v>
      </c>
      <c r="P67" s="95" t="s">
        <v>695</v>
      </c>
      <c r="Q67" s="30">
        <v>1</v>
      </c>
      <c r="R67" s="153">
        <f t="shared" si="4"/>
        <v>1</v>
      </c>
      <c r="S67" s="153">
        <f t="shared" si="5"/>
        <v>1</v>
      </c>
      <c r="T67" s="153">
        <v>1</v>
      </c>
      <c r="U67" s="413"/>
    </row>
    <row r="68" spans="1:21" s="10" customFormat="1" ht="43.5" x14ac:dyDescent="0.4">
      <c r="A68" s="95">
        <v>48</v>
      </c>
      <c r="B68" s="411"/>
      <c r="C68" s="411"/>
      <c r="D68" s="357" t="s">
        <v>888</v>
      </c>
      <c r="E68" s="358"/>
      <c r="F68" s="359"/>
      <c r="G68" s="30">
        <v>1</v>
      </c>
      <c r="H68" s="153">
        <f t="shared" si="0"/>
        <v>1</v>
      </c>
      <c r="I68" s="153">
        <f t="shared" si="1"/>
        <v>1</v>
      </c>
      <c r="J68" s="153">
        <v>1</v>
      </c>
      <c r="K68" s="108" t="s">
        <v>693</v>
      </c>
      <c r="L68" s="30">
        <v>1</v>
      </c>
      <c r="M68" s="153">
        <f t="shared" si="2"/>
        <v>1</v>
      </c>
      <c r="N68" s="153">
        <f t="shared" si="3"/>
        <v>1</v>
      </c>
      <c r="O68" s="153">
        <v>1</v>
      </c>
      <c r="P68" s="95" t="s">
        <v>695</v>
      </c>
      <c r="Q68" s="30">
        <v>1</v>
      </c>
      <c r="R68" s="153">
        <f t="shared" si="4"/>
        <v>1</v>
      </c>
      <c r="S68" s="153">
        <f t="shared" si="5"/>
        <v>1</v>
      </c>
      <c r="T68" s="153">
        <v>1</v>
      </c>
      <c r="U68" s="414"/>
    </row>
    <row r="69" spans="1:21" s="10" customFormat="1" ht="21.75" x14ac:dyDescent="0.4">
      <c r="A69" s="405" t="s">
        <v>705</v>
      </c>
      <c r="B69" s="405"/>
      <c r="C69" s="405"/>
      <c r="D69" s="405"/>
      <c r="E69" s="405"/>
      <c r="F69" s="405"/>
      <c r="G69" s="405"/>
      <c r="H69" s="405"/>
      <c r="I69" s="405"/>
      <c r="J69" s="405"/>
      <c r="K69" s="405"/>
      <c r="L69" s="405"/>
      <c r="M69" s="405"/>
      <c r="N69" s="405"/>
      <c r="O69" s="405"/>
      <c r="P69" s="405"/>
      <c r="Q69" s="405"/>
      <c r="R69" s="405"/>
      <c r="S69" s="405"/>
      <c r="T69" s="405"/>
      <c r="U69" s="405"/>
    </row>
    <row r="70" spans="1:21" s="10" customFormat="1" ht="43.5" x14ac:dyDescent="0.4">
      <c r="A70" s="95">
        <v>49</v>
      </c>
      <c r="B70" s="411" t="s">
        <v>872</v>
      </c>
      <c r="C70" s="411" t="s">
        <v>873</v>
      </c>
      <c r="D70" s="357" t="s">
        <v>696</v>
      </c>
      <c r="E70" s="358"/>
      <c r="F70" s="359"/>
      <c r="G70" s="30">
        <v>1</v>
      </c>
      <c r="H70" s="153">
        <f t="shared" si="0"/>
        <v>1</v>
      </c>
      <c r="I70" s="153">
        <f t="shared" si="1"/>
        <v>1</v>
      </c>
      <c r="J70" s="153">
        <v>1</v>
      </c>
      <c r="K70" s="108" t="s">
        <v>693</v>
      </c>
      <c r="L70" s="30">
        <v>1</v>
      </c>
      <c r="M70" s="153">
        <f t="shared" si="2"/>
        <v>1</v>
      </c>
      <c r="N70" s="153">
        <f t="shared" si="3"/>
        <v>1</v>
      </c>
      <c r="O70" s="153">
        <v>1</v>
      </c>
      <c r="P70" s="95" t="s">
        <v>695</v>
      </c>
      <c r="Q70" s="30">
        <v>1</v>
      </c>
      <c r="R70" s="153">
        <f t="shared" si="4"/>
        <v>1</v>
      </c>
      <c r="S70" s="153">
        <f t="shared" si="5"/>
        <v>1</v>
      </c>
      <c r="T70" s="153">
        <v>1</v>
      </c>
      <c r="U70" s="412" t="s">
        <v>881</v>
      </c>
    </row>
    <row r="71" spans="1:21" s="10" customFormat="1" ht="43.5" x14ac:dyDescent="0.4">
      <c r="A71" s="95">
        <v>50</v>
      </c>
      <c r="B71" s="411"/>
      <c r="C71" s="411"/>
      <c r="D71" s="357" t="s">
        <v>889</v>
      </c>
      <c r="E71" s="358"/>
      <c r="F71" s="359"/>
      <c r="G71" s="30">
        <v>1</v>
      </c>
      <c r="H71" s="153">
        <f t="shared" si="0"/>
        <v>1</v>
      </c>
      <c r="I71" s="153">
        <f t="shared" si="1"/>
        <v>1</v>
      </c>
      <c r="J71" s="153">
        <v>1</v>
      </c>
      <c r="K71" s="108" t="s">
        <v>693</v>
      </c>
      <c r="L71" s="30">
        <v>1</v>
      </c>
      <c r="M71" s="153">
        <f t="shared" si="2"/>
        <v>1</v>
      </c>
      <c r="N71" s="153">
        <f t="shared" si="3"/>
        <v>1</v>
      </c>
      <c r="O71" s="153">
        <v>1</v>
      </c>
      <c r="P71" s="95" t="s">
        <v>695</v>
      </c>
      <c r="Q71" s="30">
        <v>1</v>
      </c>
      <c r="R71" s="153">
        <f t="shared" si="4"/>
        <v>1</v>
      </c>
      <c r="S71" s="153">
        <f t="shared" si="5"/>
        <v>1</v>
      </c>
      <c r="T71" s="153">
        <v>1</v>
      </c>
      <c r="U71" s="413"/>
    </row>
    <row r="72" spans="1:21" s="10" customFormat="1" ht="43.5" x14ac:dyDescent="0.4">
      <c r="A72" s="95">
        <v>51</v>
      </c>
      <c r="B72" s="411"/>
      <c r="C72" s="411"/>
      <c r="D72" s="357" t="s">
        <v>698</v>
      </c>
      <c r="E72" s="358"/>
      <c r="F72" s="359"/>
      <c r="G72" s="30">
        <v>1</v>
      </c>
      <c r="H72" s="153">
        <f t="shared" si="0"/>
        <v>1</v>
      </c>
      <c r="I72" s="153">
        <f t="shared" si="1"/>
        <v>1</v>
      </c>
      <c r="J72" s="153">
        <v>1</v>
      </c>
      <c r="K72" s="108" t="s">
        <v>693</v>
      </c>
      <c r="L72" s="30">
        <v>1</v>
      </c>
      <c r="M72" s="153">
        <f t="shared" si="2"/>
        <v>1</v>
      </c>
      <c r="N72" s="153">
        <f t="shared" si="3"/>
        <v>1</v>
      </c>
      <c r="O72" s="153">
        <v>1</v>
      </c>
      <c r="P72" s="95" t="s">
        <v>695</v>
      </c>
      <c r="Q72" s="30">
        <v>1</v>
      </c>
      <c r="R72" s="153">
        <f t="shared" si="4"/>
        <v>1</v>
      </c>
      <c r="S72" s="153">
        <f t="shared" si="5"/>
        <v>1</v>
      </c>
      <c r="T72" s="153">
        <v>1</v>
      </c>
      <c r="U72" s="413"/>
    </row>
    <row r="73" spans="1:21" s="10" customFormat="1" ht="43.5" x14ac:dyDescent="0.4">
      <c r="A73" s="95">
        <v>52</v>
      </c>
      <c r="B73" s="411"/>
      <c r="C73" s="411"/>
      <c r="D73" s="357" t="s">
        <v>890</v>
      </c>
      <c r="E73" s="358"/>
      <c r="F73" s="359"/>
      <c r="G73" s="30">
        <v>1</v>
      </c>
      <c r="H73" s="153">
        <f t="shared" si="0"/>
        <v>1</v>
      </c>
      <c r="I73" s="153">
        <f t="shared" si="1"/>
        <v>1</v>
      </c>
      <c r="J73" s="153">
        <v>1</v>
      </c>
      <c r="K73" s="108" t="s">
        <v>693</v>
      </c>
      <c r="L73" s="30">
        <v>1</v>
      </c>
      <c r="M73" s="153">
        <f t="shared" si="2"/>
        <v>1</v>
      </c>
      <c r="N73" s="153">
        <f t="shared" si="3"/>
        <v>1</v>
      </c>
      <c r="O73" s="153">
        <v>1</v>
      </c>
      <c r="P73" s="95" t="s">
        <v>695</v>
      </c>
      <c r="Q73" s="30">
        <v>1</v>
      </c>
      <c r="R73" s="153">
        <f t="shared" si="4"/>
        <v>1</v>
      </c>
      <c r="S73" s="153">
        <f t="shared" si="5"/>
        <v>1</v>
      </c>
      <c r="T73" s="153">
        <v>1</v>
      </c>
      <c r="U73" s="413"/>
    </row>
    <row r="74" spans="1:21" s="10" customFormat="1" ht="43.5" x14ac:dyDescent="0.4">
      <c r="A74" s="95">
        <v>53</v>
      </c>
      <c r="B74" s="411"/>
      <c r="C74" s="411"/>
      <c r="D74" s="357" t="s">
        <v>700</v>
      </c>
      <c r="E74" s="358"/>
      <c r="F74" s="359"/>
      <c r="G74" s="30">
        <v>1</v>
      </c>
      <c r="H74" s="153">
        <f t="shared" si="0"/>
        <v>1</v>
      </c>
      <c r="I74" s="153">
        <f t="shared" si="1"/>
        <v>1</v>
      </c>
      <c r="J74" s="153">
        <v>1</v>
      </c>
      <c r="K74" s="108" t="s">
        <v>693</v>
      </c>
      <c r="L74" s="30">
        <v>1</v>
      </c>
      <c r="M74" s="153">
        <f t="shared" si="2"/>
        <v>1</v>
      </c>
      <c r="N74" s="153">
        <f t="shared" si="3"/>
        <v>1</v>
      </c>
      <c r="O74" s="153">
        <v>1</v>
      </c>
      <c r="P74" s="95" t="s">
        <v>695</v>
      </c>
      <c r="Q74" s="30">
        <v>1</v>
      </c>
      <c r="R74" s="153">
        <f t="shared" si="4"/>
        <v>1</v>
      </c>
      <c r="S74" s="153">
        <f t="shared" si="5"/>
        <v>1</v>
      </c>
      <c r="T74" s="153">
        <v>1</v>
      </c>
      <c r="U74" s="413"/>
    </row>
    <row r="75" spans="1:21" s="10" customFormat="1" ht="43.5" x14ac:dyDescent="0.4">
      <c r="A75" s="95">
        <v>54</v>
      </c>
      <c r="B75" s="411"/>
      <c r="C75" s="411"/>
      <c r="D75" s="357" t="s">
        <v>701</v>
      </c>
      <c r="E75" s="358"/>
      <c r="F75" s="359"/>
      <c r="G75" s="30">
        <v>1</v>
      </c>
      <c r="H75" s="153">
        <f t="shared" si="0"/>
        <v>1</v>
      </c>
      <c r="I75" s="153">
        <f t="shared" si="1"/>
        <v>1</v>
      </c>
      <c r="J75" s="153">
        <v>1</v>
      </c>
      <c r="K75" s="108" t="s">
        <v>693</v>
      </c>
      <c r="L75" s="30">
        <v>1</v>
      </c>
      <c r="M75" s="153">
        <f t="shared" si="2"/>
        <v>1</v>
      </c>
      <c r="N75" s="153">
        <f t="shared" si="3"/>
        <v>1</v>
      </c>
      <c r="O75" s="153">
        <v>1</v>
      </c>
      <c r="P75" s="95" t="s">
        <v>695</v>
      </c>
      <c r="Q75" s="30">
        <v>1</v>
      </c>
      <c r="R75" s="153">
        <f t="shared" si="4"/>
        <v>1</v>
      </c>
      <c r="S75" s="153">
        <f t="shared" si="5"/>
        <v>1</v>
      </c>
      <c r="T75" s="153">
        <v>1</v>
      </c>
      <c r="U75" s="413"/>
    </row>
    <row r="76" spans="1:21" s="10" customFormat="1" ht="43.5" x14ac:dyDescent="0.4">
      <c r="A76" s="95">
        <v>55</v>
      </c>
      <c r="B76" s="411"/>
      <c r="C76" s="411"/>
      <c r="D76" s="357" t="s">
        <v>702</v>
      </c>
      <c r="E76" s="358"/>
      <c r="F76" s="359"/>
      <c r="G76" s="30">
        <v>1</v>
      </c>
      <c r="H76" s="153">
        <f t="shared" si="0"/>
        <v>1</v>
      </c>
      <c r="I76" s="153">
        <f t="shared" si="1"/>
        <v>1</v>
      </c>
      <c r="J76" s="153">
        <v>1</v>
      </c>
      <c r="K76" s="108" t="s">
        <v>693</v>
      </c>
      <c r="L76" s="30">
        <v>1</v>
      </c>
      <c r="M76" s="153">
        <f t="shared" si="2"/>
        <v>1</v>
      </c>
      <c r="N76" s="153">
        <f t="shared" si="3"/>
        <v>1</v>
      </c>
      <c r="O76" s="153">
        <v>1</v>
      </c>
      <c r="P76" s="95" t="s">
        <v>695</v>
      </c>
      <c r="Q76" s="30">
        <v>1</v>
      </c>
      <c r="R76" s="153">
        <f t="shared" si="4"/>
        <v>1</v>
      </c>
      <c r="S76" s="153">
        <f t="shared" si="5"/>
        <v>1</v>
      </c>
      <c r="T76" s="153">
        <v>1</v>
      </c>
      <c r="U76" s="413"/>
    </row>
    <row r="77" spans="1:21" s="10" customFormat="1" ht="43.5" x14ac:dyDescent="0.4">
      <c r="A77" s="95">
        <v>56</v>
      </c>
      <c r="B77" s="411"/>
      <c r="C77" s="411"/>
      <c r="D77" s="357" t="s">
        <v>703</v>
      </c>
      <c r="E77" s="358"/>
      <c r="F77" s="359"/>
      <c r="G77" s="30">
        <v>1</v>
      </c>
      <c r="H77" s="153">
        <f t="shared" si="0"/>
        <v>1</v>
      </c>
      <c r="I77" s="153">
        <f t="shared" si="1"/>
        <v>1</v>
      </c>
      <c r="J77" s="153">
        <v>1</v>
      </c>
      <c r="K77" s="108" t="s">
        <v>693</v>
      </c>
      <c r="L77" s="30">
        <v>1</v>
      </c>
      <c r="M77" s="153">
        <f t="shared" si="2"/>
        <v>1</v>
      </c>
      <c r="N77" s="153">
        <f t="shared" si="3"/>
        <v>1</v>
      </c>
      <c r="O77" s="153">
        <v>1</v>
      </c>
      <c r="P77" s="95" t="s">
        <v>695</v>
      </c>
      <c r="Q77" s="30">
        <v>1</v>
      </c>
      <c r="R77" s="153">
        <f t="shared" si="4"/>
        <v>1</v>
      </c>
      <c r="S77" s="153">
        <f t="shared" si="5"/>
        <v>1</v>
      </c>
      <c r="T77" s="153">
        <v>1</v>
      </c>
      <c r="U77" s="413"/>
    </row>
    <row r="78" spans="1:21" s="10" customFormat="1" ht="43.5" x14ac:dyDescent="0.4">
      <c r="A78" s="95">
        <v>57</v>
      </c>
      <c r="B78" s="411"/>
      <c r="C78" s="411"/>
      <c r="D78" s="357" t="s">
        <v>946</v>
      </c>
      <c r="E78" s="358"/>
      <c r="F78" s="359"/>
      <c r="G78" s="30">
        <v>1</v>
      </c>
      <c r="H78" s="153">
        <f t="shared" si="0"/>
        <v>1</v>
      </c>
      <c r="I78" s="153">
        <f t="shared" si="1"/>
        <v>1</v>
      </c>
      <c r="J78" s="153">
        <v>1</v>
      </c>
      <c r="K78" s="108" t="s">
        <v>693</v>
      </c>
      <c r="L78" s="30">
        <v>1</v>
      </c>
      <c r="M78" s="153">
        <f t="shared" si="2"/>
        <v>1</v>
      </c>
      <c r="N78" s="153">
        <f t="shared" si="3"/>
        <v>1</v>
      </c>
      <c r="O78" s="153">
        <v>1</v>
      </c>
      <c r="P78" s="95" t="s">
        <v>695</v>
      </c>
      <c r="Q78" s="30">
        <v>1</v>
      </c>
      <c r="R78" s="153">
        <f t="shared" si="4"/>
        <v>1</v>
      </c>
      <c r="S78" s="153">
        <f t="shared" si="5"/>
        <v>1</v>
      </c>
      <c r="T78" s="153">
        <v>1</v>
      </c>
      <c r="U78" s="414"/>
    </row>
    <row r="79" spans="1:21" s="10" customFormat="1" ht="21.75" x14ac:dyDescent="0.4">
      <c r="A79" s="405" t="s">
        <v>716</v>
      </c>
      <c r="B79" s="405"/>
      <c r="C79" s="405"/>
      <c r="D79" s="405"/>
      <c r="E79" s="405"/>
      <c r="F79" s="405"/>
      <c r="G79" s="405"/>
      <c r="H79" s="405"/>
      <c r="I79" s="405"/>
      <c r="J79" s="405"/>
      <c r="K79" s="405"/>
      <c r="L79" s="405"/>
      <c r="M79" s="405"/>
      <c r="N79" s="405"/>
      <c r="O79" s="405"/>
      <c r="P79" s="405"/>
      <c r="Q79" s="405"/>
      <c r="R79" s="405"/>
      <c r="S79" s="405"/>
      <c r="T79" s="405"/>
      <c r="U79" s="405"/>
    </row>
    <row r="80" spans="1:21" s="10" customFormat="1" ht="43.5" x14ac:dyDescent="0.4">
      <c r="A80" s="173">
        <v>58</v>
      </c>
      <c r="B80" s="411" t="s">
        <v>872</v>
      </c>
      <c r="C80" s="411" t="s">
        <v>873</v>
      </c>
      <c r="D80" s="357" t="s">
        <v>707</v>
      </c>
      <c r="E80" s="358"/>
      <c r="F80" s="359"/>
      <c r="G80" s="30">
        <v>1</v>
      </c>
      <c r="H80" s="153">
        <f t="shared" si="0"/>
        <v>1</v>
      </c>
      <c r="I80" s="153">
        <f t="shared" si="1"/>
        <v>1</v>
      </c>
      <c r="J80" s="153">
        <v>1</v>
      </c>
      <c r="K80" s="108" t="s">
        <v>693</v>
      </c>
      <c r="L80" s="30">
        <v>1</v>
      </c>
      <c r="M80" s="153">
        <f t="shared" si="2"/>
        <v>1</v>
      </c>
      <c r="N80" s="153">
        <f t="shared" si="3"/>
        <v>1</v>
      </c>
      <c r="O80" s="153">
        <v>1</v>
      </c>
      <c r="P80" s="95" t="s">
        <v>695</v>
      </c>
      <c r="Q80" s="30">
        <v>1</v>
      </c>
      <c r="R80" s="153">
        <f t="shared" si="4"/>
        <v>1</v>
      </c>
      <c r="S80" s="153">
        <f t="shared" si="5"/>
        <v>1</v>
      </c>
      <c r="T80" s="153">
        <v>1</v>
      </c>
      <c r="U80" s="412" t="s">
        <v>881</v>
      </c>
    </row>
    <row r="81" spans="1:21" s="10" customFormat="1" ht="43.5" x14ac:dyDescent="0.4">
      <c r="A81" s="95">
        <v>59</v>
      </c>
      <c r="B81" s="411"/>
      <c r="C81" s="411"/>
      <c r="D81" s="357" t="s">
        <v>947</v>
      </c>
      <c r="E81" s="358"/>
      <c r="F81" s="359"/>
      <c r="G81" s="30">
        <v>1</v>
      </c>
      <c r="H81" s="153">
        <f t="shared" ref="H81:H96" si="6">IF(G81=I81,J81)</f>
        <v>1</v>
      </c>
      <c r="I81" s="153">
        <f t="shared" ref="I81:I96" si="7">IF(G81="NA","NA",J81)</f>
        <v>1</v>
      </c>
      <c r="J81" s="153">
        <v>1</v>
      </c>
      <c r="K81" s="108" t="s">
        <v>693</v>
      </c>
      <c r="L81" s="30">
        <v>1</v>
      </c>
      <c r="M81" s="153">
        <f t="shared" ref="M81:M96" si="8">IF(L81=N81,O81)</f>
        <v>1</v>
      </c>
      <c r="N81" s="153">
        <f t="shared" ref="N81:N96" si="9">IF(L81="NA","NA",O81)</f>
        <v>1</v>
      </c>
      <c r="O81" s="153">
        <v>1</v>
      </c>
      <c r="P81" s="95" t="s">
        <v>695</v>
      </c>
      <c r="Q81" s="30">
        <v>1</v>
      </c>
      <c r="R81" s="153">
        <f t="shared" ref="R81:R96" si="10">IF(Q81=S81,T81)</f>
        <v>1</v>
      </c>
      <c r="S81" s="153">
        <f t="shared" ref="S81:S96" si="11">IF(Q81="NA","NA",T81)</f>
        <v>1</v>
      </c>
      <c r="T81" s="153">
        <v>1</v>
      </c>
      <c r="U81" s="413"/>
    </row>
    <row r="82" spans="1:21" s="10" customFormat="1" ht="43.5" x14ac:dyDescent="0.4">
      <c r="A82" s="95">
        <v>60</v>
      </c>
      <c r="B82" s="411"/>
      <c r="C82" s="411"/>
      <c r="D82" s="357" t="s">
        <v>709</v>
      </c>
      <c r="E82" s="358"/>
      <c r="F82" s="359"/>
      <c r="G82" s="30">
        <v>1</v>
      </c>
      <c r="H82" s="153">
        <f t="shared" si="6"/>
        <v>1</v>
      </c>
      <c r="I82" s="153">
        <f t="shared" si="7"/>
        <v>1</v>
      </c>
      <c r="J82" s="153">
        <v>1</v>
      </c>
      <c r="K82" s="108" t="s">
        <v>693</v>
      </c>
      <c r="L82" s="30">
        <v>1</v>
      </c>
      <c r="M82" s="153">
        <f t="shared" si="8"/>
        <v>1</v>
      </c>
      <c r="N82" s="153">
        <f t="shared" si="9"/>
        <v>1</v>
      </c>
      <c r="O82" s="153">
        <v>1</v>
      </c>
      <c r="P82" s="95" t="s">
        <v>695</v>
      </c>
      <c r="Q82" s="30">
        <v>1</v>
      </c>
      <c r="R82" s="153">
        <f t="shared" si="10"/>
        <v>1</v>
      </c>
      <c r="S82" s="153">
        <f t="shared" si="11"/>
        <v>1</v>
      </c>
      <c r="T82" s="153">
        <v>1</v>
      </c>
      <c r="U82" s="413"/>
    </row>
    <row r="83" spans="1:21" s="10" customFormat="1" ht="43.5" x14ac:dyDescent="0.4">
      <c r="A83" s="95">
        <v>61</v>
      </c>
      <c r="B83" s="411"/>
      <c r="C83" s="411"/>
      <c r="D83" s="357" t="s">
        <v>710</v>
      </c>
      <c r="E83" s="358"/>
      <c r="F83" s="359"/>
      <c r="G83" s="30">
        <v>1</v>
      </c>
      <c r="H83" s="153">
        <f t="shared" si="6"/>
        <v>1</v>
      </c>
      <c r="I83" s="153">
        <f t="shared" si="7"/>
        <v>1</v>
      </c>
      <c r="J83" s="153">
        <v>1</v>
      </c>
      <c r="K83" s="108" t="s">
        <v>693</v>
      </c>
      <c r="L83" s="30">
        <v>1</v>
      </c>
      <c r="M83" s="153">
        <f t="shared" si="8"/>
        <v>1</v>
      </c>
      <c r="N83" s="153">
        <f t="shared" si="9"/>
        <v>1</v>
      </c>
      <c r="O83" s="153">
        <v>1</v>
      </c>
      <c r="P83" s="95" t="s">
        <v>695</v>
      </c>
      <c r="Q83" s="30">
        <v>1</v>
      </c>
      <c r="R83" s="153">
        <f t="shared" si="10"/>
        <v>1</v>
      </c>
      <c r="S83" s="153">
        <f t="shared" si="11"/>
        <v>1</v>
      </c>
      <c r="T83" s="153">
        <v>1</v>
      </c>
      <c r="U83" s="413"/>
    </row>
    <row r="84" spans="1:21" s="10" customFormat="1" ht="43.5" x14ac:dyDescent="0.4">
      <c r="A84" s="173">
        <v>62</v>
      </c>
      <c r="B84" s="411"/>
      <c r="C84" s="411"/>
      <c r="D84" s="357" t="s">
        <v>711</v>
      </c>
      <c r="E84" s="358"/>
      <c r="F84" s="359"/>
      <c r="G84" s="30">
        <v>1</v>
      </c>
      <c r="H84" s="153">
        <f t="shared" si="6"/>
        <v>1</v>
      </c>
      <c r="I84" s="153">
        <f t="shared" si="7"/>
        <v>1</v>
      </c>
      <c r="J84" s="153">
        <v>1</v>
      </c>
      <c r="K84" s="108" t="s">
        <v>693</v>
      </c>
      <c r="L84" s="30">
        <v>1</v>
      </c>
      <c r="M84" s="153">
        <f t="shared" si="8"/>
        <v>1</v>
      </c>
      <c r="N84" s="153">
        <f t="shared" si="9"/>
        <v>1</v>
      </c>
      <c r="O84" s="153">
        <v>1</v>
      </c>
      <c r="P84" s="95" t="s">
        <v>695</v>
      </c>
      <c r="Q84" s="30">
        <v>1</v>
      </c>
      <c r="R84" s="153">
        <f t="shared" si="10"/>
        <v>1</v>
      </c>
      <c r="S84" s="153">
        <f t="shared" si="11"/>
        <v>1</v>
      </c>
      <c r="T84" s="153">
        <v>1</v>
      </c>
      <c r="U84" s="413"/>
    </row>
    <row r="85" spans="1:21" s="10" customFormat="1" ht="43.5" x14ac:dyDescent="0.4">
      <c r="A85" s="95">
        <v>63</v>
      </c>
      <c r="B85" s="411"/>
      <c r="C85" s="411"/>
      <c r="D85" s="357" t="s">
        <v>712</v>
      </c>
      <c r="E85" s="358"/>
      <c r="F85" s="359"/>
      <c r="G85" s="30">
        <v>1</v>
      </c>
      <c r="H85" s="153">
        <f t="shared" si="6"/>
        <v>1</v>
      </c>
      <c r="I85" s="153">
        <f t="shared" si="7"/>
        <v>1</v>
      </c>
      <c r="J85" s="153">
        <v>1</v>
      </c>
      <c r="K85" s="108" t="s">
        <v>693</v>
      </c>
      <c r="L85" s="30">
        <v>1</v>
      </c>
      <c r="M85" s="153">
        <f t="shared" si="8"/>
        <v>1</v>
      </c>
      <c r="N85" s="153">
        <f t="shared" si="9"/>
        <v>1</v>
      </c>
      <c r="O85" s="153">
        <v>1</v>
      </c>
      <c r="P85" s="95" t="s">
        <v>695</v>
      </c>
      <c r="Q85" s="30">
        <v>1</v>
      </c>
      <c r="R85" s="153">
        <f t="shared" si="10"/>
        <v>1</v>
      </c>
      <c r="S85" s="153">
        <f t="shared" si="11"/>
        <v>1</v>
      </c>
      <c r="T85" s="153">
        <v>1</v>
      </c>
      <c r="U85" s="413"/>
    </row>
    <row r="86" spans="1:21" s="10" customFormat="1" ht="43.5" x14ac:dyDescent="0.4">
      <c r="A86" s="95">
        <v>64</v>
      </c>
      <c r="B86" s="411"/>
      <c r="C86" s="411"/>
      <c r="D86" s="357" t="s">
        <v>713</v>
      </c>
      <c r="E86" s="358"/>
      <c r="F86" s="359"/>
      <c r="G86" s="30">
        <v>1</v>
      </c>
      <c r="H86" s="153">
        <f t="shared" si="6"/>
        <v>1</v>
      </c>
      <c r="I86" s="153">
        <f t="shared" si="7"/>
        <v>1</v>
      </c>
      <c r="J86" s="153">
        <v>1</v>
      </c>
      <c r="K86" s="108" t="s">
        <v>693</v>
      </c>
      <c r="L86" s="30">
        <v>1</v>
      </c>
      <c r="M86" s="153">
        <f t="shared" si="8"/>
        <v>1</v>
      </c>
      <c r="N86" s="153">
        <f t="shared" si="9"/>
        <v>1</v>
      </c>
      <c r="O86" s="153">
        <v>1</v>
      </c>
      <c r="P86" s="95" t="s">
        <v>695</v>
      </c>
      <c r="Q86" s="30">
        <v>1</v>
      </c>
      <c r="R86" s="153">
        <f t="shared" si="10"/>
        <v>1</v>
      </c>
      <c r="S86" s="153">
        <f t="shared" si="11"/>
        <v>1</v>
      </c>
      <c r="T86" s="153">
        <v>1</v>
      </c>
      <c r="U86" s="413"/>
    </row>
    <row r="87" spans="1:21" s="10" customFormat="1" ht="43.5" x14ac:dyDescent="0.4">
      <c r="A87" s="95">
        <v>65</v>
      </c>
      <c r="B87" s="411"/>
      <c r="C87" s="411"/>
      <c r="D87" s="357" t="s">
        <v>714</v>
      </c>
      <c r="E87" s="358"/>
      <c r="F87" s="359"/>
      <c r="G87" s="30">
        <v>1</v>
      </c>
      <c r="H87" s="153">
        <f t="shared" si="6"/>
        <v>1</v>
      </c>
      <c r="I87" s="153">
        <f t="shared" si="7"/>
        <v>1</v>
      </c>
      <c r="J87" s="153">
        <v>1</v>
      </c>
      <c r="K87" s="108" t="s">
        <v>693</v>
      </c>
      <c r="L87" s="30">
        <v>1</v>
      </c>
      <c r="M87" s="153">
        <f t="shared" si="8"/>
        <v>1</v>
      </c>
      <c r="N87" s="153">
        <f t="shared" si="9"/>
        <v>1</v>
      </c>
      <c r="O87" s="153">
        <v>1</v>
      </c>
      <c r="P87" s="95" t="s">
        <v>695</v>
      </c>
      <c r="Q87" s="30">
        <v>1</v>
      </c>
      <c r="R87" s="153">
        <f t="shared" si="10"/>
        <v>1</v>
      </c>
      <c r="S87" s="153">
        <f t="shared" si="11"/>
        <v>1</v>
      </c>
      <c r="T87" s="153">
        <v>1</v>
      </c>
      <c r="U87" s="413"/>
    </row>
    <row r="88" spans="1:21" s="10" customFormat="1" ht="43.5" x14ac:dyDescent="0.4">
      <c r="A88" s="173">
        <v>66</v>
      </c>
      <c r="B88" s="411"/>
      <c r="C88" s="411"/>
      <c r="D88" s="357" t="s">
        <v>715</v>
      </c>
      <c r="E88" s="358"/>
      <c r="F88" s="359"/>
      <c r="G88" s="30">
        <v>1</v>
      </c>
      <c r="H88" s="153">
        <f t="shared" si="6"/>
        <v>1</v>
      </c>
      <c r="I88" s="153">
        <f t="shared" si="7"/>
        <v>1</v>
      </c>
      <c r="J88" s="153">
        <v>1</v>
      </c>
      <c r="K88" s="108" t="s">
        <v>693</v>
      </c>
      <c r="L88" s="30">
        <v>1</v>
      </c>
      <c r="M88" s="153">
        <f t="shared" si="8"/>
        <v>1</v>
      </c>
      <c r="N88" s="153">
        <f t="shared" si="9"/>
        <v>1</v>
      </c>
      <c r="O88" s="153">
        <v>1</v>
      </c>
      <c r="P88" s="95" t="s">
        <v>695</v>
      </c>
      <c r="Q88" s="30">
        <v>1</v>
      </c>
      <c r="R88" s="153">
        <f t="shared" si="10"/>
        <v>1</v>
      </c>
      <c r="S88" s="153">
        <f t="shared" si="11"/>
        <v>1</v>
      </c>
      <c r="T88" s="153">
        <v>1</v>
      </c>
      <c r="U88" s="414"/>
    </row>
    <row r="89" spans="1:21" s="10" customFormat="1" ht="21.75" x14ac:dyDescent="0.4">
      <c r="A89" s="405" t="s">
        <v>717</v>
      </c>
      <c r="B89" s="405"/>
      <c r="C89" s="405"/>
      <c r="D89" s="405"/>
      <c r="E89" s="405"/>
      <c r="F89" s="405"/>
      <c r="G89" s="405"/>
      <c r="H89" s="405"/>
      <c r="I89" s="405"/>
      <c r="J89" s="405"/>
      <c r="K89" s="405"/>
      <c r="L89" s="405"/>
      <c r="M89" s="405"/>
      <c r="N89" s="405"/>
      <c r="O89" s="405"/>
      <c r="P89" s="405"/>
      <c r="Q89" s="405"/>
      <c r="R89" s="405"/>
      <c r="S89" s="405"/>
      <c r="T89" s="405"/>
      <c r="U89" s="405"/>
    </row>
    <row r="90" spans="1:21" s="10" customFormat="1" ht="43.5" x14ac:dyDescent="0.4">
      <c r="A90" s="95">
        <v>67</v>
      </c>
      <c r="B90" s="468" t="s">
        <v>872</v>
      </c>
      <c r="C90" s="468" t="s">
        <v>873</v>
      </c>
      <c r="D90" s="357" t="s">
        <v>948</v>
      </c>
      <c r="E90" s="358"/>
      <c r="F90" s="359"/>
      <c r="G90" s="30">
        <v>1</v>
      </c>
      <c r="H90" s="153">
        <f t="shared" si="6"/>
        <v>1</v>
      </c>
      <c r="I90" s="153">
        <f t="shared" si="7"/>
        <v>1</v>
      </c>
      <c r="J90" s="153">
        <v>1</v>
      </c>
      <c r="K90" s="108" t="s">
        <v>693</v>
      </c>
      <c r="L90" s="30">
        <v>1</v>
      </c>
      <c r="M90" s="153">
        <f t="shared" si="8"/>
        <v>1</v>
      </c>
      <c r="N90" s="153">
        <f t="shared" si="9"/>
        <v>1</v>
      </c>
      <c r="O90" s="153">
        <v>1</v>
      </c>
      <c r="P90" s="95" t="s">
        <v>695</v>
      </c>
      <c r="Q90" s="30">
        <v>1</v>
      </c>
      <c r="R90" s="153">
        <f t="shared" si="10"/>
        <v>1</v>
      </c>
      <c r="S90" s="153">
        <f t="shared" si="11"/>
        <v>1</v>
      </c>
      <c r="T90" s="153">
        <v>1</v>
      </c>
      <c r="U90" s="412" t="s">
        <v>881</v>
      </c>
    </row>
    <row r="91" spans="1:21" s="10" customFormat="1" ht="43.5" x14ac:dyDescent="0.4">
      <c r="A91" s="95">
        <v>68</v>
      </c>
      <c r="B91" s="469"/>
      <c r="C91" s="469"/>
      <c r="D91" s="357" t="s">
        <v>949</v>
      </c>
      <c r="E91" s="358"/>
      <c r="F91" s="359"/>
      <c r="G91" s="30">
        <v>1</v>
      </c>
      <c r="H91" s="153">
        <f t="shared" si="6"/>
        <v>1</v>
      </c>
      <c r="I91" s="153">
        <f t="shared" si="7"/>
        <v>1</v>
      </c>
      <c r="J91" s="153">
        <v>1</v>
      </c>
      <c r="K91" s="108" t="s">
        <v>693</v>
      </c>
      <c r="L91" s="30">
        <v>1</v>
      </c>
      <c r="M91" s="153">
        <f t="shared" si="8"/>
        <v>1</v>
      </c>
      <c r="N91" s="153">
        <f t="shared" si="9"/>
        <v>1</v>
      </c>
      <c r="O91" s="153">
        <v>1</v>
      </c>
      <c r="P91" s="95" t="s">
        <v>695</v>
      </c>
      <c r="Q91" s="30">
        <v>1</v>
      </c>
      <c r="R91" s="153">
        <f t="shared" si="10"/>
        <v>1</v>
      </c>
      <c r="S91" s="153">
        <f t="shared" si="11"/>
        <v>1</v>
      </c>
      <c r="T91" s="153">
        <v>1</v>
      </c>
      <c r="U91" s="413"/>
    </row>
    <row r="92" spans="1:21" s="10" customFormat="1" ht="43.5" x14ac:dyDescent="0.4">
      <c r="A92" s="173">
        <v>69</v>
      </c>
      <c r="B92" s="469"/>
      <c r="C92" s="469"/>
      <c r="D92" s="357" t="s">
        <v>720</v>
      </c>
      <c r="E92" s="358"/>
      <c r="F92" s="359"/>
      <c r="G92" s="30">
        <v>1</v>
      </c>
      <c r="H92" s="153">
        <f t="shared" si="6"/>
        <v>1</v>
      </c>
      <c r="I92" s="153">
        <f t="shared" si="7"/>
        <v>1</v>
      </c>
      <c r="J92" s="153">
        <v>1</v>
      </c>
      <c r="K92" s="108" t="s">
        <v>693</v>
      </c>
      <c r="L92" s="30">
        <v>1</v>
      </c>
      <c r="M92" s="153">
        <f t="shared" si="8"/>
        <v>1</v>
      </c>
      <c r="N92" s="153">
        <f t="shared" si="9"/>
        <v>1</v>
      </c>
      <c r="O92" s="153">
        <v>1</v>
      </c>
      <c r="P92" s="95" t="s">
        <v>695</v>
      </c>
      <c r="Q92" s="30">
        <v>1</v>
      </c>
      <c r="R92" s="153">
        <f t="shared" si="10"/>
        <v>1</v>
      </c>
      <c r="S92" s="153">
        <f t="shared" si="11"/>
        <v>1</v>
      </c>
      <c r="T92" s="153">
        <v>1</v>
      </c>
      <c r="U92" s="413"/>
    </row>
    <row r="93" spans="1:21" s="10" customFormat="1" ht="43.5" x14ac:dyDescent="0.4">
      <c r="A93" s="95">
        <v>70</v>
      </c>
      <c r="B93" s="469"/>
      <c r="C93" s="469"/>
      <c r="D93" s="357" t="s">
        <v>721</v>
      </c>
      <c r="E93" s="358"/>
      <c r="F93" s="359"/>
      <c r="G93" s="30">
        <v>1</v>
      </c>
      <c r="H93" s="153">
        <f t="shared" si="6"/>
        <v>1</v>
      </c>
      <c r="I93" s="153">
        <f t="shared" si="7"/>
        <v>1</v>
      </c>
      <c r="J93" s="153">
        <v>1</v>
      </c>
      <c r="K93" s="108" t="s">
        <v>693</v>
      </c>
      <c r="L93" s="30">
        <v>1</v>
      </c>
      <c r="M93" s="153">
        <f t="shared" si="8"/>
        <v>1</v>
      </c>
      <c r="N93" s="153">
        <f t="shared" si="9"/>
        <v>1</v>
      </c>
      <c r="O93" s="153">
        <v>1</v>
      </c>
      <c r="P93" s="95" t="s">
        <v>695</v>
      </c>
      <c r="Q93" s="30">
        <v>1</v>
      </c>
      <c r="R93" s="153">
        <f t="shared" si="10"/>
        <v>1</v>
      </c>
      <c r="S93" s="153">
        <f t="shared" si="11"/>
        <v>1</v>
      </c>
      <c r="T93" s="153">
        <v>1</v>
      </c>
      <c r="U93" s="413"/>
    </row>
    <row r="94" spans="1:21" s="10" customFormat="1" ht="43.5" x14ac:dyDescent="0.4">
      <c r="A94" s="95">
        <v>71</v>
      </c>
      <c r="B94" s="469"/>
      <c r="C94" s="469"/>
      <c r="D94" s="357" t="s">
        <v>722</v>
      </c>
      <c r="E94" s="358"/>
      <c r="F94" s="359"/>
      <c r="G94" s="30">
        <v>1</v>
      </c>
      <c r="H94" s="153">
        <f t="shared" si="6"/>
        <v>1</v>
      </c>
      <c r="I94" s="153">
        <f t="shared" si="7"/>
        <v>1</v>
      </c>
      <c r="J94" s="153">
        <v>1</v>
      </c>
      <c r="K94" s="108" t="s">
        <v>693</v>
      </c>
      <c r="L94" s="30">
        <v>1</v>
      </c>
      <c r="M94" s="153">
        <f t="shared" si="8"/>
        <v>1</v>
      </c>
      <c r="N94" s="153">
        <f t="shared" si="9"/>
        <v>1</v>
      </c>
      <c r="O94" s="153">
        <v>1</v>
      </c>
      <c r="P94" s="95" t="s">
        <v>695</v>
      </c>
      <c r="Q94" s="30">
        <v>1</v>
      </c>
      <c r="R94" s="153">
        <f t="shared" si="10"/>
        <v>1</v>
      </c>
      <c r="S94" s="153">
        <f t="shared" si="11"/>
        <v>1</v>
      </c>
      <c r="T94" s="153">
        <v>1</v>
      </c>
      <c r="U94" s="413"/>
    </row>
    <row r="95" spans="1:21" s="10" customFormat="1" ht="43.5" x14ac:dyDescent="0.4">
      <c r="A95" s="95">
        <v>72</v>
      </c>
      <c r="B95" s="469"/>
      <c r="C95" s="469"/>
      <c r="D95" s="357" t="s">
        <v>723</v>
      </c>
      <c r="E95" s="358"/>
      <c r="F95" s="359"/>
      <c r="G95" s="30">
        <v>1</v>
      </c>
      <c r="H95" s="153">
        <f t="shared" si="6"/>
        <v>1</v>
      </c>
      <c r="I95" s="153">
        <f t="shared" si="7"/>
        <v>1</v>
      </c>
      <c r="J95" s="153">
        <v>1</v>
      </c>
      <c r="K95" s="108" t="s">
        <v>693</v>
      </c>
      <c r="L95" s="30">
        <v>1</v>
      </c>
      <c r="M95" s="153">
        <f t="shared" si="8"/>
        <v>1</v>
      </c>
      <c r="N95" s="153">
        <f t="shared" si="9"/>
        <v>1</v>
      </c>
      <c r="O95" s="153">
        <v>1</v>
      </c>
      <c r="P95" s="95" t="s">
        <v>695</v>
      </c>
      <c r="Q95" s="30">
        <v>1</v>
      </c>
      <c r="R95" s="153">
        <f t="shared" si="10"/>
        <v>1</v>
      </c>
      <c r="S95" s="153">
        <f t="shared" si="11"/>
        <v>1</v>
      </c>
      <c r="T95" s="153">
        <v>1</v>
      </c>
      <c r="U95" s="413"/>
    </row>
    <row r="96" spans="1:21" s="10" customFormat="1" ht="43.5" x14ac:dyDescent="0.4">
      <c r="A96" s="173">
        <v>73</v>
      </c>
      <c r="B96" s="470"/>
      <c r="C96" s="470"/>
      <c r="D96" s="357" t="s">
        <v>724</v>
      </c>
      <c r="E96" s="358"/>
      <c r="F96" s="359"/>
      <c r="G96" s="30">
        <v>1</v>
      </c>
      <c r="H96" s="153">
        <f t="shared" si="6"/>
        <v>1</v>
      </c>
      <c r="I96" s="153">
        <f t="shared" si="7"/>
        <v>1</v>
      </c>
      <c r="J96" s="153">
        <v>1</v>
      </c>
      <c r="K96" s="108" t="s">
        <v>693</v>
      </c>
      <c r="L96" s="30">
        <v>1</v>
      </c>
      <c r="M96" s="153">
        <f t="shared" si="8"/>
        <v>1</v>
      </c>
      <c r="N96" s="153">
        <f t="shared" si="9"/>
        <v>1</v>
      </c>
      <c r="O96" s="153">
        <v>1</v>
      </c>
      <c r="P96" s="95" t="s">
        <v>695</v>
      </c>
      <c r="Q96" s="30">
        <v>1</v>
      </c>
      <c r="R96" s="153">
        <f t="shared" si="10"/>
        <v>1</v>
      </c>
      <c r="S96" s="153">
        <f t="shared" si="11"/>
        <v>1</v>
      </c>
      <c r="T96" s="153">
        <v>1</v>
      </c>
      <c r="U96" s="414"/>
    </row>
    <row r="97" spans="1:21" s="10" customFormat="1" ht="21.75" x14ac:dyDescent="0.4">
      <c r="A97" s="4"/>
      <c r="B97" s="273"/>
      <c r="C97" s="273"/>
      <c r="D97" s="273"/>
      <c r="E97" s="273"/>
      <c r="F97" s="273"/>
      <c r="G97" s="154">
        <f>SUM(G15:G96)</f>
        <v>73</v>
      </c>
      <c r="H97" s="46">
        <f>SUM(H15:H96)</f>
        <v>73</v>
      </c>
      <c r="I97" s="46">
        <f>SUM(I15:I96)</f>
        <v>73</v>
      </c>
      <c r="J97" s="46">
        <f>SUM(J15:J96)</f>
        <v>73</v>
      </c>
      <c r="K97" s="15"/>
      <c r="L97" s="154">
        <f>SUM(L15:L96)</f>
        <v>73</v>
      </c>
      <c r="M97" s="46">
        <f>SUM(M15:M96)</f>
        <v>73</v>
      </c>
      <c r="N97" s="46">
        <f>SUM(N15:N96)</f>
        <v>73</v>
      </c>
      <c r="O97" s="46">
        <f>SUM(O15:O96)</f>
        <v>73</v>
      </c>
      <c r="P97" s="15"/>
      <c r="Q97" s="154">
        <f>SUM(Q15:Q96)</f>
        <v>72</v>
      </c>
      <c r="R97" s="46">
        <f>SUM(R15:R96)</f>
        <v>73</v>
      </c>
      <c r="S97" s="46">
        <f>SUM(S15:S96)</f>
        <v>72</v>
      </c>
      <c r="T97" s="46">
        <f>SUM(T15:T96)</f>
        <v>73</v>
      </c>
    </row>
    <row r="98" spans="1:21" s="10" customFormat="1" ht="21.75" x14ac:dyDescent="0.4">
      <c r="A98" s="4"/>
      <c r="C98" s="266" t="str">
        <f>A7</f>
        <v>SALA DE ENDOSCOPIA</v>
      </c>
      <c r="D98" s="266"/>
      <c r="E98" s="266"/>
      <c r="F98" s="24">
        <f>RESULTADO!M28</f>
        <v>1</v>
      </c>
      <c r="G98" s="17"/>
      <c r="H98" s="17"/>
      <c r="I98" s="17"/>
      <c r="J98" s="17"/>
      <c r="K98" s="15"/>
      <c r="L98" s="17"/>
      <c r="M98" s="17"/>
      <c r="N98" s="17"/>
      <c r="O98" s="17"/>
      <c r="P98" s="15"/>
      <c r="Q98" s="17"/>
      <c r="R98" s="17"/>
      <c r="S98" s="17"/>
      <c r="T98" s="17"/>
    </row>
    <row r="99" spans="1:21" s="10" customFormat="1" ht="21.75" x14ac:dyDescent="0.4">
      <c r="A99" s="4"/>
      <c r="B99" s="4"/>
      <c r="C99" s="34"/>
      <c r="D99" s="34"/>
      <c r="E99" s="34"/>
      <c r="F99" s="4"/>
      <c r="G99" s="33"/>
      <c r="H99" s="33"/>
      <c r="I99" s="33"/>
      <c r="J99" s="33"/>
      <c r="K99" s="4"/>
      <c r="L99" s="33"/>
      <c r="M99" s="33"/>
      <c r="N99" s="33"/>
      <c r="O99" s="33"/>
      <c r="P99" s="4"/>
      <c r="Q99" s="33"/>
      <c r="R99" s="33"/>
      <c r="S99" s="33"/>
      <c r="T99" s="33"/>
    </row>
    <row r="100" spans="1:21" s="10" customFormat="1" ht="21.75" x14ac:dyDescent="0.4">
      <c r="A100" s="4"/>
      <c r="B100" s="4"/>
      <c r="C100" s="34"/>
      <c r="D100" s="34"/>
      <c r="E100" s="34"/>
      <c r="F100" s="4"/>
      <c r="G100" s="33"/>
      <c r="H100" s="33"/>
      <c r="I100" s="33"/>
      <c r="J100" s="33"/>
      <c r="K100" s="4"/>
      <c r="L100" s="33"/>
      <c r="M100" s="33"/>
      <c r="N100" s="33"/>
      <c r="O100" s="33"/>
      <c r="P100" s="4"/>
      <c r="Q100" s="33"/>
      <c r="R100" s="33"/>
      <c r="S100" s="33"/>
      <c r="T100" s="33"/>
    </row>
    <row r="101" spans="1:21" s="4" customFormat="1" ht="21.75" x14ac:dyDescent="0.4">
      <c r="C101" s="34"/>
      <c r="D101" s="34"/>
      <c r="E101" s="34"/>
      <c r="G101" s="33"/>
      <c r="H101" s="33"/>
      <c r="I101" s="33"/>
      <c r="J101" s="33"/>
      <c r="L101" s="33"/>
      <c r="M101" s="33"/>
      <c r="N101" s="33"/>
      <c r="O101" s="33"/>
      <c r="Q101" s="33"/>
      <c r="R101" s="33"/>
      <c r="S101" s="33"/>
      <c r="T101" s="33"/>
      <c r="U101" s="10"/>
    </row>
    <row r="102" spans="1:21" s="4" customFormat="1" ht="21.75" x14ac:dyDescent="0.4">
      <c r="C102" s="34"/>
      <c r="D102" s="34"/>
      <c r="E102" s="34"/>
      <c r="G102" s="33"/>
      <c r="H102" s="33"/>
      <c r="I102" s="33"/>
      <c r="J102" s="33"/>
      <c r="L102" s="33"/>
      <c r="M102" s="33"/>
      <c r="N102" s="33"/>
      <c r="O102" s="33"/>
      <c r="Q102" s="33"/>
      <c r="R102" s="33"/>
      <c r="S102" s="33"/>
      <c r="T102" s="33"/>
      <c r="U102" s="10"/>
    </row>
    <row r="103" spans="1:21" s="4" customFormat="1" ht="21.75" x14ac:dyDescent="0.4">
      <c r="C103" s="34"/>
      <c r="D103" s="34"/>
      <c r="E103" s="34"/>
      <c r="G103" s="33"/>
      <c r="H103" s="33"/>
      <c r="I103" s="33"/>
      <c r="J103" s="33"/>
      <c r="L103" s="33"/>
      <c r="M103" s="33"/>
      <c r="N103" s="33"/>
      <c r="O103" s="33"/>
      <c r="Q103" s="33"/>
      <c r="R103" s="33"/>
      <c r="S103" s="33"/>
      <c r="T103" s="33"/>
      <c r="U103" s="10"/>
    </row>
    <row r="104" spans="1:21" s="4" customFormat="1" ht="21.75" x14ac:dyDescent="0.4">
      <c r="C104" s="34"/>
      <c r="D104" s="34"/>
      <c r="E104" s="34"/>
      <c r="G104" s="33"/>
      <c r="H104" s="33"/>
      <c r="I104" s="33"/>
      <c r="J104" s="33"/>
      <c r="L104" s="33"/>
      <c r="M104" s="33"/>
      <c r="N104" s="33"/>
      <c r="O104" s="33"/>
      <c r="Q104" s="33"/>
      <c r="R104" s="33"/>
      <c r="S104" s="33"/>
      <c r="T104" s="33"/>
      <c r="U104" s="10"/>
    </row>
    <row r="105" spans="1:21" s="4" customFormat="1" ht="21.75" x14ac:dyDescent="0.4">
      <c r="C105" s="34"/>
      <c r="D105" s="34"/>
      <c r="E105" s="34"/>
      <c r="G105" s="33"/>
      <c r="H105" s="33"/>
      <c r="I105" s="33"/>
      <c r="J105" s="33"/>
      <c r="L105" s="33"/>
      <c r="M105" s="33"/>
      <c r="N105" s="33"/>
      <c r="O105" s="33"/>
      <c r="Q105" s="33"/>
      <c r="R105" s="33"/>
      <c r="S105" s="33"/>
      <c r="T105" s="33"/>
      <c r="U105" s="10"/>
    </row>
    <row r="106" spans="1:21" s="4" customFormat="1" ht="21.75" x14ac:dyDescent="0.4">
      <c r="C106" s="34"/>
      <c r="D106" s="34"/>
      <c r="E106" s="34"/>
      <c r="G106" s="33"/>
      <c r="H106" s="33"/>
      <c r="I106" s="33"/>
      <c r="J106" s="33"/>
      <c r="L106" s="33"/>
      <c r="M106" s="33"/>
      <c r="N106" s="33"/>
      <c r="O106" s="33"/>
      <c r="Q106" s="33"/>
      <c r="R106" s="33"/>
      <c r="S106" s="33"/>
      <c r="T106" s="33"/>
      <c r="U106" s="10"/>
    </row>
    <row r="107" spans="1:21" s="4" customFormat="1" ht="21.75" x14ac:dyDescent="0.4">
      <c r="C107" s="34"/>
      <c r="D107" s="34"/>
      <c r="E107" s="34"/>
      <c r="G107" s="33"/>
      <c r="H107" s="33"/>
      <c r="I107" s="33"/>
      <c r="J107" s="33"/>
      <c r="L107" s="33"/>
      <c r="M107" s="33"/>
      <c r="N107" s="33"/>
      <c r="O107" s="33"/>
      <c r="Q107" s="33"/>
      <c r="R107" s="33"/>
      <c r="S107" s="33"/>
      <c r="T107" s="33"/>
      <c r="U107" s="10"/>
    </row>
    <row r="108" spans="1:21" s="4" customFormat="1" ht="21.75" x14ac:dyDescent="0.4">
      <c r="C108" s="34"/>
      <c r="D108" s="34"/>
      <c r="E108" s="34"/>
      <c r="G108" s="33"/>
      <c r="H108" s="33"/>
      <c r="I108" s="33"/>
      <c r="J108" s="33"/>
      <c r="L108" s="33"/>
      <c r="M108" s="33"/>
      <c r="N108" s="33"/>
      <c r="O108" s="33"/>
      <c r="Q108" s="33"/>
      <c r="R108" s="33"/>
      <c r="S108" s="33"/>
      <c r="T108" s="33"/>
      <c r="U108" s="10"/>
    </row>
    <row r="109" spans="1:21" s="4" customFormat="1" ht="21.75" x14ac:dyDescent="0.4">
      <c r="C109" s="34"/>
      <c r="D109" s="34"/>
      <c r="E109" s="34"/>
      <c r="G109" s="33"/>
      <c r="H109" s="33"/>
      <c r="I109" s="33"/>
      <c r="J109" s="33"/>
      <c r="L109" s="33"/>
      <c r="M109" s="33"/>
      <c r="N109" s="33"/>
      <c r="O109" s="33"/>
      <c r="Q109" s="33"/>
      <c r="R109" s="33"/>
      <c r="S109" s="33"/>
      <c r="T109" s="33"/>
      <c r="U109" s="10"/>
    </row>
    <row r="110" spans="1:21" s="4" customFormat="1" ht="21.75" x14ac:dyDescent="0.4">
      <c r="C110" s="34"/>
      <c r="D110" s="34"/>
      <c r="E110" s="34"/>
      <c r="G110" s="33"/>
      <c r="H110" s="33"/>
      <c r="I110" s="33"/>
      <c r="J110" s="33"/>
      <c r="L110" s="33"/>
      <c r="M110" s="33"/>
      <c r="N110" s="33"/>
      <c r="O110" s="33"/>
      <c r="Q110" s="33"/>
      <c r="R110" s="33"/>
      <c r="S110" s="33"/>
      <c r="T110" s="33"/>
      <c r="U110" s="10"/>
    </row>
    <row r="111" spans="1:21" s="4" customFormat="1" ht="21.75" x14ac:dyDescent="0.4">
      <c r="C111" s="34"/>
      <c r="D111" s="34"/>
      <c r="E111" s="34"/>
      <c r="G111" s="33"/>
      <c r="H111" s="33"/>
      <c r="I111" s="33"/>
      <c r="J111" s="33"/>
      <c r="L111" s="33"/>
      <c r="M111" s="33"/>
      <c r="N111" s="33"/>
      <c r="O111" s="33"/>
      <c r="Q111" s="33"/>
      <c r="R111" s="33"/>
      <c r="S111" s="33"/>
      <c r="T111" s="33"/>
      <c r="U111" s="10"/>
    </row>
    <row r="112" spans="1: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1:21" s="4" customFormat="1" ht="21.75" x14ac:dyDescent="0.4">
      <c r="C721" s="34"/>
      <c r="D721" s="34"/>
      <c r="E721" s="34"/>
      <c r="G721" s="33"/>
      <c r="H721" s="33"/>
      <c r="I721" s="33"/>
      <c r="J721" s="33"/>
      <c r="L721" s="33"/>
      <c r="M721" s="33"/>
      <c r="N721" s="33"/>
      <c r="O721" s="33"/>
      <c r="Q721" s="33"/>
      <c r="R721" s="33"/>
      <c r="S721" s="33"/>
      <c r="T721" s="33"/>
      <c r="U721" s="10"/>
    </row>
    <row r="722" spans="1:21" s="4" customFormat="1" ht="21.75" x14ac:dyDescent="0.4">
      <c r="C722" s="34"/>
      <c r="D722" s="34"/>
      <c r="E722" s="34"/>
      <c r="G722" s="33"/>
      <c r="H722" s="33"/>
      <c r="I722" s="33"/>
      <c r="J722" s="33"/>
      <c r="L722" s="33"/>
      <c r="M722" s="33"/>
      <c r="N722" s="33"/>
      <c r="O722" s="33"/>
      <c r="Q722" s="33"/>
      <c r="R722" s="33"/>
      <c r="S722" s="33"/>
      <c r="T722" s="33"/>
      <c r="U722" s="10"/>
    </row>
    <row r="723" spans="1:21" s="4" customFormat="1" ht="21.75" x14ac:dyDescent="0.4">
      <c r="C723" s="34"/>
      <c r="D723" s="34"/>
      <c r="E723" s="34"/>
      <c r="G723" s="33"/>
      <c r="H723" s="33"/>
      <c r="I723" s="33"/>
      <c r="J723" s="33"/>
      <c r="L723" s="33"/>
      <c r="M723" s="33"/>
      <c r="N723" s="33"/>
      <c r="O723" s="33"/>
      <c r="Q723" s="33"/>
      <c r="R723" s="33"/>
      <c r="S723" s="33"/>
      <c r="T723" s="33"/>
      <c r="U723" s="10"/>
    </row>
    <row r="724" spans="1:21" s="4" customFormat="1" ht="21.75" x14ac:dyDescent="0.4">
      <c r="C724" s="34"/>
      <c r="D724" s="34"/>
      <c r="E724" s="34"/>
      <c r="G724" s="33"/>
      <c r="H724" s="33"/>
      <c r="I724" s="33"/>
      <c r="J724" s="33"/>
      <c r="L724" s="33"/>
      <c r="M724" s="33"/>
      <c r="N724" s="33"/>
      <c r="O724" s="33"/>
      <c r="Q724" s="33"/>
      <c r="R724" s="33"/>
      <c r="S724" s="33"/>
      <c r="T724" s="33"/>
      <c r="U724" s="10"/>
    </row>
    <row r="725" spans="1:21" s="4" customFormat="1" ht="21.75" x14ac:dyDescent="0.4">
      <c r="C725" s="34"/>
      <c r="D725" s="34"/>
      <c r="E725" s="34"/>
      <c r="G725" s="33"/>
      <c r="H725" s="33"/>
      <c r="I725" s="33"/>
      <c r="J725" s="33"/>
      <c r="L725" s="33"/>
      <c r="M725" s="33"/>
      <c r="N725" s="33"/>
      <c r="O725" s="33"/>
      <c r="Q725" s="33"/>
      <c r="R725" s="33"/>
      <c r="S725" s="33"/>
      <c r="T725" s="33"/>
      <c r="U725" s="10"/>
    </row>
    <row r="726" spans="1:21" s="4" customFormat="1" ht="21.75" x14ac:dyDescent="0.4">
      <c r="C726" s="34"/>
      <c r="D726" s="34"/>
      <c r="E726" s="34"/>
      <c r="G726" s="33"/>
      <c r="H726" s="33"/>
      <c r="I726" s="33"/>
      <c r="J726" s="33"/>
      <c r="L726" s="33"/>
      <c r="M726" s="33"/>
      <c r="N726" s="33"/>
      <c r="O726" s="33"/>
      <c r="Q726" s="33"/>
      <c r="R726" s="33"/>
      <c r="S726" s="33"/>
      <c r="T726" s="33"/>
      <c r="U726" s="10"/>
    </row>
    <row r="727" spans="1:21" s="4" customFormat="1" ht="21.75" x14ac:dyDescent="0.4">
      <c r="C727" s="34"/>
      <c r="D727" s="34"/>
      <c r="E727" s="34"/>
      <c r="G727" s="33"/>
      <c r="H727" s="33"/>
      <c r="I727" s="33"/>
      <c r="J727" s="33"/>
      <c r="L727" s="33"/>
      <c r="M727" s="33"/>
      <c r="N727" s="33"/>
      <c r="O727" s="33"/>
      <c r="Q727" s="33"/>
      <c r="R727" s="33"/>
      <c r="S727" s="33"/>
      <c r="T727" s="33"/>
      <c r="U727" s="10"/>
    </row>
    <row r="728" spans="1:21" s="4" customFormat="1" ht="20.100000000000001" customHeight="1" x14ac:dyDescent="0.4">
      <c r="C728" s="34"/>
      <c r="D728" s="34"/>
      <c r="E728" s="34"/>
      <c r="G728" s="33"/>
      <c r="H728" s="33"/>
      <c r="I728" s="33"/>
      <c r="J728" s="33"/>
      <c r="L728" s="33"/>
      <c r="M728" s="33"/>
      <c r="N728" s="33"/>
      <c r="O728" s="33"/>
      <c r="Q728" s="33"/>
      <c r="R728" s="33"/>
      <c r="S728" s="33"/>
      <c r="T728" s="33"/>
      <c r="U728" s="10"/>
    </row>
    <row r="729" spans="1:21" s="4" customFormat="1" ht="20.100000000000001" customHeight="1" x14ac:dyDescent="0.4">
      <c r="C729" s="34"/>
      <c r="D729" s="34"/>
      <c r="E729" s="34"/>
      <c r="G729" s="33"/>
      <c r="H729" s="33"/>
      <c r="I729" s="33"/>
      <c r="J729" s="33"/>
      <c r="L729" s="33"/>
      <c r="M729" s="33"/>
      <c r="N729" s="33"/>
      <c r="O729" s="33"/>
      <c r="Q729" s="33"/>
      <c r="R729" s="33"/>
      <c r="S729" s="33"/>
      <c r="T729" s="33"/>
      <c r="U729" s="10"/>
    </row>
    <row r="730" spans="1:21" s="4" customFormat="1" ht="20.100000000000001" customHeight="1" x14ac:dyDescent="0.4">
      <c r="C730" s="34"/>
      <c r="D730" s="34"/>
      <c r="E730" s="34"/>
      <c r="G730" s="33"/>
      <c r="H730" s="33"/>
      <c r="I730" s="33"/>
      <c r="J730" s="33"/>
      <c r="L730" s="33"/>
      <c r="M730" s="33"/>
      <c r="N730" s="33"/>
      <c r="O730" s="33"/>
      <c r="Q730" s="33"/>
      <c r="R730" s="33"/>
      <c r="S730" s="33"/>
      <c r="T730" s="33"/>
      <c r="U730" s="10"/>
    </row>
    <row r="731" spans="1:21" s="4" customFormat="1" ht="20.100000000000001" customHeight="1" x14ac:dyDescent="0.4">
      <c r="C731" s="34"/>
      <c r="D731" s="34"/>
      <c r="E731" s="34"/>
      <c r="G731" s="33"/>
      <c r="H731" s="33"/>
      <c r="I731" s="33"/>
      <c r="J731" s="33"/>
      <c r="L731" s="33"/>
      <c r="M731" s="33"/>
      <c r="N731" s="33"/>
      <c r="O731" s="33"/>
      <c r="Q731" s="33"/>
      <c r="R731" s="33"/>
      <c r="S731" s="33"/>
      <c r="T731" s="33"/>
      <c r="U731" s="10"/>
    </row>
    <row r="732" spans="1:21" s="4" customFormat="1" ht="20.100000000000001" customHeight="1" x14ac:dyDescent="0.4">
      <c r="C732" s="34"/>
      <c r="D732" s="34"/>
      <c r="E732" s="34"/>
      <c r="G732" s="33"/>
      <c r="H732" s="33"/>
      <c r="I732" s="33"/>
      <c r="J732" s="33"/>
      <c r="L732" s="33"/>
      <c r="M732" s="33"/>
      <c r="N732" s="33"/>
      <c r="O732" s="33"/>
      <c r="Q732" s="33"/>
      <c r="R732" s="33"/>
      <c r="S732" s="33"/>
      <c r="T732" s="33"/>
      <c r="U732" s="10"/>
    </row>
    <row r="733" spans="1:21" s="4" customFormat="1" ht="20.100000000000001" customHeight="1" x14ac:dyDescent="0.4">
      <c r="C733" s="34"/>
      <c r="D733" s="34"/>
      <c r="E733" s="34"/>
      <c r="G733" s="33"/>
      <c r="H733" s="33"/>
      <c r="I733" s="33"/>
      <c r="J733" s="33"/>
      <c r="L733" s="33"/>
      <c r="M733" s="33"/>
      <c r="N733" s="33"/>
      <c r="O733" s="33"/>
      <c r="Q733" s="33"/>
      <c r="R733" s="33"/>
      <c r="S733" s="33"/>
      <c r="T733" s="33"/>
      <c r="U733" s="10"/>
    </row>
    <row r="734" spans="1:21" s="4" customFormat="1" ht="20.100000000000001" customHeight="1" x14ac:dyDescent="0.4">
      <c r="C734" s="34"/>
      <c r="D734" s="34"/>
      <c r="E734" s="34"/>
      <c r="G734" s="33"/>
      <c r="H734" s="33"/>
      <c r="I734" s="33"/>
      <c r="J734" s="33"/>
      <c r="L734" s="33"/>
      <c r="M734" s="33"/>
      <c r="N734" s="33"/>
      <c r="O734" s="33"/>
      <c r="Q734" s="33"/>
      <c r="R734" s="33"/>
      <c r="S734" s="33"/>
      <c r="T734" s="33"/>
      <c r="U734" s="10"/>
    </row>
    <row r="735" spans="1:21" s="10" customFormat="1" ht="21.75" x14ac:dyDescent="0.4">
      <c r="A735" s="4"/>
      <c r="B735" s="4"/>
      <c r="C735" s="34"/>
      <c r="D735" s="34"/>
      <c r="E735" s="34"/>
      <c r="F735" s="4"/>
      <c r="G735" s="33"/>
      <c r="H735" s="33"/>
      <c r="I735" s="33"/>
      <c r="J735" s="33"/>
      <c r="K735" s="4"/>
      <c r="L735" s="33"/>
      <c r="M735" s="33"/>
      <c r="N735" s="33"/>
      <c r="O735" s="33"/>
      <c r="P735" s="4"/>
      <c r="Q735" s="33"/>
      <c r="R735" s="33"/>
      <c r="S735" s="33"/>
      <c r="T735" s="33"/>
    </row>
    <row r="736" spans="1:21"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0"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0"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0"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row r="779" spans="1:20" s="10" customFormat="1" ht="21.75" x14ac:dyDescent="0.4">
      <c r="A779" s="4"/>
      <c r="B779" s="4"/>
      <c r="C779" s="34"/>
      <c r="D779" s="34"/>
      <c r="E779" s="34"/>
      <c r="F779" s="4"/>
      <c r="G779" s="33"/>
      <c r="H779" s="33"/>
      <c r="I779" s="33"/>
      <c r="J779" s="33"/>
      <c r="K779" s="4"/>
      <c r="L779" s="33"/>
      <c r="M779" s="33"/>
      <c r="N779" s="33"/>
      <c r="O779" s="33"/>
      <c r="P779" s="4"/>
      <c r="Q779" s="33"/>
      <c r="R779" s="33"/>
      <c r="S779" s="33"/>
      <c r="T779" s="33"/>
    </row>
    <row r="780" spans="1:20" s="10" customFormat="1" ht="21.75" x14ac:dyDescent="0.4">
      <c r="A780" s="4"/>
      <c r="B780" s="4"/>
      <c r="C780" s="34"/>
      <c r="D780" s="34"/>
      <c r="E780" s="34"/>
      <c r="F780" s="4"/>
      <c r="G780" s="33"/>
      <c r="H780" s="33"/>
      <c r="I780" s="33"/>
      <c r="J780" s="33"/>
      <c r="K780" s="4"/>
      <c r="L780" s="33"/>
      <c r="M780" s="33"/>
      <c r="N780" s="33"/>
      <c r="O780" s="33"/>
      <c r="P780" s="4"/>
      <c r="Q780" s="33"/>
      <c r="R780" s="33"/>
      <c r="S780" s="33"/>
      <c r="T780" s="33"/>
    </row>
    <row r="781" spans="1:20" s="10" customFormat="1" ht="21.75" x14ac:dyDescent="0.4">
      <c r="A781" s="4"/>
      <c r="B781" s="4"/>
      <c r="C781" s="34"/>
      <c r="D781" s="34"/>
      <c r="E781" s="34"/>
      <c r="F781" s="4"/>
      <c r="G781" s="33"/>
      <c r="H781" s="33"/>
      <c r="I781" s="33"/>
      <c r="J781" s="33"/>
      <c r="K781" s="4"/>
      <c r="L781" s="33"/>
      <c r="M781" s="33"/>
      <c r="N781" s="33"/>
      <c r="O781" s="33"/>
      <c r="P781" s="4"/>
      <c r="Q781" s="33"/>
      <c r="R781" s="33"/>
      <c r="S781" s="33"/>
      <c r="T781" s="33"/>
    </row>
    <row r="782" spans="1:20" s="10" customFormat="1" ht="21.75" x14ac:dyDescent="0.4">
      <c r="A782" s="4"/>
      <c r="B782" s="4"/>
      <c r="C782" s="34"/>
      <c r="D782" s="34"/>
      <c r="E782" s="34"/>
      <c r="F782" s="4"/>
      <c r="G782" s="33"/>
      <c r="H782" s="33"/>
      <c r="I782" s="33"/>
      <c r="J782" s="33"/>
      <c r="K782" s="4"/>
      <c r="L782" s="33"/>
      <c r="M782" s="33"/>
      <c r="N782" s="33"/>
      <c r="O782" s="33"/>
      <c r="P782" s="4"/>
      <c r="Q782" s="33"/>
      <c r="R782" s="33"/>
      <c r="S782" s="33"/>
      <c r="T782" s="33"/>
    </row>
    <row r="783" spans="1:20" s="10" customFormat="1" ht="21.75" x14ac:dyDescent="0.4">
      <c r="A783" s="4"/>
      <c r="B783" s="4"/>
      <c r="C783" s="34"/>
      <c r="D783" s="34"/>
      <c r="E783" s="34"/>
      <c r="F783" s="4"/>
      <c r="G783" s="33"/>
      <c r="H783" s="33"/>
      <c r="I783" s="33"/>
      <c r="J783" s="33"/>
      <c r="K783" s="4"/>
      <c r="L783" s="33"/>
      <c r="M783" s="33"/>
      <c r="N783" s="33"/>
      <c r="O783" s="33"/>
      <c r="P783" s="4"/>
      <c r="Q783" s="33"/>
      <c r="R783" s="33"/>
      <c r="S783" s="33"/>
      <c r="T783" s="33"/>
    </row>
  </sheetData>
  <mergeCells count="153">
    <mergeCell ref="U45:U47"/>
    <mergeCell ref="U50:U68"/>
    <mergeCell ref="U70:U78"/>
    <mergeCell ref="U80:U88"/>
    <mergeCell ref="U90:U96"/>
    <mergeCell ref="U24:U25"/>
    <mergeCell ref="A29:A30"/>
    <mergeCell ref="D29:F30"/>
    <mergeCell ref="G29:G30"/>
    <mergeCell ref="L29:L30"/>
    <mergeCell ref="Q29:Q30"/>
    <mergeCell ref="K29:K30"/>
    <mergeCell ref="P29:P30"/>
    <mergeCell ref="U29:U30"/>
    <mergeCell ref="A24:A25"/>
    <mergeCell ref="G24:G25"/>
    <mergeCell ref="L24:L25"/>
    <mergeCell ref="Q24:Q25"/>
    <mergeCell ref="B24:B25"/>
    <mergeCell ref="D24:F25"/>
    <mergeCell ref="K24:K25"/>
    <mergeCell ref="P24:P25"/>
    <mergeCell ref="D26:F26"/>
    <mergeCell ref="D27:F27"/>
    <mergeCell ref="B15:B16"/>
    <mergeCell ref="C16:C18"/>
    <mergeCell ref="C19:C20"/>
    <mergeCell ref="B22:B23"/>
    <mergeCell ref="C22:C26"/>
    <mergeCell ref="B27:B29"/>
    <mergeCell ref="C27:C31"/>
    <mergeCell ref="A1:U1"/>
    <mergeCell ref="A2:U2"/>
    <mergeCell ref="A3:U3"/>
    <mergeCell ref="A4:U4"/>
    <mergeCell ref="A5:P5"/>
    <mergeCell ref="A8:A11"/>
    <mergeCell ref="B8:B11"/>
    <mergeCell ref="C8:C11"/>
    <mergeCell ref="N8:N11"/>
    <mergeCell ref="K10:K11"/>
    <mergeCell ref="I8:I11"/>
    <mergeCell ref="J8:J11"/>
    <mergeCell ref="D9:F9"/>
    <mergeCell ref="D10:F11"/>
    <mergeCell ref="A13:U13"/>
    <mergeCell ref="A14:U14"/>
    <mergeCell ref="R8:R11"/>
    <mergeCell ref="S8:S11"/>
    <mergeCell ref="D8:F8"/>
    <mergeCell ref="G8:G11"/>
    <mergeCell ref="Q5:U5"/>
    <mergeCell ref="L8:L11"/>
    <mergeCell ref="M8:M11"/>
    <mergeCell ref="T8:T11"/>
    <mergeCell ref="U8:U11"/>
    <mergeCell ref="A7:U7"/>
    <mergeCell ref="P10:P11"/>
    <mergeCell ref="O8:O11"/>
    <mergeCell ref="Q8:Q11"/>
    <mergeCell ref="H8:H11"/>
    <mergeCell ref="A6:K6"/>
    <mergeCell ref="L6:U6"/>
    <mergeCell ref="D15:F15"/>
    <mergeCell ref="D16:F16"/>
    <mergeCell ref="D17:F17"/>
    <mergeCell ref="D18:F18"/>
    <mergeCell ref="D19:F19"/>
    <mergeCell ref="D20:F20"/>
    <mergeCell ref="D21:F21"/>
    <mergeCell ref="D22:F22"/>
    <mergeCell ref="D23:F23"/>
    <mergeCell ref="D28:F28"/>
    <mergeCell ref="D31:F31"/>
    <mergeCell ref="D32:F32"/>
    <mergeCell ref="D33:F33"/>
    <mergeCell ref="D34:F34"/>
    <mergeCell ref="D36:F36"/>
    <mergeCell ref="D37:F37"/>
    <mergeCell ref="D38:F38"/>
    <mergeCell ref="D39:F39"/>
    <mergeCell ref="A35:U35"/>
    <mergeCell ref="C37:C42"/>
    <mergeCell ref="B37:B42"/>
    <mergeCell ref="D40:F40"/>
    <mergeCell ref="D41:F41"/>
    <mergeCell ref="D42:F42"/>
    <mergeCell ref="D43:F43"/>
    <mergeCell ref="D45:F45"/>
    <mergeCell ref="A44:U44"/>
    <mergeCell ref="B45:B47"/>
    <mergeCell ref="C45:C47"/>
    <mergeCell ref="D46:F46"/>
    <mergeCell ref="D47:F47"/>
    <mergeCell ref="D50:F50"/>
    <mergeCell ref="D51:F51"/>
    <mergeCell ref="A48:U48"/>
    <mergeCell ref="A49:U49"/>
    <mergeCell ref="B50:B68"/>
    <mergeCell ref="C50:C68"/>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D67:F67"/>
    <mergeCell ref="D68:F68"/>
    <mergeCell ref="A69:U69"/>
    <mergeCell ref="D70:F70"/>
    <mergeCell ref="D71:F71"/>
    <mergeCell ref="D72:F72"/>
    <mergeCell ref="D73:F73"/>
    <mergeCell ref="D74:F74"/>
    <mergeCell ref="D75:F75"/>
    <mergeCell ref="D76:F76"/>
    <mergeCell ref="D77:F77"/>
    <mergeCell ref="D78:F78"/>
    <mergeCell ref="D80:F80"/>
    <mergeCell ref="D81:F81"/>
    <mergeCell ref="A79:U79"/>
    <mergeCell ref="B70:B78"/>
    <mergeCell ref="C70:C78"/>
    <mergeCell ref="B80:B88"/>
    <mergeCell ref="C80:C88"/>
    <mergeCell ref="D82:F82"/>
    <mergeCell ref="D85:F85"/>
    <mergeCell ref="D86:F86"/>
    <mergeCell ref="D87:F87"/>
    <mergeCell ref="D83:F83"/>
    <mergeCell ref="D84:F84"/>
    <mergeCell ref="D88:F88"/>
    <mergeCell ref="D90:F90"/>
    <mergeCell ref="D91:F91"/>
    <mergeCell ref="D92:F92"/>
    <mergeCell ref="B97:F97"/>
    <mergeCell ref="C98:E98"/>
    <mergeCell ref="D93:F93"/>
    <mergeCell ref="A89:U89"/>
    <mergeCell ref="B90:B96"/>
    <mergeCell ref="C90:C96"/>
    <mergeCell ref="D94:F94"/>
    <mergeCell ref="D95:F95"/>
    <mergeCell ref="D96:F96"/>
  </mergeCells>
  <pageMargins left="0.23622047244094491" right="0.23622047244094491" top="0.74803149606299213" bottom="0.74803149606299213" header="0.31496062992125984" footer="0.31496062992125984"/>
  <pageSetup scale="3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U712"/>
  <sheetViews>
    <sheetView view="pageBreakPreview" topLeftCell="A26" zoomScale="60" zoomScaleNormal="50" workbookViewId="0">
      <selection activeCell="K17" sqref="K17"/>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1276</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$I$25</f>
        <v>10</v>
      </c>
      <c r="C12" s="45">
        <f>$G$25</f>
        <v>10</v>
      </c>
      <c r="D12" s="45"/>
      <c r="E12" s="45">
        <f>$N$25</f>
        <v>10</v>
      </c>
      <c r="F12" s="45">
        <f>$L$25</f>
        <v>10</v>
      </c>
      <c r="G12" s="45"/>
      <c r="H12" s="45">
        <f>$S$25</f>
        <v>10</v>
      </c>
      <c r="I12" s="45">
        <f>Q25</f>
        <v>10</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95.75" x14ac:dyDescent="0.4">
      <c r="A15" s="37">
        <v>1</v>
      </c>
      <c r="B15" s="174" t="s">
        <v>1254</v>
      </c>
      <c r="C15" s="203" t="s">
        <v>1589</v>
      </c>
      <c r="D15" s="527" t="s">
        <v>1255</v>
      </c>
      <c r="E15" s="528"/>
      <c r="F15" s="529"/>
      <c r="G15" s="30">
        <v>1</v>
      </c>
      <c r="H15" s="153">
        <f t="shared" ref="H15:H24" si="0">IF(G15=I15,J15)</f>
        <v>1</v>
      </c>
      <c r="I15" s="153">
        <f t="shared" ref="I15:I24" si="1">IF(G15="NA","NA",J15)</f>
        <v>1</v>
      </c>
      <c r="J15" s="153">
        <v>1</v>
      </c>
      <c r="K15" s="164" t="s">
        <v>1613</v>
      </c>
      <c r="L15" s="30">
        <v>1</v>
      </c>
      <c r="M15" s="153">
        <f t="shared" ref="M15:M24" si="2">IF(L15=N15,O15)</f>
        <v>1</v>
      </c>
      <c r="N15" s="153">
        <f t="shared" ref="N15:N24" si="3">IF(L15="NA","NA",O15)</f>
        <v>1</v>
      </c>
      <c r="O15" s="153">
        <v>1</v>
      </c>
      <c r="P15" s="164" t="s">
        <v>1256</v>
      </c>
      <c r="Q15" s="30">
        <v>1</v>
      </c>
      <c r="R15" s="153">
        <f t="shared" ref="R15:R24" si="4">IF(Q15=S15,T15)</f>
        <v>1</v>
      </c>
      <c r="S15" s="153">
        <f t="shared" ref="S15:S24" si="5">IF(Q15="NA","NA",T15)</f>
        <v>1</v>
      </c>
      <c r="T15" s="153">
        <v>1</v>
      </c>
      <c r="U15" s="39" t="s">
        <v>1117</v>
      </c>
    </row>
    <row r="16" spans="1:21" s="10" customFormat="1" ht="174" x14ac:dyDescent="0.4">
      <c r="A16" s="37">
        <v>2</v>
      </c>
      <c r="B16" s="164" t="s">
        <v>1257</v>
      </c>
      <c r="C16" s="97" t="s">
        <v>1258</v>
      </c>
      <c r="D16" s="527" t="s">
        <v>533</v>
      </c>
      <c r="E16" s="528"/>
      <c r="F16" s="529"/>
      <c r="G16" s="30">
        <v>1</v>
      </c>
      <c r="H16" s="153">
        <f t="shared" si="0"/>
        <v>1</v>
      </c>
      <c r="I16" s="153">
        <f t="shared" si="1"/>
        <v>1</v>
      </c>
      <c r="J16" s="153">
        <v>1</v>
      </c>
      <c r="K16" s="150" t="s">
        <v>1259</v>
      </c>
      <c r="L16" s="30">
        <v>1</v>
      </c>
      <c r="M16" s="153">
        <f t="shared" si="2"/>
        <v>1</v>
      </c>
      <c r="N16" s="153">
        <f t="shared" si="3"/>
        <v>1</v>
      </c>
      <c r="O16" s="153">
        <v>1</v>
      </c>
      <c r="P16" s="150" t="s">
        <v>413</v>
      </c>
      <c r="Q16" s="30">
        <v>1</v>
      </c>
      <c r="R16" s="153">
        <f t="shared" si="4"/>
        <v>1</v>
      </c>
      <c r="S16" s="153">
        <f t="shared" si="5"/>
        <v>1</v>
      </c>
      <c r="T16" s="153">
        <v>1</v>
      </c>
      <c r="U16" s="39" t="s">
        <v>427</v>
      </c>
    </row>
    <row r="17" spans="1:21" s="10" customFormat="1" ht="174" x14ac:dyDescent="0.4">
      <c r="A17" s="37">
        <v>3</v>
      </c>
      <c r="B17" s="164" t="s">
        <v>1260</v>
      </c>
      <c r="C17" s="445" t="s">
        <v>1261</v>
      </c>
      <c r="D17" s="527" t="s">
        <v>1262</v>
      </c>
      <c r="E17" s="528"/>
      <c r="F17" s="529"/>
      <c r="G17" s="30">
        <v>1</v>
      </c>
      <c r="H17" s="153">
        <f t="shared" si="0"/>
        <v>1</v>
      </c>
      <c r="I17" s="153">
        <f t="shared" si="1"/>
        <v>1</v>
      </c>
      <c r="J17" s="153">
        <v>1</v>
      </c>
      <c r="K17" s="150" t="s">
        <v>1653</v>
      </c>
      <c r="L17" s="30">
        <v>1</v>
      </c>
      <c r="M17" s="153">
        <f t="shared" si="2"/>
        <v>1</v>
      </c>
      <c r="N17" s="153">
        <f t="shared" si="3"/>
        <v>1</v>
      </c>
      <c r="O17" s="153">
        <v>1</v>
      </c>
      <c r="P17" s="150" t="s">
        <v>1263</v>
      </c>
      <c r="Q17" s="30">
        <v>1</v>
      </c>
      <c r="R17" s="153">
        <f t="shared" si="4"/>
        <v>1</v>
      </c>
      <c r="S17" s="153">
        <f t="shared" si="5"/>
        <v>1</v>
      </c>
      <c r="T17" s="153">
        <v>1</v>
      </c>
      <c r="U17" s="39" t="s">
        <v>427</v>
      </c>
    </row>
    <row r="18" spans="1:21" s="10" customFormat="1" ht="217.5" x14ac:dyDescent="0.4">
      <c r="A18" s="37">
        <v>4</v>
      </c>
      <c r="B18" s="366" t="s">
        <v>1264</v>
      </c>
      <c r="C18" s="490"/>
      <c r="D18" s="527" t="s">
        <v>1265</v>
      </c>
      <c r="E18" s="528"/>
      <c r="F18" s="529"/>
      <c r="G18" s="30">
        <v>1</v>
      </c>
      <c r="H18" s="153">
        <f t="shared" si="0"/>
        <v>1</v>
      </c>
      <c r="I18" s="153">
        <f t="shared" si="1"/>
        <v>1</v>
      </c>
      <c r="J18" s="153">
        <v>1</v>
      </c>
      <c r="K18" s="150" t="s">
        <v>1266</v>
      </c>
      <c r="L18" s="30">
        <v>1</v>
      </c>
      <c r="M18" s="153">
        <f t="shared" si="2"/>
        <v>1</v>
      </c>
      <c r="N18" s="153">
        <f t="shared" si="3"/>
        <v>1</v>
      </c>
      <c r="O18" s="153">
        <v>1</v>
      </c>
      <c r="P18" s="150" t="s">
        <v>1267</v>
      </c>
      <c r="Q18" s="30">
        <v>1</v>
      </c>
      <c r="R18" s="153">
        <f t="shared" si="4"/>
        <v>1</v>
      </c>
      <c r="S18" s="153">
        <f t="shared" si="5"/>
        <v>1</v>
      </c>
      <c r="T18" s="153">
        <v>1</v>
      </c>
      <c r="U18" s="39" t="s">
        <v>427</v>
      </c>
    </row>
    <row r="19" spans="1:21" s="10" customFormat="1" ht="348" x14ac:dyDescent="0.4">
      <c r="A19" s="37">
        <v>5</v>
      </c>
      <c r="B19" s="366"/>
      <c r="C19" s="490"/>
      <c r="D19" s="527" t="s">
        <v>1268</v>
      </c>
      <c r="E19" s="528"/>
      <c r="F19" s="529"/>
      <c r="G19" s="30">
        <v>1</v>
      </c>
      <c r="H19" s="153">
        <f t="shared" si="0"/>
        <v>1</v>
      </c>
      <c r="I19" s="153">
        <f t="shared" si="1"/>
        <v>1</v>
      </c>
      <c r="J19" s="153">
        <v>1</v>
      </c>
      <c r="K19" s="56" t="s">
        <v>1269</v>
      </c>
      <c r="L19" s="30">
        <v>1</v>
      </c>
      <c r="M19" s="153">
        <f t="shared" si="2"/>
        <v>1</v>
      </c>
      <c r="N19" s="153">
        <f t="shared" si="3"/>
        <v>1</v>
      </c>
      <c r="O19" s="153">
        <v>1</v>
      </c>
      <c r="P19" s="150" t="s">
        <v>1270</v>
      </c>
      <c r="Q19" s="30">
        <v>1</v>
      </c>
      <c r="R19" s="153">
        <f t="shared" si="4"/>
        <v>1</v>
      </c>
      <c r="S19" s="153">
        <f t="shared" si="5"/>
        <v>1</v>
      </c>
      <c r="T19" s="153">
        <v>1</v>
      </c>
      <c r="U19" s="39" t="s">
        <v>427</v>
      </c>
    </row>
    <row r="20" spans="1:21" s="10" customFormat="1" ht="304.5" x14ac:dyDescent="0.4">
      <c r="A20" s="37">
        <v>6</v>
      </c>
      <c r="B20" s="164" t="s">
        <v>1260</v>
      </c>
      <c r="C20" s="446"/>
      <c r="D20" s="527" t="s">
        <v>1271</v>
      </c>
      <c r="E20" s="528"/>
      <c r="F20" s="529"/>
      <c r="G20" s="30">
        <v>1</v>
      </c>
      <c r="H20" s="153">
        <f t="shared" si="0"/>
        <v>1</v>
      </c>
      <c r="I20" s="153">
        <f t="shared" si="1"/>
        <v>1</v>
      </c>
      <c r="J20" s="153">
        <v>1</v>
      </c>
      <c r="K20" s="150" t="s">
        <v>1272</v>
      </c>
      <c r="L20" s="30">
        <v>1</v>
      </c>
      <c r="M20" s="153">
        <f t="shared" si="2"/>
        <v>1</v>
      </c>
      <c r="N20" s="153">
        <f t="shared" si="3"/>
        <v>1</v>
      </c>
      <c r="O20" s="153">
        <v>1</v>
      </c>
      <c r="P20" s="150" t="s">
        <v>1273</v>
      </c>
      <c r="Q20" s="30">
        <v>1</v>
      </c>
      <c r="R20" s="153">
        <f t="shared" si="4"/>
        <v>1</v>
      </c>
      <c r="S20" s="153">
        <f t="shared" si="5"/>
        <v>1</v>
      </c>
      <c r="T20" s="153">
        <v>1</v>
      </c>
      <c r="U20" s="39" t="s">
        <v>427</v>
      </c>
    </row>
    <row r="21" spans="1:21" s="10" customFormat="1" ht="369.75" x14ac:dyDescent="0.4">
      <c r="A21" s="37">
        <v>7</v>
      </c>
      <c r="B21" s="530" t="s">
        <v>1274</v>
      </c>
      <c r="C21" s="500" t="s">
        <v>1590</v>
      </c>
      <c r="D21" s="524" t="s">
        <v>179</v>
      </c>
      <c r="E21" s="525"/>
      <c r="F21" s="526"/>
      <c r="G21" s="30">
        <v>1</v>
      </c>
      <c r="H21" s="153">
        <f t="shared" si="0"/>
        <v>1</v>
      </c>
      <c r="I21" s="153">
        <f t="shared" si="1"/>
        <v>1</v>
      </c>
      <c r="J21" s="153">
        <v>1</v>
      </c>
      <c r="K21" s="200" t="s">
        <v>627</v>
      </c>
      <c r="L21" s="30">
        <v>1</v>
      </c>
      <c r="M21" s="153">
        <f t="shared" si="2"/>
        <v>1</v>
      </c>
      <c r="N21" s="153">
        <f t="shared" si="3"/>
        <v>1</v>
      </c>
      <c r="O21" s="153">
        <v>1</v>
      </c>
      <c r="P21" s="200" t="s">
        <v>233</v>
      </c>
      <c r="Q21" s="30">
        <v>1</v>
      </c>
      <c r="R21" s="153">
        <f t="shared" si="4"/>
        <v>1</v>
      </c>
      <c r="S21" s="153">
        <f t="shared" si="5"/>
        <v>1</v>
      </c>
      <c r="T21" s="153">
        <v>1</v>
      </c>
      <c r="U21" s="79" t="s">
        <v>1275</v>
      </c>
    </row>
    <row r="22" spans="1:21" s="10" customFormat="1" ht="217.5" x14ac:dyDescent="0.4">
      <c r="A22" s="37">
        <v>8</v>
      </c>
      <c r="B22" s="531"/>
      <c r="C22" s="501"/>
      <c r="D22" s="524" t="s">
        <v>180</v>
      </c>
      <c r="E22" s="525"/>
      <c r="F22" s="526"/>
      <c r="G22" s="30">
        <v>1</v>
      </c>
      <c r="H22" s="153">
        <f t="shared" si="0"/>
        <v>1</v>
      </c>
      <c r="I22" s="153">
        <f t="shared" si="1"/>
        <v>1</v>
      </c>
      <c r="J22" s="153">
        <v>1</v>
      </c>
      <c r="K22" s="201" t="s">
        <v>209</v>
      </c>
      <c r="L22" s="30">
        <v>1</v>
      </c>
      <c r="M22" s="153">
        <f t="shared" si="2"/>
        <v>1</v>
      </c>
      <c r="N22" s="153">
        <f t="shared" si="3"/>
        <v>1</v>
      </c>
      <c r="O22" s="153">
        <v>1</v>
      </c>
      <c r="P22" s="201" t="s">
        <v>234</v>
      </c>
      <c r="Q22" s="30">
        <v>1</v>
      </c>
      <c r="R22" s="153">
        <f t="shared" si="4"/>
        <v>1</v>
      </c>
      <c r="S22" s="153">
        <f t="shared" si="5"/>
        <v>1</v>
      </c>
      <c r="T22" s="153">
        <v>1</v>
      </c>
      <c r="U22" s="79" t="s">
        <v>1275</v>
      </c>
    </row>
    <row r="23" spans="1:21" s="10" customFormat="1" ht="326.25" x14ac:dyDescent="0.4">
      <c r="A23" s="37">
        <v>9</v>
      </c>
      <c r="B23" s="531"/>
      <c r="C23" s="501"/>
      <c r="D23" s="524" t="s">
        <v>181</v>
      </c>
      <c r="E23" s="525"/>
      <c r="F23" s="526"/>
      <c r="G23" s="30">
        <v>1</v>
      </c>
      <c r="H23" s="153">
        <f t="shared" si="0"/>
        <v>1</v>
      </c>
      <c r="I23" s="153">
        <f t="shared" si="1"/>
        <v>1</v>
      </c>
      <c r="J23" s="153">
        <v>1</v>
      </c>
      <c r="K23" s="201" t="s">
        <v>210</v>
      </c>
      <c r="L23" s="30">
        <v>1</v>
      </c>
      <c r="M23" s="153">
        <f t="shared" si="2"/>
        <v>1</v>
      </c>
      <c r="N23" s="153">
        <f t="shared" si="3"/>
        <v>1</v>
      </c>
      <c r="O23" s="153">
        <v>1</v>
      </c>
      <c r="P23" s="201" t="s">
        <v>235</v>
      </c>
      <c r="Q23" s="30">
        <v>1</v>
      </c>
      <c r="R23" s="153">
        <f t="shared" si="4"/>
        <v>1</v>
      </c>
      <c r="S23" s="153">
        <f t="shared" si="5"/>
        <v>1</v>
      </c>
      <c r="T23" s="153">
        <v>1</v>
      </c>
      <c r="U23" s="79" t="s">
        <v>1275</v>
      </c>
    </row>
    <row r="24" spans="1:21" s="10" customFormat="1" ht="217.5" x14ac:dyDescent="0.4">
      <c r="A24" s="37">
        <v>10</v>
      </c>
      <c r="B24" s="532"/>
      <c r="C24" s="502"/>
      <c r="D24" s="524" t="s">
        <v>870</v>
      </c>
      <c r="E24" s="525"/>
      <c r="F24" s="526"/>
      <c r="G24" s="30">
        <v>1</v>
      </c>
      <c r="H24" s="153">
        <f t="shared" si="0"/>
        <v>1</v>
      </c>
      <c r="I24" s="153">
        <f t="shared" si="1"/>
        <v>1</v>
      </c>
      <c r="J24" s="153">
        <v>1</v>
      </c>
      <c r="K24" s="198" t="s">
        <v>876</v>
      </c>
      <c r="L24" s="30">
        <v>1</v>
      </c>
      <c r="M24" s="153">
        <f t="shared" si="2"/>
        <v>1</v>
      </c>
      <c r="N24" s="153">
        <f t="shared" si="3"/>
        <v>1</v>
      </c>
      <c r="O24" s="153">
        <v>1</v>
      </c>
      <c r="P24" s="212" t="s">
        <v>879</v>
      </c>
      <c r="Q24" s="30">
        <v>1</v>
      </c>
      <c r="R24" s="153">
        <f t="shared" si="4"/>
        <v>1</v>
      </c>
      <c r="S24" s="153">
        <f t="shared" si="5"/>
        <v>1</v>
      </c>
      <c r="T24" s="153">
        <v>1</v>
      </c>
      <c r="U24" s="79" t="s">
        <v>1275</v>
      </c>
    </row>
    <row r="25" spans="1:21" s="10" customFormat="1" ht="21.75" x14ac:dyDescent="0.4">
      <c r="A25" s="4"/>
      <c r="B25" s="273"/>
      <c r="C25" s="273"/>
      <c r="D25" s="273"/>
      <c r="E25" s="273"/>
      <c r="F25" s="273"/>
      <c r="G25" s="154">
        <f>SUM(G15:G24)</f>
        <v>10</v>
      </c>
      <c r="H25" s="46">
        <f>SUM(H15:H24)</f>
        <v>10</v>
      </c>
      <c r="I25" s="46">
        <f>SUM(I15:I24)</f>
        <v>10</v>
      </c>
      <c r="J25" s="46">
        <f>SUM(J15:J24)</f>
        <v>10</v>
      </c>
      <c r="K25" s="15"/>
      <c r="L25" s="154">
        <f>SUM(L15:L24)</f>
        <v>10</v>
      </c>
      <c r="M25" s="46">
        <f>SUM(M15:M24)</f>
        <v>10</v>
      </c>
      <c r="N25" s="46">
        <f>SUM(N15:N24)</f>
        <v>10</v>
      </c>
      <c r="O25" s="46">
        <f>SUM(O15:O24)</f>
        <v>10</v>
      </c>
      <c r="P25" s="15"/>
      <c r="Q25" s="154">
        <f>SUM(Q15:Q24)</f>
        <v>10</v>
      </c>
      <c r="R25" s="46">
        <f>SUM(R15:R24)</f>
        <v>10</v>
      </c>
      <c r="S25" s="46">
        <f>SUM(S15:S24)</f>
        <v>10</v>
      </c>
      <c r="T25" s="46">
        <f>SUM(T15:T24)</f>
        <v>10</v>
      </c>
    </row>
    <row r="26" spans="1:21" s="10" customFormat="1" ht="21.75" x14ac:dyDescent="0.4">
      <c r="A26" s="4"/>
      <c r="C26" s="266" t="str">
        <f>A7</f>
        <v xml:space="preserve">INHALOTERAPIA </v>
      </c>
      <c r="D26" s="266"/>
      <c r="E26" s="266"/>
      <c r="F26" s="24">
        <f>RESULTADO!M29</f>
        <v>1</v>
      </c>
      <c r="G26" s="17"/>
      <c r="H26" s="17"/>
      <c r="I26" s="17"/>
      <c r="J26" s="17"/>
      <c r="K26" s="15"/>
      <c r="L26" s="17"/>
      <c r="M26" s="17"/>
      <c r="N26" s="17"/>
      <c r="O26" s="17"/>
      <c r="P26" s="15"/>
      <c r="Q26" s="17"/>
      <c r="R26" s="17"/>
      <c r="S26" s="17"/>
      <c r="T26" s="17"/>
    </row>
    <row r="27" spans="1:21" s="10" customFormat="1" ht="21.75" x14ac:dyDescent="0.4">
      <c r="A27" s="4"/>
      <c r="B27" s="4"/>
      <c r="C27" s="34"/>
      <c r="D27" s="34"/>
      <c r="E27" s="34"/>
      <c r="F27" s="4"/>
      <c r="G27" s="33"/>
      <c r="H27" s="33"/>
      <c r="I27" s="33"/>
      <c r="J27" s="33"/>
      <c r="K27" s="4"/>
      <c r="L27" s="33"/>
      <c r="M27" s="33"/>
      <c r="N27" s="33"/>
      <c r="O27" s="33"/>
      <c r="P27" s="4"/>
      <c r="Q27" s="33"/>
      <c r="R27" s="33"/>
      <c r="S27" s="33"/>
      <c r="T27" s="33"/>
    </row>
    <row r="28" spans="1:21" s="10" customFormat="1" ht="21.75" x14ac:dyDescent="0.4">
      <c r="A28" s="4"/>
      <c r="B28" s="4"/>
      <c r="C28" s="34"/>
      <c r="D28" s="34"/>
      <c r="E28" s="34"/>
      <c r="F28" s="4"/>
      <c r="G28" s="33"/>
      <c r="H28" s="33"/>
      <c r="I28" s="33"/>
      <c r="J28" s="33"/>
      <c r="K28" s="4"/>
      <c r="L28" s="33"/>
      <c r="M28" s="33"/>
      <c r="N28" s="33"/>
      <c r="O28" s="33"/>
      <c r="P28" s="4"/>
      <c r="Q28" s="33"/>
      <c r="R28" s="33"/>
      <c r="S28" s="33"/>
      <c r="T28" s="33"/>
    </row>
    <row r="29" spans="1:21" s="4" customFormat="1" ht="21.75" x14ac:dyDescent="0.4">
      <c r="C29" s="34"/>
      <c r="D29" s="34"/>
      <c r="E29" s="34"/>
      <c r="G29" s="33"/>
      <c r="H29" s="33"/>
      <c r="I29" s="33"/>
      <c r="J29" s="33"/>
      <c r="L29" s="33"/>
      <c r="M29" s="33"/>
      <c r="N29" s="33"/>
      <c r="O29" s="33"/>
      <c r="Q29" s="33"/>
      <c r="R29" s="33"/>
      <c r="S29" s="33"/>
      <c r="T29" s="33"/>
      <c r="U29" s="10"/>
    </row>
    <row r="30" spans="1:21" s="4" customFormat="1" ht="21.75" x14ac:dyDescent="0.4">
      <c r="C30" s="34"/>
      <c r="D30" s="34"/>
      <c r="E30" s="34"/>
      <c r="G30" s="33"/>
      <c r="H30" s="33"/>
      <c r="I30" s="33"/>
      <c r="J30" s="33"/>
      <c r="L30" s="33"/>
      <c r="M30" s="33"/>
      <c r="N30" s="33"/>
      <c r="O30" s="33"/>
      <c r="Q30" s="33"/>
      <c r="R30" s="33"/>
      <c r="S30" s="33"/>
      <c r="T30" s="33"/>
      <c r="U30" s="10"/>
    </row>
    <row r="31" spans="1:21" s="4" customFormat="1" ht="21.75" x14ac:dyDescent="0.4">
      <c r="C31" s="34"/>
      <c r="D31" s="34"/>
      <c r="E31" s="34"/>
      <c r="G31" s="33"/>
      <c r="H31" s="33"/>
      <c r="I31" s="33"/>
      <c r="J31" s="33"/>
      <c r="L31" s="33"/>
      <c r="M31" s="33"/>
      <c r="N31" s="33"/>
      <c r="O31" s="33"/>
      <c r="Q31" s="33"/>
      <c r="R31" s="33"/>
      <c r="S31" s="33"/>
      <c r="T31" s="33"/>
      <c r="U31" s="10"/>
    </row>
    <row r="32" spans="1:21" s="4" customFormat="1" ht="21.75" x14ac:dyDescent="0.4">
      <c r="C32" s="34"/>
      <c r="D32" s="34"/>
      <c r="E32" s="34"/>
      <c r="G32" s="33"/>
      <c r="H32" s="33"/>
      <c r="I32" s="33"/>
      <c r="J32" s="33"/>
      <c r="L32" s="33"/>
      <c r="M32" s="33"/>
      <c r="N32" s="33"/>
      <c r="O32" s="33"/>
      <c r="Q32" s="33"/>
      <c r="R32" s="33"/>
      <c r="S32" s="33"/>
      <c r="T32" s="33"/>
      <c r="U32" s="10"/>
    </row>
    <row r="33" spans="3:21" s="4" customFormat="1" ht="21.75" x14ac:dyDescent="0.4">
      <c r="C33" s="34"/>
      <c r="D33" s="34"/>
      <c r="E33" s="34"/>
      <c r="G33" s="33"/>
      <c r="H33" s="33"/>
      <c r="I33" s="33"/>
      <c r="J33" s="33"/>
      <c r="L33" s="33"/>
      <c r="M33" s="33"/>
      <c r="N33" s="33"/>
      <c r="O33" s="33"/>
      <c r="Q33" s="33"/>
      <c r="R33" s="33"/>
      <c r="S33" s="33"/>
      <c r="T33" s="33"/>
      <c r="U33" s="10"/>
    </row>
    <row r="34" spans="3:21" s="4" customFormat="1" ht="21.75" x14ac:dyDescent="0.4">
      <c r="C34" s="34"/>
      <c r="D34" s="34"/>
      <c r="E34" s="34"/>
      <c r="G34" s="33"/>
      <c r="H34" s="33"/>
      <c r="I34" s="33"/>
      <c r="J34" s="33"/>
      <c r="L34" s="33"/>
      <c r="M34" s="33"/>
      <c r="N34" s="33"/>
      <c r="O34" s="33"/>
      <c r="Q34" s="33"/>
      <c r="R34" s="33"/>
      <c r="S34" s="33"/>
      <c r="T34" s="33"/>
      <c r="U34" s="10"/>
    </row>
    <row r="35" spans="3:21" s="4" customFormat="1" ht="21.75" x14ac:dyDescent="0.4">
      <c r="C35" s="34"/>
      <c r="D35" s="34"/>
      <c r="E35" s="34"/>
      <c r="G35" s="33"/>
      <c r="H35" s="33"/>
      <c r="I35" s="33"/>
      <c r="J35" s="33"/>
      <c r="L35" s="33"/>
      <c r="M35" s="33"/>
      <c r="N35" s="33"/>
      <c r="O35" s="33"/>
      <c r="Q35" s="33"/>
      <c r="R35" s="33"/>
      <c r="S35" s="33"/>
      <c r="T35" s="33"/>
      <c r="U35" s="10"/>
    </row>
    <row r="36" spans="3:21" s="4" customFormat="1" ht="21.75" x14ac:dyDescent="0.4">
      <c r="C36" s="34"/>
      <c r="D36" s="34"/>
      <c r="E36" s="34"/>
      <c r="G36" s="33"/>
      <c r="H36" s="33"/>
      <c r="I36" s="33"/>
      <c r="J36" s="33"/>
      <c r="L36" s="33"/>
      <c r="M36" s="33"/>
      <c r="N36" s="33"/>
      <c r="O36" s="33"/>
      <c r="Q36" s="33"/>
      <c r="R36" s="33"/>
      <c r="S36" s="33"/>
      <c r="T36" s="33"/>
      <c r="U36" s="10"/>
    </row>
    <row r="37" spans="3:21" s="4" customFormat="1" ht="21.75" x14ac:dyDescent="0.4">
      <c r="C37" s="34"/>
      <c r="D37" s="34"/>
      <c r="E37" s="34"/>
      <c r="G37" s="33"/>
      <c r="H37" s="33"/>
      <c r="I37" s="33"/>
      <c r="J37" s="33"/>
      <c r="L37" s="33"/>
      <c r="M37" s="33"/>
      <c r="N37" s="33"/>
      <c r="O37" s="33"/>
      <c r="Q37" s="33"/>
      <c r="R37" s="33"/>
      <c r="S37" s="33"/>
      <c r="T37" s="33"/>
      <c r="U37" s="10"/>
    </row>
    <row r="38" spans="3:21" s="4" customFormat="1" ht="21.75" x14ac:dyDescent="0.4">
      <c r="C38" s="34"/>
      <c r="D38" s="34"/>
      <c r="E38" s="34"/>
      <c r="G38" s="33"/>
      <c r="H38" s="33"/>
      <c r="I38" s="33"/>
      <c r="J38" s="33"/>
      <c r="L38" s="33"/>
      <c r="M38" s="33"/>
      <c r="N38" s="33"/>
      <c r="O38" s="33"/>
      <c r="Q38" s="33"/>
      <c r="R38" s="33"/>
      <c r="S38" s="33"/>
      <c r="T38" s="33"/>
      <c r="U38" s="10"/>
    </row>
    <row r="39" spans="3:21" s="4" customFormat="1" ht="21.75" x14ac:dyDescent="0.4">
      <c r="C39" s="34"/>
      <c r="D39" s="34"/>
      <c r="E39" s="34"/>
      <c r="G39" s="33"/>
      <c r="H39" s="33"/>
      <c r="I39" s="33"/>
      <c r="J39" s="33"/>
      <c r="L39" s="33"/>
      <c r="M39" s="33"/>
      <c r="N39" s="33"/>
      <c r="O39" s="33"/>
      <c r="Q39" s="33"/>
      <c r="R39" s="33"/>
      <c r="S39" s="33"/>
      <c r="T39" s="33"/>
      <c r="U39" s="10"/>
    </row>
    <row r="40" spans="3:21" s="4" customFormat="1" ht="21.75" x14ac:dyDescent="0.4">
      <c r="C40" s="34"/>
      <c r="D40" s="34"/>
      <c r="E40" s="34"/>
      <c r="G40" s="33"/>
      <c r="H40" s="33"/>
      <c r="I40" s="33"/>
      <c r="J40" s="33"/>
      <c r="L40" s="33"/>
      <c r="M40" s="33"/>
      <c r="N40" s="33"/>
      <c r="O40" s="33"/>
      <c r="Q40" s="33"/>
      <c r="R40" s="33"/>
      <c r="S40" s="33"/>
      <c r="T40" s="33"/>
      <c r="U40" s="10"/>
    </row>
    <row r="41" spans="3:21" s="4" customFormat="1" ht="21.75" x14ac:dyDescent="0.4">
      <c r="C41" s="34"/>
      <c r="D41" s="34"/>
      <c r="E41" s="34"/>
      <c r="G41" s="33"/>
      <c r="H41" s="33"/>
      <c r="I41" s="33"/>
      <c r="J41" s="33"/>
      <c r="L41" s="33"/>
      <c r="M41" s="33"/>
      <c r="N41" s="33"/>
      <c r="O41" s="33"/>
      <c r="Q41" s="33"/>
      <c r="R41" s="33"/>
      <c r="S41" s="33"/>
      <c r="T41" s="33"/>
      <c r="U41" s="10"/>
    </row>
    <row r="42" spans="3:21" s="4" customFormat="1" ht="21.75" x14ac:dyDescent="0.4">
      <c r="C42" s="34"/>
      <c r="D42" s="34"/>
      <c r="E42" s="34"/>
      <c r="G42" s="33"/>
      <c r="H42" s="33"/>
      <c r="I42" s="33"/>
      <c r="J42" s="33"/>
      <c r="L42" s="33"/>
      <c r="M42" s="33"/>
      <c r="N42" s="33"/>
      <c r="O42" s="33"/>
      <c r="Q42" s="33"/>
      <c r="R42" s="33"/>
      <c r="S42" s="33"/>
      <c r="T42" s="33"/>
      <c r="U42" s="10"/>
    </row>
    <row r="43" spans="3:21" s="4" customFormat="1" ht="21.75" x14ac:dyDescent="0.4">
      <c r="C43" s="34"/>
      <c r="D43" s="34"/>
      <c r="E43" s="34"/>
      <c r="G43" s="33"/>
      <c r="H43" s="33"/>
      <c r="I43" s="33"/>
      <c r="J43" s="33"/>
      <c r="L43" s="33"/>
      <c r="M43" s="33"/>
      <c r="N43" s="33"/>
      <c r="O43" s="33"/>
      <c r="Q43" s="33"/>
      <c r="R43" s="33"/>
      <c r="S43" s="33"/>
      <c r="T43" s="33"/>
      <c r="U43" s="10"/>
    </row>
    <row r="44" spans="3:21" s="4" customFormat="1" ht="21.75" x14ac:dyDescent="0.4">
      <c r="C44" s="34"/>
      <c r="D44" s="34"/>
      <c r="E44" s="34"/>
      <c r="G44" s="33"/>
      <c r="H44" s="33"/>
      <c r="I44" s="33"/>
      <c r="J44" s="33"/>
      <c r="L44" s="33"/>
      <c r="M44" s="33"/>
      <c r="N44" s="33"/>
      <c r="O44" s="33"/>
      <c r="Q44" s="33"/>
      <c r="R44" s="33"/>
      <c r="S44" s="33"/>
      <c r="T44" s="33"/>
      <c r="U44" s="10"/>
    </row>
    <row r="45" spans="3:21" s="4" customFormat="1" ht="21.75" x14ac:dyDescent="0.4">
      <c r="C45" s="34"/>
      <c r="D45" s="34"/>
      <c r="E45" s="34"/>
      <c r="G45" s="33"/>
      <c r="H45" s="33"/>
      <c r="I45" s="33"/>
      <c r="J45" s="33"/>
      <c r="L45" s="33"/>
      <c r="M45" s="33"/>
      <c r="N45" s="33"/>
      <c r="O45" s="33"/>
      <c r="Q45" s="33"/>
      <c r="R45" s="33"/>
      <c r="S45" s="33"/>
      <c r="T45" s="33"/>
      <c r="U45" s="10"/>
    </row>
    <row r="46" spans="3:21" s="4" customFormat="1" ht="21.75" x14ac:dyDescent="0.4">
      <c r="C46" s="34"/>
      <c r="D46" s="34"/>
      <c r="E46" s="34"/>
      <c r="G46" s="33"/>
      <c r="H46" s="33"/>
      <c r="I46" s="33"/>
      <c r="J46" s="33"/>
      <c r="L46" s="33"/>
      <c r="M46" s="33"/>
      <c r="N46" s="33"/>
      <c r="O46" s="33"/>
      <c r="Q46" s="33"/>
      <c r="R46" s="33"/>
      <c r="S46" s="33"/>
      <c r="T46" s="33"/>
      <c r="U46" s="10"/>
    </row>
    <row r="47" spans="3:21" s="4" customFormat="1" ht="21.75" x14ac:dyDescent="0.4">
      <c r="C47" s="34"/>
      <c r="D47" s="34"/>
      <c r="E47" s="34"/>
      <c r="G47" s="33"/>
      <c r="H47" s="33"/>
      <c r="I47" s="33"/>
      <c r="J47" s="33"/>
      <c r="L47" s="33"/>
      <c r="M47" s="33"/>
      <c r="N47" s="33"/>
      <c r="O47" s="33"/>
      <c r="Q47" s="33"/>
      <c r="R47" s="33"/>
      <c r="S47" s="33"/>
      <c r="T47" s="33"/>
      <c r="U47" s="10"/>
    </row>
    <row r="48" spans="3: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4" customFormat="1" ht="21.75" x14ac:dyDescent="0.4">
      <c r="C660" s="34"/>
      <c r="D660" s="34"/>
      <c r="E660" s="34"/>
      <c r="G660" s="33"/>
      <c r="H660" s="33"/>
      <c r="I660" s="33"/>
      <c r="J660" s="33"/>
      <c r="L660" s="33"/>
      <c r="M660" s="33"/>
      <c r="N660" s="33"/>
      <c r="O660" s="33"/>
      <c r="Q660" s="33"/>
      <c r="R660" s="33"/>
      <c r="S660" s="33"/>
      <c r="T660" s="33"/>
      <c r="U660" s="10"/>
    </row>
    <row r="661" spans="1:21" s="4" customFormat="1" ht="21.75" x14ac:dyDescent="0.4">
      <c r="C661" s="34"/>
      <c r="D661" s="34"/>
      <c r="E661" s="34"/>
      <c r="G661" s="33"/>
      <c r="H661" s="33"/>
      <c r="I661" s="33"/>
      <c r="J661" s="33"/>
      <c r="L661" s="33"/>
      <c r="M661" s="33"/>
      <c r="N661" s="33"/>
      <c r="O661" s="33"/>
      <c r="Q661" s="33"/>
      <c r="R661" s="33"/>
      <c r="S661" s="33"/>
      <c r="T661" s="33"/>
      <c r="U661" s="10"/>
    </row>
    <row r="662" spans="1:21" s="4" customFormat="1" ht="21.75" x14ac:dyDescent="0.4">
      <c r="C662" s="34"/>
      <c r="D662" s="34"/>
      <c r="E662" s="34"/>
      <c r="G662" s="33"/>
      <c r="H662" s="33"/>
      <c r="I662" s="33"/>
      <c r="J662" s="33"/>
      <c r="L662" s="33"/>
      <c r="M662" s="33"/>
      <c r="N662" s="33"/>
      <c r="O662" s="33"/>
      <c r="Q662" s="33"/>
      <c r="R662" s="33"/>
      <c r="S662" s="33"/>
      <c r="T662" s="33"/>
      <c r="U662" s="10"/>
    </row>
    <row r="663" spans="1:21" s="10" customFormat="1" ht="21.75" x14ac:dyDescent="0.4">
      <c r="A663" s="4"/>
      <c r="B663" s="4"/>
      <c r="C663" s="34"/>
      <c r="D663" s="34"/>
      <c r="E663" s="34"/>
      <c r="F663" s="4"/>
      <c r="G663" s="33"/>
      <c r="H663" s="33"/>
      <c r="I663" s="33"/>
      <c r="J663" s="33"/>
      <c r="K663" s="4"/>
      <c r="L663" s="33"/>
      <c r="M663" s="33"/>
      <c r="N663" s="33"/>
      <c r="O663" s="33"/>
      <c r="P663" s="4"/>
      <c r="Q663" s="33"/>
      <c r="R663" s="33"/>
      <c r="S663" s="33"/>
      <c r="T663" s="33"/>
    </row>
    <row r="664" spans="1:21" s="10" customFormat="1" ht="21.75" x14ac:dyDescent="0.4">
      <c r="A664" s="4"/>
      <c r="B664" s="4"/>
      <c r="C664" s="34"/>
      <c r="D664" s="34"/>
      <c r="E664" s="34"/>
      <c r="F664" s="4"/>
      <c r="G664" s="33"/>
      <c r="H664" s="33"/>
      <c r="I664" s="33"/>
      <c r="J664" s="33"/>
      <c r="K664" s="4"/>
      <c r="L664" s="33"/>
      <c r="M664" s="33"/>
      <c r="N664" s="33"/>
      <c r="O664" s="33"/>
      <c r="P664" s="4"/>
      <c r="Q664" s="33"/>
      <c r="R664" s="33"/>
      <c r="S664" s="33"/>
      <c r="T664" s="33"/>
    </row>
    <row r="665" spans="1:21" s="10" customFormat="1" ht="21.75" x14ac:dyDescent="0.4">
      <c r="A665" s="4"/>
      <c r="B665" s="4"/>
      <c r="C665" s="34"/>
      <c r="D665" s="34"/>
      <c r="E665" s="34"/>
      <c r="F665" s="4"/>
      <c r="G665" s="33"/>
      <c r="H665" s="33"/>
      <c r="I665" s="33"/>
      <c r="J665" s="33"/>
      <c r="K665" s="4"/>
      <c r="L665" s="33"/>
      <c r="M665" s="33"/>
      <c r="N665" s="33"/>
      <c r="O665" s="33"/>
      <c r="P665" s="4"/>
      <c r="Q665" s="33"/>
      <c r="R665" s="33"/>
      <c r="S665" s="33"/>
      <c r="T665" s="33"/>
    </row>
    <row r="666" spans="1:21" s="10" customFormat="1" ht="21.75" x14ac:dyDescent="0.4">
      <c r="A666" s="4"/>
      <c r="B666" s="4"/>
      <c r="C666" s="34"/>
      <c r="D666" s="34"/>
      <c r="E666" s="34"/>
      <c r="F666" s="4"/>
      <c r="G666" s="33"/>
      <c r="H666" s="33"/>
      <c r="I666" s="33"/>
      <c r="J666" s="33"/>
      <c r="K666" s="4"/>
      <c r="L666" s="33"/>
      <c r="M666" s="33"/>
      <c r="N666" s="33"/>
      <c r="O666" s="33"/>
      <c r="P666" s="4"/>
      <c r="Q666" s="33"/>
      <c r="R666" s="33"/>
      <c r="S666" s="33"/>
      <c r="T666" s="33"/>
    </row>
    <row r="667" spans="1:21" s="10" customFormat="1" ht="21.75" x14ac:dyDescent="0.4">
      <c r="A667" s="4"/>
      <c r="B667" s="4"/>
      <c r="C667" s="34"/>
      <c r="D667" s="34"/>
      <c r="E667" s="34"/>
      <c r="F667" s="4"/>
      <c r="G667" s="33"/>
      <c r="H667" s="33"/>
      <c r="I667" s="33"/>
      <c r="J667" s="33"/>
      <c r="K667" s="4"/>
      <c r="L667" s="33"/>
      <c r="M667" s="33"/>
      <c r="N667" s="33"/>
      <c r="O667" s="33"/>
      <c r="P667" s="4"/>
      <c r="Q667" s="33"/>
      <c r="R667" s="33"/>
      <c r="S667" s="33"/>
      <c r="T667" s="33"/>
    </row>
    <row r="668" spans="1:21" s="10" customFormat="1" ht="21.75" x14ac:dyDescent="0.4">
      <c r="A668" s="4"/>
      <c r="B668" s="4"/>
      <c r="C668" s="34"/>
      <c r="D668" s="34"/>
      <c r="E668" s="34"/>
      <c r="F668" s="4"/>
      <c r="G668" s="33"/>
      <c r="H668" s="33"/>
      <c r="I668" s="33"/>
      <c r="J668" s="33"/>
      <c r="K668" s="4"/>
      <c r="L668" s="33"/>
      <c r="M668" s="33"/>
      <c r="N668" s="33"/>
      <c r="O668" s="33"/>
      <c r="P668" s="4"/>
      <c r="Q668" s="33"/>
      <c r="R668" s="33"/>
      <c r="S668" s="33"/>
      <c r="T668" s="33"/>
    </row>
    <row r="669" spans="1:21" s="10" customFormat="1" ht="21.75" x14ac:dyDescent="0.4">
      <c r="A669" s="4"/>
      <c r="B669" s="4"/>
      <c r="C669" s="34"/>
      <c r="D669" s="34"/>
      <c r="E669" s="34"/>
      <c r="F669" s="4"/>
      <c r="G669" s="33"/>
      <c r="H669" s="33"/>
      <c r="I669" s="33"/>
      <c r="J669" s="33"/>
      <c r="K669" s="4"/>
      <c r="L669" s="33"/>
      <c r="M669" s="33"/>
      <c r="N669" s="33"/>
      <c r="O669" s="33"/>
      <c r="P669" s="4"/>
      <c r="Q669" s="33"/>
      <c r="R669" s="33"/>
      <c r="S669" s="33"/>
      <c r="T669" s="33"/>
    </row>
    <row r="670" spans="1:21" s="10" customFormat="1" ht="21.75" x14ac:dyDescent="0.4">
      <c r="A670" s="4"/>
      <c r="B670" s="4"/>
      <c r="C670" s="34"/>
      <c r="D670" s="34"/>
      <c r="E670" s="34"/>
      <c r="F670" s="4"/>
      <c r="G670" s="33"/>
      <c r="H670" s="33"/>
      <c r="I670" s="33"/>
      <c r="J670" s="33"/>
      <c r="K670" s="4"/>
      <c r="L670" s="33"/>
      <c r="M670" s="33"/>
      <c r="N670" s="33"/>
      <c r="O670" s="33"/>
      <c r="P670" s="4"/>
      <c r="Q670" s="33"/>
      <c r="R670" s="33"/>
      <c r="S670" s="33"/>
      <c r="T670" s="33"/>
    </row>
    <row r="671" spans="1:21" s="10" customFormat="1" ht="21.75" x14ac:dyDescent="0.4">
      <c r="A671" s="4"/>
      <c r="B671" s="4"/>
      <c r="C671" s="34"/>
      <c r="D671" s="34"/>
      <c r="E671" s="34"/>
      <c r="F671" s="4"/>
      <c r="G671" s="33"/>
      <c r="H671" s="33"/>
      <c r="I671" s="33"/>
      <c r="J671" s="33"/>
      <c r="K671" s="4"/>
      <c r="L671" s="33"/>
      <c r="M671" s="33"/>
      <c r="N671" s="33"/>
      <c r="O671" s="33"/>
      <c r="P671" s="4"/>
      <c r="Q671" s="33"/>
      <c r="R671" s="33"/>
      <c r="S671" s="33"/>
      <c r="T671" s="33"/>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sheetData>
  <mergeCells count="48">
    <mergeCell ref="A14:U14"/>
    <mergeCell ref="D15:F15"/>
    <mergeCell ref="D17:F17"/>
    <mergeCell ref="D18:F18"/>
    <mergeCell ref="D24:F24"/>
    <mergeCell ref="A1:U1"/>
    <mergeCell ref="A2:U2"/>
    <mergeCell ref="A3:U3"/>
    <mergeCell ref="H8:H11"/>
    <mergeCell ref="I8:I11"/>
    <mergeCell ref="B8:B11"/>
    <mergeCell ref="C8:C11"/>
    <mergeCell ref="D8:F8"/>
    <mergeCell ref="Q8:Q11"/>
    <mergeCell ref="A4:U4"/>
    <mergeCell ref="M8:M11"/>
    <mergeCell ref="N8:N11"/>
    <mergeCell ref="O8:O11"/>
    <mergeCell ref="D10:F11"/>
    <mergeCell ref="K10:K11"/>
    <mergeCell ref="A5:P5"/>
    <mergeCell ref="Q5:U5"/>
    <mergeCell ref="A7:U7"/>
    <mergeCell ref="A8:A11"/>
    <mergeCell ref="R8:R11"/>
    <mergeCell ref="S8:S11"/>
    <mergeCell ref="T8:T11"/>
    <mergeCell ref="U8:U11"/>
    <mergeCell ref="D9:F9"/>
    <mergeCell ref="G8:G11"/>
    <mergeCell ref="A6:K6"/>
    <mergeCell ref="L6:U6"/>
    <mergeCell ref="B25:F25"/>
    <mergeCell ref="C26:E26"/>
    <mergeCell ref="P10:P11"/>
    <mergeCell ref="J8:J11"/>
    <mergeCell ref="L8:L11"/>
    <mergeCell ref="D21:F21"/>
    <mergeCell ref="D22:F22"/>
    <mergeCell ref="D23:F23"/>
    <mergeCell ref="D16:F16"/>
    <mergeCell ref="C17:C20"/>
    <mergeCell ref="B18:B19"/>
    <mergeCell ref="C21:C24"/>
    <mergeCell ref="B21:B24"/>
    <mergeCell ref="D19:F19"/>
    <mergeCell ref="D20:F20"/>
    <mergeCell ref="A13:U13"/>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U712"/>
  <sheetViews>
    <sheetView view="pageBreakPreview" topLeftCell="A22" zoomScale="60" zoomScaleNormal="50" workbookViewId="0">
      <selection activeCell="K22" sqref="K22"/>
    </sheetView>
  </sheetViews>
  <sheetFormatPr baseColWidth="10" defaultColWidth="10.85546875" defaultRowHeight="18.75" x14ac:dyDescent="0.35"/>
  <cols>
    <col min="1" max="1" width="6.7109375" style="5" customWidth="1"/>
    <col min="2" max="2" width="60.7109375" style="5" customWidth="1"/>
    <col min="3" max="3" width="20.7109375" style="6" customWidth="1"/>
    <col min="4" max="4" width="12.42578125" style="6" customWidth="1"/>
    <col min="5" max="5" width="20.7109375" style="6" hidden="1" customWidth="1"/>
    <col min="6" max="6" width="56.570312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1314</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$I$26</f>
        <v>11</v>
      </c>
      <c r="C12" s="45">
        <f>$G$26</f>
        <v>11</v>
      </c>
      <c r="D12" s="45"/>
      <c r="E12" s="45">
        <f>$N$26</f>
        <v>11</v>
      </c>
      <c r="F12" s="45">
        <f>$L$26</f>
        <v>11</v>
      </c>
      <c r="G12" s="45"/>
      <c r="H12" s="45">
        <f>$S$26</f>
        <v>11</v>
      </c>
      <c r="I12" s="45">
        <f>Q26</f>
        <v>11</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369.75" x14ac:dyDescent="0.4">
      <c r="A15" s="37">
        <v>1</v>
      </c>
      <c r="B15" s="533" t="s">
        <v>1277</v>
      </c>
      <c r="C15" s="535" t="s">
        <v>1605</v>
      </c>
      <c r="D15" s="536"/>
      <c r="E15" s="537"/>
      <c r="F15" s="54" t="s">
        <v>1278</v>
      </c>
      <c r="G15" s="30">
        <v>1</v>
      </c>
      <c r="H15" s="153">
        <f t="shared" ref="H15:H25" si="0">IF(G15=I15,J15)</f>
        <v>1</v>
      </c>
      <c r="I15" s="153">
        <f t="shared" ref="I15:I25" si="1">IF(G15="NA","NA",J15)</f>
        <v>1</v>
      </c>
      <c r="J15" s="153">
        <v>1</v>
      </c>
      <c r="K15" s="54" t="s">
        <v>1279</v>
      </c>
      <c r="L15" s="30">
        <v>1</v>
      </c>
      <c r="M15" s="153">
        <f t="shared" ref="M15:M25" si="2">IF(L15=N15,O15)</f>
        <v>1</v>
      </c>
      <c r="N15" s="153">
        <f t="shared" ref="N15:N25" si="3">IF(L15="NA","NA",O15)</f>
        <v>1</v>
      </c>
      <c r="O15" s="153">
        <v>1</v>
      </c>
      <c r="P15" s="54" t="s">
        <v>1280</v>
      </c>
      <c r="Q15" s="30">
        <v>1</v>
      </c>
      <c r="R15" s="153">
        <f t="shared" ref="R15:R25" si="4">IF(Q15=S15,T15)</f>
        <v>1</v>
      </c>
      <c r="S15" s="153">
        <f t="shared" ref="S15:S25" si="5">IF(Q15="NA","NA",T15)</f>
        <v>1</v>
      </c>
      <c r="T15" s="153">
        <v>1</v>
      </c>
      <c r="U15" s="62" t="s">
        <v>327</v>
      </c>
    </row>
    <row r="16" spans="1:21" s="10" customFormat="1" ht="409.5" x14ac:dyDescent="0.4">
      <c r="A16" s="37">
        <v>2</v>
      </c>
      <c r="B16" s="534"/>
      <c r="C16" s="538"/>
      <c r="D16" s="539"/>
      <c r="E16" s="540"/>
      <c r="F16" s="54" t="s">
        <v>1281</v>
      </c>
      <c r="G16" s="30">
        <v>1</v>
      </c>
      <c r="H16" s="153">
        <f t="shared" si="0"/>
        <v>1</v>
      </c>
      <c r="I16" s="153">
        <f t="shared" si="1"/>
        <v>1</v>
      </c>
      <c r="J16" s="153">
        <v>1</v>
      </c>
      <c r="K16" s="54" t="s">
        <v>1604</v>
      </c>
      <c r="L16" s="30">
        <v>1</v>
      </c>
      <c r="M16" s="153">
        <f t="shared" si="2"/>
        <v>1</v>
      </c>
      <c r="N16" s="153">
        <f t="shared" si="3"/>
        <v>1</v>
      </c>
      <c r="O16" s="153">
        <v>1</v>
      </c>
      <c r="P16" s="54" t="s">
        <v>1282</v>
      </c>
      <c r="Q16" s="30">
        <v>1</v>
      </c>
      <c r="R16" s="153">
        <f t="shared" si="4"/>
        <v>1</v>
      </c>
      <c r="S16" s="153">
        <f t="shared" si="5"/>
        <v>1</v>
      </c>
      <c r="T16" s="153">
        <v>1</v>
      </c>
      <c r="U16" s="62" t="s">
        <v>327</v>
      </c>
    </row>
    <row r="17" spans="1:21" s="10" customFormat="1" ht="261" x14ac:dyDescent="0.4">
      <c r="A17" s="37">
        <v>3</v>
      </c>
      <c r="B17" s="534"/>
      <c r="C17" s="484" t="s">
        <v>1313</v>
      </c>
      <c r="D17" s="485"/>
      <c r="E17" s="486"/>
      <c r="F17" s="143" t="s">
        <v>1283</v>
      </c>
      <c r="G17" s="30">
        <v>1</v>
      </c>
      <c r="H17" s="153">
        <f t="shared" si="0"/>
        <v>1</v>
      </c>
      <c r="I17" s="153">
        <f t="shared" si="1"/>
        <v>1</v>
      </c>
      <c r="J17" s="153">
        <v>1</v>
      </c>
      <c r="K17" s="54" t="s">
        <v>1284</v>
      </c>
      <c r="L17" s="30">
        <v>1</v>
      </c>
      <c r="M17" s="153">
        <f t="shared" si="2"/>
        <v>1</v>
      </c>
      <c r="N17" s="153">
        <f t="shared" si="3"/>
        <v>1</v>
      </c>
      <c r="O17" s="153">
        <v>1</v>
      </c>
      <c r="P17" s="54" t="s">
        <v>1285</v>
      </c>
      <c r="Q17" s="30">
        <v>1</v>
      </c>
      <c r="R17" s="153">
        <f t="shared" si="4"/>
        <v>1</v>
      </c>
      <c r="S17" s="153">
        <f t="shared" si="5"/>
        <v>1</v>
      </c>
      <c r="T17" s="153">
        <v>1</v>
      </c>
      <c r="U17" s="111" t="s">
        <v>1286</v>
      </c>
    </row>
    <row r="18" spans="1:21" s="10" customFormat="1" ht="217.5" x14ac:dyDescent="0.4">
      <c r="A18" s="37">
        <v>4</v>
      </c>
      <c r="B18" s="534"/>
      <c r="C18" s="484" t="s">
        <v>1287</v>
      </c>
      <c r="D18" s="485"/>
      <c r="E18" s="486"/>
      <c r="F18" s="54" t="s">
        <v>1288</v>
      </c>
      <c r="G18" s="30">
        <v>1</v>
      </c>
      <c r="H18" s="153">
        <f t="shared" si="0"/>
        <v>1</v>
      </c>
      <c r="I18" s="153">
        <f t="shared" si="1"/>
        <v>1</v>
      </c>
      <c r="J18" s="153">
        <v>1</v>
      </c>
      <c r="K18" s="54" t="s">
        <v>1289</v>
      </c>
      <c r="L18" s="30">
        <v>1</v>
      </c>
      <c r="M18" s="153">
        <f t="shared" si="2"/>
        <v>1</v>
      </c>
      <c r="N18" s="153">
        <f t="shared" si="3"/>
        <v>1</v>
      </c>
      <c r="O18" s="153">
        <v>1</v>
      </c>
      <c r="P18" s="143" t="s">
        <v>1290</v>
      </c>
      <c r="Q18" s="30">
        <v>1</v>
      </c>
      <c r="R18" s="153">
        <f t="shared" si="4"/>
        <v>1</v>
      </c>
      <c r="S18" s="153">
        <f t="shared" si="5"/>
        <v>1</v>
      </c>
      <c r="T18" s="153">
        <v>1</v>
      </c>
      <c r="U18" s="111" t="s">
        <v>1291</v>
      </c>
    </row>
    <row r="19" spans="1:21" s="10" customFormat="1" ht="409.5" x14ac:dyDescent="0.4">
      <c r="A19" s="37">
        <v>5</v>
      </c>
      <c r="B19" s="111" t="s">
        <v>1292</v>
      </c>
      <c r="C19" s="484" t="s">
        <v>1293</v>
      </c>
      <c r="D19" s="485"/>
      <c r="E19" s="486"/>
      <c r="F19" s="100" t="s">
        <v>1294</v>
      </c>
      <c r="G19" s="30">
        <v>1</v>
      </c>
      <c r="H19" s="153">
        <f t="shared" si="0"/>
        <v>1</v>
      </c>
      <c r="I19" s="153">
        <f t="shared" si="1"/>
        <v>1</v>
      </c>
      <c r="J19" s="153">
        <v>1</v>
      </c>
      <c r="K19" s="100" t="s">
        <v>1295</v>
      </c>
      <c r="L19" s="30">
        <v>1</v>
      </c>
      <c r="M19" s="153">
        <f t="shared" si="2"/>
        <v>1</v>
      </c>
      <c r="N19" s="153">
        <f t="shared" si="3"/>
        <v>1</v>
      </c>
      <c r="O19" s="153">
        <v>1</v>
      </c>
      <c r="P19" s="100" t="s">
        <v>1296</v>
      </c>
      <c r="Q19" s="30">
        <v>1</v>
      </c>
      <c r="R19" s="153">
        <f t="shared" si="4"/>
        <v>1</v>
      </c>
      <c r="S19" s="153">
        <f t="shared" si="5"/>
        <v>1</v>
      </c>
      <c r="T19" s="153">
        <v>1</v>
      </c>
      <c r="U19" s="111" t="s">
        <v>1297</v>
      </c>
    </row>
    <row r="20" spans="1:21" s="10" customFormat="1" ht="409.5" x14ac:dyDescent="0.4">
      <c r="A20" s="37">
        <v>6</v>
      </c>
      <c r="B20" s="175" t="s">
        <v>1292</v>
      </c>
      <c r="C20" s="484" t="s">
        <v>1298</v>
      </c>
      <c r="D20" s="485"/>
      <c r="E20" s="486"/>
      <c r="F20" s="100" t="s">
        <v>1299</v>
      </c>
      <c r="G20" s="30">
        <v>1</v>
      </c>
      <c r="H20" s="153">
        <f t="shared" si="0"/>
        <v>1</v>
      </c>
      <c r="I20" s="153">
        <f t="shared" si="1"/>
        <v>1</v>
      </c>
      <c r="J20" s="153">
        <v>1</v>
      </c>
      <c r="K20" s="100" t="s">
        <v>1300</v>
      </c>
      <c r="L20" s="30">
        <v>1</v>
      </c>
      <c r="M20" s="153">
        <f t="shared" si="2"/>
        <v>1</v>
      </c>
      <c r="N20" s="153">
        <f t="shared" si="3"/>
        <v>1</v>
      </c>
      <c r="O20" s="153">
        <v>1</v>
      </c>
      <c r="P20" s="146" t="s">
        <v>1301</v>
      </c>
      <c r="Q20" s="30">
        <v>1</v>
      </c>
      <c r="R20" s="153">
        <f t="shared" si="4"/>
        <v>1</v>
      </c>
      <c r="S20" s="153">
        <f t="shared" si="5"/>
        <v>1</v>
      </c>
      <c r="T20" s="153">
        <v>1</v>
      </c>
      <c r="U20" s="111" t="s">
        <v>1297</v>
      </c>
    </row>
    <row r="21" spans="1:21" s="10" customFormat="1" ht="282.75" x14ac:dyDescent="0.4">
      <c r="A21" s="37">
        <v>7</v>
      </c>
      <c r="B21" s="176" t="s">
        <v>1302</v>
      </c>
      <c r="C21" s="484" t="s">
        <v>1303</v>
      </c>
      <c r="D21" s="485"/>
      <c r="E21" s="486"/>
      <c r="F21" s="177" t="s">
        <v>1304</v>
      </c>
      <c r="G21" s="30">
        <v>1</v>
      </c>
      <c r="H21" s="153">
        <f t="shared" si="0"/>
        <v>1</v>
      </c>
      <c r="I21" s="153">
        <f t="shared" si="1"/>
        <v>1</v>
      </c>
      <c r="J21" s="153">
        <v>1</v>
      </c>
      <c r="K21" s="177" t="s">
        <v>1305</v>
      </c>
      <c r="L21" s="30">
        <v>1</v>
      </c>
      <c r="M21" s="153">
        <f t="shared" si="2"/>
        <v>1</v>
      </c>
      <c r="N21" s="153">
        <f t="shared" si="3"/>
        <v>1</v>
      </c>
      <c r="O21" s="153">
        <v>1</v>
      </c>
      <c r="P21" s="56" t="s">
        <v>1306</v>
      </c>
      <c r="Q21" s="30">
        <v>1</v>
      </c>
      <c r="R21" s="153">
        <f t="shared" si="4"/>
        <v>1</v>
      </c>
      <c r="S21" s="153">
        <f t="shared" si="5"/>
        <v>1</v>
      </c>
      <c r="T21" s="153">
        <v>1</v>
      </c>
      <c r="U21" s="72" t="s">
        <v>1307</v>
      </c>
    </row>
    <row r="22" spans="1:21" s="10" customFormat="1" ht="326.25" x14ac:dyDescent="0.4">
      <c r="A22" s="37">
        <v>8</v>
      </c>
      <c r="B22" s="168" t="s">
        <v>1302</v>
      </c>
      <c r="C22" s="484" t="s">
        <v>1308</v>
      </c>
      <c r="D22" s="485"/>
      <c r="E22" s="486"/>
      <c r="F22" s="178" t="s">
        <v>1309</v>
      </c>
      <c r="G22" s="30">
        <v>1</v>
      </c>
      <c r="H22" s="153">
        <f t="shared" si="0"/>
        <v>1</v>
      </c>
      <c r="I22" s="153">
        <f t="shared" si="1"/>
        <v>1</v>
      </c>
      <c r="J22" s="153">
        <v>1</v>
      </c>
      <c r="K22" s="178" t="s">
        <v>1310</v>
      </c>
      <c r="L22" s="30">
        <v>1</v>
      </c>
      <c r="M22" s="153">
        <f t="shared" si="2"/>
        <v>1</v>
      </c>
      <c r="N22" s="153">
        <f t="shared" si="3"/>
        <v>1</v>
      </c>
      <c r="O22" s="153">
        <v>1</v>
      </c>
      <c r="P22" s="168" t="s">
        <v>1311</v>
      </c>
      <c r="Q22" s="30">
        <v>1</v>
      </c>
      <c r="R22" s="153">
        <f t="shared" si="4"/>
        <v>1</v>
      </c>
      <c r="S22" s="153">
        <f t="shared" si="5"/>
        <v>1</v>
      </c>
      <c r="T22" s="153">
        <v>1</v>
      </c>
      <c r="U22" s="179" t="s">
        <v>1312</v>
      </c>
    </row>
    <row r="23" spans="1:21" s="10" customFormat="1" ht="369.75" x14ac:dyDescent="0.4">
      <c r="A23" s="37">
        <v>9</v>
      </c>
      <c r="B23" s="533" t="s">
        <v>1274</v>
      </c>
      <c r="C23" s="535" t="s">
        <v>1590</v>
      </c>
      <c r="D23" s="536"/>
      <c r="E23" s="537"/>
      <c r="F23" s="201" t="s">
        <v>179</v>
      </c>
      <c r="G23" s="30">
        <v>1</v>
      </c>
      <c r="H23" s="153">
        <f t="shared" si="0"/>
        <v>1</v>
      </c>
      <c r="I23" s="153">
        <f t="shared" si="1"/>
        <v>1</v>
      </c>
      <c r="J23" s="153">
        <v>1</v>
      </c>
      <c r="K23" s="200" t="s">
        <v>627</v>
      </c>
      <c r="L23" s="30">
        <v>1</v>
      </c>
      <c r="M23" s="153">
        <f t="shared" si="2"/>
        <v>1</v>
      </c>
      <c r="N23" s="153">
        <f t="shared" si="3"/>
        <v>1</v>
      </c>
      <c r="O23" s="153">
        <v>1</v>
      </c>
      <c r="P23" s="200" t="s">
        <v>233</v>
      </c>
      <c r="Q23" s="30">
        <v>1</v>
      </c>
      <c r="R23" s="153">
        <f t="shared" si="4"/>
        <v>1</v>
      </c>
      <c r="S23" s="153">
        <f t="shared" si="5"/>
        <v>1</v>
      </c>
      <c r="T23" s="153">
        <v>1</v>
      </c>
      <c r="U23" s="79" t="s">
        <v>1275</v>
      </c>
    </row>
    <row r="24" spans="1:21" s="10" customFormat="1" ht="217.5" x14ac:dyDescent="0.4">
      <c r="A24" s="37">
        <v>10</v>
      </c>
      <c r="B24" s="534"/>
      <c r="C24" s="542"/>
      <c r="D24" s="543"/>
      <c r="E24" s="544"/>
      <c r="F24" s="201" t="s">
        <v>180</v>
      </c>
      <c r="G24" s="30">
        <v>1</v>
      </c>
      <c r="H24" s="153">
        <f t="shared" si="0"/>
        <v>1</v>
      </c>
      <c r="I24" s="153">
        <f t="shared" si="1"/>
        <v>1</v>
      </c>
      <c r="J24" s="153">
        <v>1</v>
      </c>
      <c r="K24" s="201" t="s">
        <v>209</v>
      </c>
      <c r="L24" s="30">
        <v>1</v>
      </c>
      <c r="M24" s="153">
        <f t="shared" si="2"/>
        <v>1</v>
      </c>
      <c r="N24" s="153">
        <f t="shared" si="3"/>
        <v>1</v>
      </c>
      <c r="O24" s="153">
        <v>1</v>
      </c>
      <c r="P24" s="201" t="s">
        <v>234</v>
      </c>
      <c r="Q24" s="30">
        <v>1</v>
      </c>
      <c r="R24" s="153">
        <f t="shared" si="4"/>
        <v>1</v>
      </c>
      <c r="S24" s="153">
        <f t="shared" si="5"/>
        <v>1</v>
      </c>
      <c r="T24" s="153">
        <v>1</v>
      </c>
      <c r="U24" s="79" t="s">
        <v>1275</v>
      </c>
    </row>
    <row r="25" spans="1:21" s="10" customFormat="1" ht="326.25" x14ac:dyDescent="0.4">
      <c r="A25" s="37">
        <v>11</v>
      </c>
      <c r="B25" s="541"/>
      <c r="C25" s="538"/>
      <c r="D25" s="539"/>
      <c r="E25" s="540"/>
      <c r="F25" s="201" t="s">
        <v>181</v>
      </c>
      <c r="G25" s="30">
        <v>1</v>
      </c>
      <c r="H25" s="153">
        <f t="shared" si="0"/>
        <v>1</v>
      </c>
      <c r="I25" s="153">
        <f t="shared" si="1"/>
        <v>1</v>
      </c>
      <c r="J25" s="153">
        <v>1</v>
      </c>
      <c r="K25" s="201" t="s">
        <v>210</v>
      </c>
      <c r="L25" s="30">
        <v>1</v>
      </c>
      <c r="M25" s="153">
        <f t="shared" si="2"/>
        <v>1</v>
      </c>
      <c r="N25" s="153">
        <f t="shared" si="3"/>
        <v>1</v>
      </c>
      <c r="O25" s="153">
        <v>1</v>
      </c>
      <c r="P25" s="201" t="s">
        <v>235</v>
      </c>
      <c r="Q25" s="30">
        <v>1</v>
      </c>
      <c r="R25" s="153">
        <f t="shared" si="4"/>
        <v>1</v>
      </c>
      <c r="S25" s="153">
        <f t="shared" si="5"/>
        <v>1</v>
      </c>
      <c r="T25" s="153">
        <v>1</v>
      </c>
      <c r="U25" s="79" t="s">
        <v>1275</v>
      </c>
    </row>
    <row r="26" spans="1:21" s="10" customFormat="1" ht="21.75" x14ac:dyDescent="0.4">
      <c r="A26" s="4"/>
      <c r="B26" s="273"/>
      <c r="C26" s="273"/>
      <c r="D26" s="273"/>
      <c r="E26" s="273"/>
      <c r="F26" s="273"/>
      <c r="G26" s="154">
        <f>SUM(G15:G25)</f>
        <v>11</v>
      </c>
      <c r="H26" s="46">
        <f>SUM(H15:H25)</f>
        <v>11</v>
      </c>
      <c r="I26" s="46">
        <f>SUM(I15:I25)</f>
        <v>11</v>
      </c>
      <c r="J26" s="46">
        <f>SUM(J15:J25)</f>
        <v>11</v>
      </c>
      <c r="K26" s="15"/>
      <c r="L26" s="154">
        <f>SUM(L15:L25)</f>
        <v>11</v>
      </c>
      <c r="M26" s="46">
        <f>SUM(M15:M25)</f>
        <v>11</v>
      </c>
      <c r="N26" s="46">
        <f>SUM(N15:N25)</f>
        <v>11</v>
      </c>
      <c r="O26" s="46">
        <f>SUM(O15:O25)</f>
        <v>11</v>
      </c>
      <c r="P26" s="15"/>
      <c r="Q26" s="154">
        <f>SUM(Q15:Q25)</f>
        <v>11</v>
      </c>
      <c r="R26" s="46">
        <f>SUM(R15:R25)</f>
        <v>11</v>
      </c>
      <c r="S26" s="46">
        <f>SUM(S15:S25)</f>
        <v>11</v>
      </c>
      <c r="T26" s="46">
        <f>SUM(T15:T25)</f>
        <v>11</v>
      </c>
    </row>
    <row r="27" spans="1:21" s="10" customFormat="1" ht="21.75" x14ac:dyDescent="0.4">
      <c r="A27" s="4"/>
      <c r="C27" s="266" t="str">
        <f>A7</f>
        <v>CUIDADOS PALIATIVOS</v>
      </c>
      <c r="D27" s="266"/>
      <c r="E27" s="266"/>
      <c r="F27" s="24">
        <f>RESULTADO!M30</f>
        <v>1</v>
      </c>
      <c r="G27" s="17"/>
      <c r="H27" s="17"/>
      <c r="I27" s="17"/>
      <c r="J27" s="17"/>
      <c r="K27" s="15"/>
      <c r="L27" s="17"/>
      <c r="M27" s="17"/>
      <c r="N27" s="17"/>
      <c r="O27" s="17"/>
      <c r="P27" s="15"/>
      <c r="Q27" s="17"/>
      <c r="R27" s="17"/>
      <c r="S27" s="17"/>
      <c r="T27" s="17"/>
    </row>
    <row r="28" spans="1:21" s="10" customFormat="1" ht="21.75" x14ac:dyDescent="0.4">
      <c r="A28" s="4"/>
      <c r="B28" s="4"/>
      <c r="C28" s="34"/>
      <c r="D28" s="34"/>
      <c r="E28" s="34"/>
      <c r="F28" s="4"/>
      <c r="G28" s="33"/>
      <c r="H28" s="33"/>
      <c r="I28" s="33"/>
      <c r="J28" s="33"/>
      <c r="K28" s="4"/>
      <c r="L28" s="33"/>
      <c r="M28" s="33"/>
      <c r="N28" s="33"/>
      <c r="O28" s="33"/>
      <c r="P28" s="4"/>
      <c r="Q28" s="33"/>
      <c r="R28" s="33"/>
      <c r="S28" s="33"/>
      <c r="T28" s="33"/>
    </row>
    <row r="29" spans="1:21" s="10" customFormat="1" ht="21.75" x14ac:dyDescent="0.4">
      <c r="A29" s="4"/>
      <c r="B29" s="4"/>
      <c r="C29" s="34"/>
      <c r="D29" s="34"/>
      <c r="E29" s="34"/>
      <c r="F29" s="4"/>
      <c r="G29" s="33"/>
      <c r="H29" s="33"/>
      <c r="I29" s="33"/>
      <c r="J29" s="33"/>
      <c r="K29" s="4"/>
      <c r="L29" s="33"/>
      <c r="M29" s="33"/>
      <c r="N29" s="33"/>
      <c r="O29" s="33"/>
      <c r="P29" s="4"/>
      <c r="Q29" s="33"/>
      <c r="R29" s="33"/>
      <c r="S29" s="33"/>
      <c r="T29" s="33"/>
    </row>
    <row r="30" spans="1:21" s="4" customFormat="1" ht="21.75" x14ac:dyDescent="0.4">
      <c r="C30" s="34"/>
      <c r="D30" s="34"/>
      <c r="E30" s="34"/>
      <c r="G30" s="33"/>
      <c r="H30" s="33"/>
      <c r="I30" s="33"/>
      <c r="J30" s="33"/>
      <c r="L30" s="33"/>
      <c r="M30" s="33"/>
      <c r="N30" s="33"/>
      <c r="O30" s="33"/>
      <c r="Q30" s="33"/>
      <c r="R30" s="33"/>
      <c r="S30" s="33"/>
      <c r="T30" s="33"/>
      <c r="U30" s="10"/>
    </row>
    <row r="31" spans="1:21" s="4" customFormat="1" ht="21.75" x14ac:dyDescent="0.4">
      <c r="C31" s="34"/>
      <c r="D31" s="34"/>
      <c r="E31" s="34"/>
      <c r="G31" s="33"/>
      <c r="H31" s="33"/>
      <c r="I31" s="33"/>
      <c r="J31" s="33"/>
      <c r="L31" s="33"/>
      <c r="M31" s="33"/>
      <c r="N31" s="33"/>
      <c r="O31" s="33"/>
      <c r="Q31" s="33"/>
      <c r="R31" s="33"/>
      <c r="S31" s="33"/>
      <c r="T31" s="33"/>
      <c r="U31" s="10"/>
    </row>
    <row r="32" spans="1:21" s="4" customFormat="1" ht="21.75" x14ac:dyDescent="0.4">
      <c r="C32" s="34"/>
      <c r="D32" s="34"/>
      <c r="E32" s="34"/>
      <c r="G32" s="33"/>
      <c r="H32" s="33"/>
      <c r="I32" s="33"/>
      <c r="J32" s="33"/>
      <c r="L32" s="33"/>
      <c r="M32" s="33"/>
      <c r="N32" s="33"/>
      <c r="O32" s="33"/>
      <c r="Q32" s="33"/>
      <c r="R32" s="33"/>
      <c r="S32" s="33"/>
      <c r="T32" s="33"/>
      <c r="U32" s="10"/>
    </row>
    <row r="33" spans="3:21" s="4" customFormat="1" ht="21.75" x14ac:dyDescent="0.4">
      <c r="C33" s="34"/>
      <c r="D33" s="34"/>
      <c r="E33" s="34"/>
      <c r="G33" s="33"/>
      <c r="H33" s="33"/>
      <c r="I33" s="33"/>
      <c r="J33" s="33"/>
      <c r="L33" s="33"/>
      <c r="M33" s="33"/>
      <c r="N33" s="33"/>
      <c r="O33" s="33"/>
      <c r="Q33" s="33"/>
      <c r="R33" s="33"/>
      <c r="S33" s="33"/>
      <c r="T33" s="33"/>
      <c r="U33" s="10"/>
    </row>
    <row r="34" spans="3:21" s="4" customFormat="1" ht="21.75" x14ac:dyDescent="0.4">
      <c r="C34" s="34"/>
      <c r="D34" s="34"/>
      <c r="E34" s="34"/>
      <c r="G34" s="33"/>
      <c r="H34" s="33"/>
      <c r="I34" s="33"/>
      <c r="J34" s="33"/>
      <c r="L34" s="33"/>
      <c r="M34" s="33"/>
      <c r="N34" s="33"/>
      <c r="O34" s="33"/>
      <c r="Q34" s="33"/>
      <c r="R34" s="33"/>
      <c r="S34" s="33"/>
      <c r="T34" s="33"/>
      <c r="U34" s="10"/>
    </row>
    <row r="35" spans="3:21" s="4" customFormat="1" ht="21.75" x14ac:dyDescent="0.4">
      <c r="C35" s="34"/>
      <c r="D35" s="34"/>
      <c r="E35" s="34"/>
      <c r="G35" s="33"/>
      <c r="H35" s="33"/>
      <c r="I35" s="33"/>
      <c r="J35" s="33"/>
      <c r="L35" s="33"/>
      <c r="M35" s="33"/>
      <c r="N35" s="33"/>
      <c r="O35" s="33"/>
      <c r="Q35" s="33"/>
      <c r="R35" s="33"/>
      <c r="S35" s="33"/>
      <c r="T35" s="33"/>
      <c r="U35" s="10"/>
    </row>
    <row r="36" spans="3:21" s="4" customFormat="1" ht="21.75" x14ac:dyDescent="0.4">
      <c r="C36" s="34"/>
      <c r="D36" s="34"/>
      <c r="E36" s="34"/>
      <c r="G36" s="33"/>
      <c r="H36" s="33"/>
      <c r="I36" s="33"/>
      <c r="J36" s="33"/>
      <c r="L36" s="33"/>
      <c r="M36" s="33"/>
      <c r="N36" s="33"/>
      <c r="O36" s="33"/>
      <c r="Q36" s="33"/>
      <c r="R36" s="33"/>
      <c r="S36" s="33"/>
      <c r="T36" s="33"/>
      <c r="U36" s="10"/>
    </row>
    <row r="37" spans="3:21" s="4" customFormat="1" ht="21.75" x14ac:dyDescent="0.4">
      <c r="C37" s="34"/>
      <c r="D37" s="34"/>
      <c r="E37" s="34"/>
      <c r="G37" s="33"/>
      <c r="H37" s="33"/>
      <c r="I37" s="33"/>
      <c r="J37" s="33"/>
      <c r="L37" s="33"/>
      <c r="M37" s="33"/>
      <c r="N37" s="33"/>
      <c r="O37" s="33"/>
      <c r="Q37" s="33"/>
      <c r="R37" s="33"/>
      <c r="S37" s="33"/>
      <c r="T37" s="33"/>
      <c r="U37" s="10"/>
    </row>
    <row r="38" spans="3:21" s="4" customFormat="1" ht="21.75" x14ac:dyDescent="0.4">
      <c r="C38" s="34"/>
      <c r="D38" s="34"/>
      <c r="E38" s="34"/>
      <c r="G38" s="33"/>
      <c r="H38" s="33"/>
      <c r="I38" s="33"/>
      <c r="J38" s="33"/>
      <c r="L38" s="33"/>
      <c r="M38" s="33"/>
      <c r="N38" s="33"/>
      <c r="O38" s="33"/>
      <c r="Q38" s="33"/>
      <c r="R38" s="33"/>
      <c r="S38" s="33"/>
      <c r="T38" s="33"/>
      <c r="U38" s="10"/>
    </row>
    <row r="39" spans="3:21" s="4" customFormat="1" ht="21.75" x14ac:dyDescent="0.4">
      <c r="C39" s="34"/>
      <c r="D39" s="34"/>
      <c r="E39" s="34"/>
      <c r="G39" s="33"/>
      <c r="H39" s="33"/>
      <c r="I39" s="33"/>
      <c r="J39" s="33"/>
      <c r="L39" s="33"/>
      <c r="M39" s="33"/>
      <c r="N39" s="33"/>
      <c r="O39" s="33"/>
      <c r="Q39" s="33"/>
      <c r="R39" s="33"/>
      <c r="S39" s="33"/>
      <c r="T39" s="33"/>
      <c r="U39" s="10"/>
    </row>
    <row r="40" spans="3:21" s="4" customFormat="1" ht="21.75" x14ac:dyDescent="0.4">
      <c r="C40" s="34"/>
      <c r="D40" s="34"/>
      <c r="E40" s="34"/>
      <c r="G40" s="33"/>
      <c r="H40" s="33"/>
      <c r="I40" s="33"/>
      <c r="J40" s="33"/>
      <c r="L40" s="33"/>
      <c r="M40" s="33"/>
      <c r="N40" s="33"/>
      <c r="O40" s="33"/>
      <c r="Q40" s="33"/>
      <c r="R40" s="33"/>
      <c r="S40" s="33"/>
      <c r="T40" s="33"/>
      <c r="U40" s="10"/>
    </row>
    <row r="41" spans="3:21" s="4" customFormat="1" ht="21.75" x14ac:dyDescent="0.4">
      <c r="C41" s="34"/>
      <c r="D41" s="34"/>
      <c r="E41" s="34"/>
      <c r="G41" s="33"/>
      <c r="H41" s="33"/>
      <c r="I41" s="33"/>
      <c r="J41" s="33"/>
      <c r="L41" s="33"/>
      <c r="M41" s="33"/>
      <c r="N41" s="33"/>
      <c r="O41" s="33"/>
      <c r="Q41" s="33"/>
      <c r="R41" s="33"/>
      <c r="S41" s="33"/>
      <c r="T41" s="33"/>
      <c r="U41" s="10"/>
    </row>
    <row r="42" spans="3:21" s="4" customFormat="1" ht="21.75" x14ac:dyDescent="0.4">
      <c r="C42" s="34"/>
      <c r="D42" s="34"/>
      <c r="E42" s="34"/>
      <c r="G42" s="33"/>
      <c r="H42" s="33"/>
      <c r="I42" s="33"/>
      <c r="J42" s="33"/>
      <c r="L42" s="33"/>
      <c r="M42" s="33"/>
      <c r="N42" s="33"/>
      <c r="O42" s="33"/>
      <c r="Q42" s="33"/>
      <c r="R42" s="33"/>
      <c r="S42" s="33"/>
      <c r="T42" s="33"/>
      <c r="U42" s="10"/>
    </row>
    <row r="43" spans="3:21" s="4" customFormat="1" ht="21.75" x14ac:dyDescent="0.4">
      <c r="C43" s="34"/>
      <c r="D43" s="34"/>
      <c r="E43" s="34"/>
      <c r="G43" s="33"/>
      <c r="H43" s="33"/>
      <c r="I43" s="33"/>
      <c r="J43" s="33"/>
      <c r="L43" s="33"/>
      <c r="M43" s="33"/>
      <c r="N43" s="33"/>
      <c r="O43" s="33"/>
      <c r="Q43" s="33"/>
      <c r="R43" s="33"/>
      <c r="S43" s="33"/>
      <c r="T43" s="33"/>
      <c r="U43" s="10"/>
    </row>
    <row r="44" spans="3:21" s="4" customFormat="1" ht="21.75" x14ac:dyDescent="0.4">
      <c r="C44" s="34"/>
      <c r="D44" s="34"/>
      <c r="E44" s="34"/>
      <c r="G44" s="33"/>
      <c r="H44" s="33"/>
      <c r="I44" s="33"/>
      <c r="J44" s="33"/>
      <c r="L44" s="33"/>
      <c r="M44" s="33"/>
      <c r="N44" s="33"/>
      <c r="O44" s="33"/>
      <c r="Q44" s="33"/>
      <c r="R44" s="33"/>
      <c r="S44" s="33"/>
      <c r="T44" s="33"/>
      <c r="U44" s="10"/>
    </row>
    <row r="45" spans="3:21" s="4" customFormat="1" ht="21.75" x14ac:dyDescent="0.4">
      <c r="C45" s="34"/>
      <c r="D45" s="34"/>
      <c r="E45" s="34"/>
      <c r="G45" s="33"/>
      <c r="H45" s="33"/>
      <c r="I45" s="33"/>
      <c r="J45" s="33"/>
      <c r="L45" s="33"/>
      <c r="M45" s="33"/>
      <c r="N45" s="33"/>
      <c r="O45" s="33"/>
      <c r="Q45" s="33"/>
      <c r="R45" s="33"/>
      <c r="S45" s="33"/>
      <c r="T45" s="33"/>
      <c r="U45" s="10"/>
    </row>
    <row r="46" spans="3:21" s="4" customFormat="1" ht="21.75" x14ac:dyDescent="0.4">
      <c r="C46" s="34"/>
      <c r="D46" s="34"/>
      <c r="E46" s="34"/>
      <c r="G46" s="33"/>
      <c r="H46" s="33"/>
      <c r="I46" s="33"/>
      <c r="J46" s="33"/>
      <c r="L46" s="33"/>
      <c r="M46" s="33"/>
      <c r="N46" s="33"/>
      <c r="O46" s="33"/>
      <c r="Q46" s="33"/>
      <c r="R46" s="33"/>
      <c r="S46" s="33"/>
      <c r="T46" s="33"/>
      <c r="U46" s="10"/>
    </row>
    <row r="47" spans="3:21" s="4" customFormat="1" ht="21.75" x14ac:dyDescent="0.4">
      <c r="C47" s="34"/>
      <c r="D47" s="34"/>
      <c r="E47" s="34"/>
      <c r="G47" s="33"/>
      <c r="H47" s="33"/>
      <c r="I47" s="33"/>
      <c r="J47" s="33"/>
      <c r="L47" s="33"/>
      <c r="M47" s="33"/>
      <c r="N47" s="33"/>
      <c r="O47" s="33"/>
      <c r="Q47" s="33"/>
      <c r="R47" s="33"/>
      <c r="S47" s="33"/>
      <c r="T47" s="33"/>
      <c r="U47" s="10"/>
    </row>
    <row r="48" spans="3: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4" customFormat="1" ht="21.75" x14ac:dyDescent="0.4">
      <c r="C660" s="34"/>
      <c r="D660" s="34"/>
      <c r="E660" s="34"/>
      <c r="G660" s="33"/>
      <c r="H660" s="33"/>
      <c r="I660" s="33"/>
      <c r="J660" s="33"/>
      <c r="L660" s="33"/>
      <c r="M660" s="33"/>
      <c r="N660" s="33"/>
      <c r="O660" s="33"/>
      <c r="Q660" s="33"/>
      <c r="R660" s="33"/>
      <c r="S660" s="33"/>
      <c r="T660" s="33"/>
      <c r="U660" s="10"/>
    </row>
    <row r="661" spans="1:21" s="4" customFormat="1" ht="21.75" x14ac:dyDescent="0.4">
      <c r="C661" s="34"/>
      <c r="D661" s="34"/>
      <c r="E661" s="34"/>
      <c r="G661" s="33"/>
      <c r="H661" s="33"/>
      <c r="I661" s="33"/>
      <c r="J661" s="33"/>
      <c r="L661" s="33"/>
      <c r="M661" s="33"/>
      <c r="N661" s="33"/>
      <c r="O661" s="33"/>
      <c r="Q661" s="33"/>
      <c r="R661" s="33"/>
      <c r="S661" s="33"/>
      <c r="T661" s="33"/>
      <c r="U661" s="10"/>
    </row>
    <row r="662" spans="1:21" s="4" customFormat="1" ht="21.75" x14ac:dyDescent="0.4">
      <c r="C662" s="34"/>
      <c r="D662" s="34"/>
      <c r="E662" s="34"/>
      <c r="G662" s="33"/>
      <c r="H662" s="33"/>
      <c r="I662" s="33"/>
      <c r="J662" s="33"/>
      <c r="L662" s="33"/>
      <c r="M662" s="33"/>
      <c r="N662" s="33"/>
      <c r="O662" s="33"/>
      <c r="Q662" s="33"/>
      <c r="R662" s="33"/>
      <c r="S662" s="33"/>
      <c r="T662" s="33"/>
      <c r="U662" s="10"/>
    </row>
    <row r="663" spans="1:21" s="4" customFormat="1" ht="21.75" x14ac:dyDescent="0.4">
      <c r="C663" s="34"/>
      <c r="D663" s="34"/>
      <c r="E663" s="34"/>
      <c r="G663" s="33"/>
      <c r="H663" s="33"/>
      <c r="I663" s="33"/>
      <c r="J663" s="33"/>
      <c r="L663" s="33"/>
      <c r="M663" s="33"/>
      <c r="N663" s="33"/>
      <c r="O663" s="33"/>
      <c r="Q663" s="33"/>
      <c r="R663" s="33"/>
      <c r="S663" s="33"/>
      <c r="T663" s="33"/>
      <c r="U663" s="10"/>
    </row>
    <row r="664" spans="1:21" s="10" customFormat="1" ht="21.75" x14ac:dyDescent="0.4">
      <c r="A664" s="4"/>
      <c r="B664" s="4"/>
      <c r="C664" s="34"/>
      <c r="D664" s="34"/>
      <c r="E664" s="34"/>
      <c r="F664" s="4"/>
      <c r="G664" s="33"/>
      <c r="H664" s="33"/>
      <c r="I664" s="33"/>
      <c r="J664" s="33"/>
      <c r="K664" s="4"/>
      <c r="L664" s="33"/>
      <c r="M664" s="33"/>
      <c r="N664" s="33"/>
      <c r="O664" s="33"/>
      <c r="P664" s="4"/>
      <c r="Q664" s="33"/>
      <c r="R664" s="33"/>
      <c r="S664" s="33"/>
      <c r="T664" s="33"/>
    </row>
    <row r="665" spans="1:21" s="10" customFormat="1" ht="21.75" x14ac:dyDescent="0.4">
      <c r="A665" s="4"/>
      <c r="B665" s="4"/>
      <c r="C665" s="34"/>
      <c r="D665" s="34"/>
      <c r="E665" s="34"/>
      <c r="F665" s="4"/>
      <c r="G665" s="33"/>
      <c r="H665" s="33"/>
      <c r="I665" s="33"/>
      <c r="J665" s="33"/>
      <c r="K665" s="4"/>
      <c r="L665" s="33"/>
      <c r="M665" s="33"/>
      <c r="N665" s="33"/>
      <c r="O665" s="33"/>
      <c r="P665" s="4"/>
      <c r="Q665" s="33"/>
      <c r="R665" s="33"/>
      <c r="S665" s="33"/>
      <c r="T665" s="33"/>
    </row>
    <row r="666" spans="1:21" s="10" customFormat="1" ht="21.75" x14ac:dyDescent="0.4">
      <c r="A666" s="4"/>
      <c r="B666" s="4"/>
      <c r="C666" s="34"/>
      <c r="D666" s="34"/>
      <c r="E666" s="34"/>
      <c r="F666" s="4"/>
      <c r="G666" s="33"/>
      <c r="H666" s="33"/>
      <c r="I666" s="33"/>
      <c r="J666" s="33"/>
      <c r="K666" s="4"/>
      <c r="L666" s="33"/>
      <c r="M666" s="33"/>
      <c r="N666" s="33"/>
      <c r="O666" s="33"/>
      <c r="P666" s="4"/>
      <c r="Q666" s="33"/>
      <c r="R666" s="33"/>
      <c r="S666" s="33"/>
      <c r="T666" s="33"/>
    </row>
    <row r="667" spans="1:21" s="10" customFormat="1" ht="21.75" x14ac:dyDescent="0.4">
      <c r="A667" s="4"/>
      <c r="B667" s="4"/>
      <c r="C667" s="34"/>
      <c r="D667" s="34"/>
      <c r="E667" s="34"/>
      <c r="F667" s="4"/>
      <c r="G667" s="33"/>
      <c r="H667" s="33"/>
      <c r="I667" s="33"/>
      <c r="J667" s="33"/>
      <c r="K667" s="4"/>
      <c r="L667" s="33"/>
      <c r="M667" s="33"/>
      <c r="N667" s="33"/>
      <c r="O667" s="33"/>
      <c r="P667" s="4"/>
      <c r="Q667" s="33"/>
      <c r="R667" s="33"/>
      <c r="S667" s="33"/>
      <c r="T667" s="33"/>
    </row>
    <row r="668" spans="1:21" s="10" customFormat="1" ht="21.75" x14ac:dyDescent="0.4">
      <c r="A668" s="4"/>
      <c r="B668" s="4"/>
      <c r="C668" s="34"/>
      <c r="D668" s="34"/>
      <c r="E668" s="34"/>
      <c r="F668" s="4"/>
      <c r="G668" s="33"/>
      <c r="H668" s="33"/>
      <c r="I668" s="33"/>
      <c r="J668" s="33"/>
      <c r="K668" s="4"/>
      <c r="L668" s="33"/>
      <c r="M668" s="33"/>
      <c r="N668" s="33"/>
      <c r="O668" s="33"/>
      <c r="P668" s="4"/>
      <c r="Q668" s="33"/>
      <c r="R668" s="33"/>
      <c r="S668" s="33"/>
      <c r="T668" s="33"/>
    </row>
    <row r="669" spans="1:21" s="10" customFormat="1" ht="21.75" x14ac:dyDescent="0.4">
      <c r="A669" s="4"/>
      <c r="B669" s="4"/>
      <c r="C669" s="34"/>
      <c r="D669" s="34"/>
      <c r="E669" s="34"/>
      <c r="F669" s="4"/>
      <c r="G669" s="33"/>
      <c r="H669" s="33"/>
      <c r="I669" s="33"/>
      <c r="J669" s="33"/>
      <c r="K669" s="4"/>
      <c r="L669" s="33"/>
      <c r="M669" s="33"/>
      <c r="N669" s="33"/>
      <c r="O669" s="33"/>
      <c r="P669" s="4"/>
      <c r="Q669" s="33"/>
      <c r="R669" s="33"/>
      <c r="S669" s="33"/>
      <c r="T669" s="33"/>
    </row>
    <row r="670" spans="1:21" s="10" customFormat="1" ht="21.75" x14ac:dyDescent="0.4">
      <c r="A670" s="4"/>
      <c r="B670" s="4"/>
      <c r="C670" s="34"/>
      <c r="D670" s="34"/>
      <c r="E670" s="34"/>
      <c r="F670" s="4"/>
      <c r="G670" s="33"/>
      <c r="H670" s="33"/>
      <c r="I670" s="33"/>
      <c r="J670" s="33"/>
      <c r="K670" s="4"/>
      <c r="L670" s="33"/>
      <c r="M670" s="33"/>
      <c r="N670" s="33"/>
      <c r="O670" s="33"/>
      <c r="P670" s="4"/>
      <c r="Q670" s="33"/>
      <c r="R670" s="33"/>
      <c r="S670" s="33"/>
      <c r="T670" s="33"/>
    </row>
    <row r="671" spans="1:21" s="10" customFormat="1" ht="21.75" x14ac:dyDescent="0.4">
      <c r="A671" s="4"/>
      <c r="B671" s="4"/>
      <c r="C671" s="34"/>
      <c r="D671" s="34"/>
      <c r="E671" s="34"/>
      <c r="F671" s="4"/>
      <c r="G671" s="33"/>
      <c r="H671" s="33"/>
      <c r="I671" s="33"/>
      <c r="J671" s="33"/>
      <c r="K671" s="4"/>
      <c r="L671" s="33"/>
      <c r="M671" s="33"/>
      <c r="N671" s="33"/>
      <c r="O671" s="33"/>
      <c r="P671" s="4"/>
      <c r="Q671" s="33"/>
      <c r="R671" s="33"/>
      <c r="S671" s="33"/>
      <c r="T671" s="33"/>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sheetData>
  <mergeCells count="44">
    <mergeCell ref="C21:E21"/>
    <mergeCell ref="C22:E22"/>
    <mergeCell ref="B23:B25"/>
    <mergeCell ref="C23:E25"/>
    <mergeCell ref="I8:I11"/>
    <mergeCell ref="G8:G11"/>
    <mergeCell ref="H8:H11"/>
    <mergeCell ref="D9:F9"/>
    <mergeCell ref="D10:F11"/>
    <mergeCell ref="B8:B11"/>
    <mergeCell ref="C8:C11"/>
    <mergeCell ref="D8:F8"/>
    <mergeCell ref="A1:U1"/>
    <mergeCell ref="A2:U2"/>
    <mergeCell ref="A3:U3"/>
    <mergeCell ref="A4:U4"/>
    <mergeCell ref="R8:R11"/>
    <mergeCell ref="S8:S11"/>
    <mergeCell ref="A5:P5"/>
    <mergeCell ref="Q5:U5"/>
    <mergeCell ref="A7:U7"/>
    <mergeCell ref="T8:T11"/>
    <mergeCell ref="U8:U11"/>
    <mergeCell ref="A6:K6"/>
    <mergeCell ref="L6:U6"/>
    <mergeCell ref="N8:N11"/>
    <mergeCell ref="O8:O11"/>
    <mergeCell ref="A8:A11"/>
    <mergeCell ref="Q8:Q11"/>
    <mergeCell ref="C27:E27"/>
    <mergeCell ref="A13:U13"/>
    <mergeCell ref="A14:U14"/>
    <mergeCell ref="B15:B18"/>
    <mergeCell ref="C15:E16"/>
    <mergeCell ref="C17:E17"/>
    <mergeCell ref="B26:F26"/>
    <mergeCell ref="C18:E18"/>
    <mergeCell ref="C19:E19"/>
    <mergeCell ref="C20:E20"/>
    <mergeCell ref="J8:J11"/>
    <mergeCell ref="L8:L11"/>
    <mergeCell ref="K10:K11"/>
    <mergeCell ref="P10:P11"/>
    <mergeCell ref="M8:M11"/>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U712"/>
  <sheetViews>
    <sheetView view="pageBreakPreview" topLeftCell="A19" zoomScale="60" zoomScaleNormal="50" workbookViewId="0">
      <selection activeCell="D17" sqref="D17:F17"/>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1315</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$I$22</f>
        <v>7</v>
      </c>
      <c r="C12" s="45">
        <f>$G$22</f>
        <v>7</v>
      </c>
      <c r="D12" s="45"/>
      <c r="E12" s="45">
        <f>$N$22</f>
        <v>7</v>
      </c>
      <c r="F12" s="45">
        <f>$L$22</f>
        <v>7</v>
      </c>
      <c r="G12" s="45"/>
      <c r="H12" s="45">
        <f>$S$22</f>
        <v>7</v>
      </c>
      <c r="I12" s="45">
        <f>Q22</f>
        <v>7</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08.75" x14ac:dyDescent="0.4">
      <c r="A15" s="87">
        <v>1</v>
      </c>
      <c r="B15" s="301" t="s">
        <v>1316</v>
      </c>
      <c r="C15" s="434" t="s">
        <v>1591</v>
      </c>
      <c r="D15" s="548" t="s">
        <v>1317</v>
      </c>
      <c r="E15" s="549"/>
      <c r="F15" s="550"/>
      <c r="G15" s="30">
        <v>1</v>
      </c>
      <c r="H15" s="153">
        <f t="shared" ref="H15:H21" si="0">IF(G15=I15,J15)</f>
        <v>1</v>
      </c>
      <c r="I15" s="153">
        <f t="shared" ref="I15:I21" si="1">IF(G15="NA","NA",J15)</f>
        <v>1</v>
      </c>
      <c r="J15" s="153">
        <v>1</v>
      </c>
      <c r="K15" s="57" t="s">
        <v>1606</v>
      </c>
      <c r="L15" s="30">
        <v>1</v>
      </c>
      <c r="M15" s="153">
        <f t="shared" ref="M15:M21" si="2">IF(L15=N15,O15)</f>
        <v>1</v>
      </c>
      <c r="N15" s="153">
        <f t="shared" ref="N15:N21" si="3">IF(L15="NA","NA",O15)</f>
        <v>1</v>
      </c>
      <c r="O15" s="153">
        <v>1</v>
      </c>
      <c r="P15" s="57" t="s">
        <v>407</v>
      </c>
      <c r="Q15" s="30">
        <v>1</v>
      </c>
      <c r="R15" s="153">
        <f t="shared" ref="R15:R21" si="4">IF(Q15=S15,T15)</f>
        <v>1</v>
      </c>
      <c r="S15" s="153">
        <f t="shared" ref="S15:S21" si="5">IF(Q15="NA","NA",T15)</f>
        <v>1</v>
      </c>
      <c r="T15" s="153">
        <v>1</v>
      </c>
      <c r="U15" s="39" t="s">
        <v>1117</v>
      </c>
    </row>
    <row r="16" spans="1:21" s="10" customFormat="1" ht="87" x14ac:dyDescent="0.4">
      <c r="A16" s="87">
        <v>2</v>
      </c>
      <c r="B16" s="302"/>
      <c r="C16" s="436"/>
      <c r="D16" s="548" t="s">
        <v>1318</v>
      </c>
      <c r="E16" s="549"/>
      <c r="F16" s="550"/>
      <c r="G16" s="30">
        <v>1</v>
      </c>
      <c r="H16" s="153">
        <f t="shared" si="0"/>
        <v>1</v>
      </c>
      <c r="I16" s="153">
        <f t="shared" si="1"/>
        <v>1</v>
      </c>
      <c r="J16" s="153">
        <v>1</v>
      </c>
      <c r="K16" s="57" t="s">
        <v>1607</v>
      </c>
      <c r="L16" s="30">
        <v>1</v>
      </c>
      <c r="M16" s="153">
        <f t="shared" si="2"/>
        <v>1</v>
      </c>
      <c r="N16" s="153">
        <f t="shared" si="3"/>
        <v>1</v>
      </c>
      <c r="O16" s="153">
        <v>1</v>
      </c>
      <c r="P16" s="57" t="s">
        <v>407</v>
      </c>
      <c r="Q16" s="30">
        <v>1</v>
      </c>
      <c r="R16" s="153">
        <f t="shared" si="4"/>
        <v>1</v>
      </c>
      <c r="S16" s="153">
        <f t="shared" si="5"/>
        <v>1</v>
      </c>
      <c r="T16" s="153">
        <v>1</v>
      </c>
      <c r="U16" s="39" t="s">
        <v>1117</v>
      </c>
    </row>
    <row r="17" spans="1:21" s="10" customFormat="1" ht="174" x14ac:dyDescent="0.4">
      <c r="A17" s="87">
        <v>3</v>
      </c>
      <c r="B17" s="186" t="s">
        <v>1319</v>
      </c>
      <c r="C17" s="101" t="s">
        <v>1320</v>
      </c>
      <c r="D17" s="545" t="s">
        <v>1321</v>
      </c>
      <c r="E17" s="546"/>
      <c r="F17" s="547"/>
      <c r="G17" s="30">
        <v>1</v>
      </c>
      <c r="H17" s="153">
        <f t="shared" si="0"/>
        <v>1</v>
      </c>
      <c r="I17" s="153">
        <f t="shared" si="1"/>
        <v>1</v>
      </c>
      <c r="J17" s="153">
        <v>1</v>
      </c>
      <c r="K17" s="71" t="s">
        <v>1322</v>
      </c>
      <c r="L17" s="30">
        <v>1</v>
      </c>
      <c r="M17" s="153">
        <f t="shared" si="2"/>
        <v>1</v>
      </c>
      <c r="N17" s="153">
        <f t="shared" si="3"/>
        <v>1</v>
      </c>
      <c r="O17" s="153">
        <v>1</v>
      </c>
      <c r="P17" s="60" t="s">
        <v>1323</v>
      </c>
      <c r="Q17" s="30">
        <v>1</v>
      </c>
      <c r="R17" s="153">
        <f t="shared" si="4"/>
        <v>1</v>
      </c>
      <c r="S17" s="153">
        <f t="shared" si="5"/>
        <v>1</v>
      </c>
      <c r="T17" s="153">
        <v>1</v>
      </c>
      <c r="U17" s="39" t="s">
        <v>1117</v>
      </c>
    </row>
    <row r="18" spans="1:21" s="10" customFormat="1" ht="217.5" x14ac:dyDescent="0.4">
      <c r="A18" s="87">
        <v>4</v>
      </c>
      <c r="B18" s="186" t="s">
        <v>1324</v>
      </c>
      <c r="C18" s="98" t="s">
        <v>1325</v>
      </c>
      <c r="D18" s="545" t="s">
        <v>1326</v>
      </c>
      <c r="E18" s="546"/>
      <c r="F18" s="547"/>
      <c r="G18" s="30">
        <v>1</v>
      </c>
      <c r="H18" s="153">
        <f t="shared" si="0"/>
        <v>1</v>
      </c>
      <c r="I18" s="153">
        <f t="shared" si="1"/>
        <v>1</v>
      </c>
      <c r="J18" s="153">
        <v>1</v>
      </c>
      <c r="K18" s="75" t="s">
        <v>1327</v>
      </c>
      <c r="L18" s="30">
        <v>1</v>
      </c>
      <c r="M18" s="153">
        <f t="shared" si="2"/>
        <v>1</v>
      </c>
      <c r="N18" s="153">
        <f t="shared" si="3"/>
        <v>1</v>
      </c>
      <c r="O18" s="153">
        <v>1</v>
      </c>
      <c r="P18" s="157" t="s">
        <v>1328</v>
      </c>
      <c r="Q18" s="30">
        <v>1</v>
      </c>
      <c r="R18" s="153">
        <f t="shared" si="4"/>
        <v>1</v>
      </c>
      <c r="S18" s="153">
        <f t="shared" si="5"/>
        <v>1</v>
      </c>
      <c r="T18" s="153">
        <v>1</v>
      </c>
      <c r="U18" s="39" t="s">
        <v>1329</v>
      </c>
    </row>
    <row r="19" spans="1:21" s="10" customFormat="1" ht="261" x14ac:dyDescent="0.4">
      <c r="A19" s="87">
        <v>5</v>
      </c>
      <c r="B19" s="186" t="s">
        <v>1330</v>
      </c>
      <c r="C19" s="406" t="s">
        <v>1331</v>
      </c>
      <c r="D19" s="545" t="s">
        <v>1332</v>
      </c>
      <c r="E19" s="546"/>
      <c r="F19" s="547"/>
      <c r="G19" s="30">
        <v>1</v>
      </c>
      <c r="H19" s="153">
        <f t="shared" si="0"/>
        <v>1</v>
      </c>
      <c r="I19" s="153">
        <f t="shared" si="1"/>
        <v>1</v>
      </c>
      <c r="J19" s="153">
        <v>1</v>
      </c>
      <c r="K19" s="75" t="s">
        <v>1333</v>
      </c>
      <c r="L19" s="30">
        <v>1</v>
      </c>
      <c r="M19" s="153">
        <f t="shared" si="2"/>
        <v>1</v>
      </c>
      <c r="N19" s="153">
        <f t="shared" si="3"/>
        <v>1</v>
      </c>
      <c r="O19" s="153">
        <v>1</v>
      </c>
      <c r="P19" s="157" t="s">
        <v>1334</v>
      </c>
      <c r="Q19" s="30">
        <v>1</v>
      </c>
      <c r="R19" s="153">
        <f t="shared" si="4"/>
        <v>1</v>
      </c>
      <c r="S19" s="153">
        <f t="shared" si="5"/>
        <v>1</v>
      </c>
      <c r="T19" s="153">
        <v>1</v>
      </c>
      <c r="U19" s="39" t="s">
        <v>1329</v>
      </c>
    </row>
    <row r="20" spans="1:21" s="10" customFormat="1" ht="217.5" x14ac:dyDescent="0.4">
      <c r="A20" s="87">
        <v>6</v>
      </c>
      <c r="B20" s="54" t="s">
        <v>1335</v>
      </c>
      <c r="C20" s="551"/>
      <c r="D20" s="545" t="s">
        <v>1336</v>
      </c>
      <c r="E20" s="546"/>
      <c r="F20" s="547"/>
      <c r="G20" s="30">
        <v>1</v>
      </c>
      <c r="H20" s="153">
        <f t="shared" si="0"/>
        <v>1</v>
      </c>
      <c r="I20" s="153">
        <f t="shared" si="1"/>
        <v>1</v>
      </c>
      <c r="J20" s="153">
        <v>1</v>
      </c>
      <c r="K20" s="75" t="s">
        <v>1337</v>
      </c>
      <c r="L20" s="30">
        <v>1</v>
      </c>
      <c r="M20" s="153">
        <f t="shared" si="2"/>
        <v>1</v>
      </c>
      <c r="N20" s="153">
        <f t="shared" si="3"/>
        <v>1</v>
      </c>
      <c r="O20" s="153">
        <v>1</v>
      </c>
      <c r="P20" s="57" t="s">
        <v>1338</v>
      </c>
      <c r="Q20" s="30">
        <v>1</v>
      </c>
      <c r="R20" s="153">
        <f t="shared" si="4"/>
        <v>1</v>
      </c>
      <c r="S20" s="153">
        <f t="shared" si="5"/>
        <v>1</v>
      </c>
      <c r="T20" s="153">
        <v>1</v>
      </c>
      <c r="U20" s="39" t="s">
        <v>1329</v>
      </c>
    </row>
    <row r="21" spans="1:21" s="10" customFormat="1" ht="409.5" x14ac:dyDescent="0.4">
      <c r="A21" s="87">
        <v>7</v>
      </c>
      <c r="B21" s="122" t="s">
        <v>1339</v>
      </c>
      <c r="C21" s="101" t="s">
        <v>1340</v>
      </c>
      <c r="D21" s="545" t="s">
        <v>1341</v>
      </c>
      <c r="E21" s="546"/>
      <c r="F21" s="547"/>
      <c r="G21" s="30">
        <v>1</v>
      </c>
      <c r="H21" s="153">
        <f t="shared" si="0"/>
        <v>1</v>
      </c>
      <c r="I21" s="153">
        <f t="shared" si="1"/>
        <v>1</v>
      </c>
      <c r="J21" s="153">
        <v>1</v>
      </c>
      <c r="K21" s="60" t="s">
        <v>1342</v>
      </c>
      <c r="L21" s="30">
        <v>1</v>
      </c>
      <c r="M21" s="153">
        <f t="shared" si="2"/>
        <v>1</v>
      </c>
      <c r="N21" s="153">
        <f t="shared" si="3"/>
        <v>1</v>
      </c>
      <c r="O21" s="153">
        <v>1</v>
      </c>
      <c r="P21" s="157" t="s">
        <v>1343</v>
      </c>
      <c r="Q21" s="30">
        <v>1</v>
      </c>
      <c r="R21" s="153">
        <f t="shared" si="4"/>
        <v>1</v>
      </c>
      <c r="S21" s="153">
        <f t="shared" si="5"/>
        <v>1</v>
      </c>
      <c r="T21" s="153">
        <v>1</v>
      </c>
      <c r="U21" s="39" t="s">
        <v>1329</v>
      </c>
    </row>
    <row r="22" spans="1:21" s="10" customFormat="1" ht="21.75" x14ac:dyDescent="0.4">
      <c r="A22" s="4"/>
      <c r="B22" s="273"/>
      <c r="C22" s="273"/>
      <c r="D22" s="273"/>
      <c r="E22" s="273"/>
      <c r="F22" s="273"/>
      <c r="G22" s="154">
        <f>SUM(G15:G21)</f>
        <v>7</v>
      </c>
      <c r="H22" s="46">
        <f>SUM(H15:H21)</f>
        <v>7</v>
      </c>
      <c r="I22" s="46">
        <f>SUM(I15:I21)</f>
        <v>7</v>
      </c>
      <c r="J22" s="46">
        <f>SUM(J15:J21)</f>
        <v>7</v>
      </c>
      <c r="K22" s="15"/>
      <c r="L22" s="154">
        <f>SUM(L15:L21)</f>
        <v>7</v>
      </c>
      <c r="M22" s="46">
        <f>SUM(M15:M21)</f>
        <v>7</v>
      </c>
      <c r="N22" s="46">
        <f>SUM(N15:N21)</f>
        <v>7</v>
      </c>
      <c r="O22" s="46">
        <f>SUM(O15:O21)</f>
        <v>7</v>
      </c>
      <c r="P22" s="15"/>
      <c r="Q22" s="154">
        <f>SUM(Q15:Q21)</f>
        <v>7</v>
      </c>
      <c r="R22" s="46">
        <f>SUM(R15:R21)</f>
        <v>7</v>
      </c>
      <c r="S22" s="46">
        <f>SUM(S15:S21)</f>
        <v>7</v>
      </c>
      <c r="T22" s="46">
        <f>SUM(T15:T21)</f>
        <v>7</v>
      </c>
    </row>
    <row r="23" spans="1:21" s="10" customFormat="1" ht="21.75" x14ac:dyDescent="0.4">
      <c r="A23" s="4"/>
      <c r="C23" s="266" t="str">
        <f>A7</f>
        <v>FARMACIA ESTRUCTURA</v>
      </c>
      <c r="D23" s="266"/>
      <c r="E23" s="266"/>
      <c r="F23" s="24">
        <f>RESULTADO!M31</f>
        <v>1</v>
      </c>
      <c r="G23" s="17"/>
      <c r="H23" s="17"/>
      <c r="I23" s="17"/>
      <c r="J23" s="17"/>
      <c r="K23" s="15"/>
      <c r="L23" s="17"/>
      <c r="M23" s="17"/>
      <c r="N23" s="17"/>
      <c r="O23" s="17"/>
      <c r="P23" s="15"/>
      <c r="Q23" s="17"/>
      <c r="R23" s="17"/>
      <c r="S23" s="17"/>
      <c r="T23" s="17"/>
    </row>
    <row r="24" spans="1:21" s="10" customFormat="1" ht="21.75" x14ac:dyDescent="0.4">
      <c r="A24" s="4"/>
      <c r="B24" s="4"/>
      <c r="C24" s="34"/>
      <c r="D24" s="34"/>
      <c r="E24" s="34"/>
      <c r="F24" s="4"/>
      <c r="G24" s="33"/>
      <c r="H24" s="33"/>
      <c r="I24" s="33"/>
      <c r="J24" s="33"/>
      <c r="K24" s="4"/>
      <c r="L24" s="33"/>
      <c r="M24" s="33"/>
      <c r="N24" s="33"/>
      <c r="O24" s="33"/>
      <c r="P24" s="4"/>
      <c r="Q24" s="33"/>
      <c r="R24" s="33"/>
      <c r="S24" s="33"/>
      <c r="T24" s="33"/>
    </row>
    <row r="25" spans="1:21" s="10" customFormat="1" ht="21.75" x14ac:dyDescent="0.4">
      <c r="A25" s="4"/>
      <c r="B25" s="4"/>
      <c r="C25" s="34"/>
      <c r="D25" s="34"/>
      <c r="E25" s="34"/>
      <c r="F25" s="4"/>
      <c r="G25" s="33"/>
      <c r="H25" s="33"/>
      <c r="I25" s="33"/>
      <c r="J25" s="33"/>
      <c r="K25" s="4"/>
      <c r="L25" s="33"/>
      <c r="M25" s="33"/>
      <c r="N25" s="33"/>
      <c r="O25" s="33"/>
      <c r="P25" s="4"/>
      <c r="Q25" s="33"/>
      <c r="R25" s="33"/>
      <c r="S25" s="33"/>
      <c r="T25" s="33"/>
    </row>
    <row r="26" spans="1:21" s="4" customFormat="1" ht="21.75" x14ac:dyDescent="0.4">
      <c r="C26" s="34"/>
      <c r="D26" s="34"/>
      <c r="E26" s="34"/>
      <c r="G26" s="33"/>
      <c r="H26" s="33"/>
      <c r="I26" s="33"/>
      <c r="J26" s="33"/>
      <c r="L26" s="33"/>
      <c r="M26" s="33"/>
      <c r="N26" s="33"/>
      <c r="O26" s="33"/>
      <c r="Q26" s="33"/>
      <c r="R26" s="33"/>
      <c r="S26" s="33"/>
      <c r="T26" s="33"/>
      <c r="U26" s="10"/>
    </row>
    <row r="27" spans="1:21" s="4" customFormat="1" ht="21.75" x14ac:dyDescent="0.4">
      <c r="C27" s="34"/>
      <c r="D27" s="34"/>
      <c r="E27" s="34"/>
      <c r="G27" s="33"/>
      <c r="H27" s="33"/>
      <c r="I27" s="33"/>
      <c r="J27" s="33"/>
      <c r="L27" s="33"/>
      <c r="M27" s="33"/>
      <c r="N27" s="33"/>
      <c r="O27" s="33"/>
      <c r="Q27" s="33"/>
      <c r="R27" s="33"/>
      <c r="S27" s="33"/>
      <c r="T27" s="33"/>
      <c r="U27" s="10"/>
    </row>
    <row r="28" spans="1:21" s="4" customFormat="1" ht="21.75" x14ac:dyDescent="0.4">
      <c r="C28" s="34"/>
      <c r="D28" s="34"/>
      <c r="E28" s="34"/>
      <c r="G28" s="33"/>
      <c r="H28" s="33"/>
      <c r="I28" s="33"/>
      <c r="J28" s="33"/>
      <c r="L28" s="33"/>
      <c r="M28" s="33"/>
      <c r="N28" s="33"/>
      <c r="O28" s="33"/>
      <c r="Q28" s="33"/>
      <c r="R28" s="33"/>
      <c r="S28" s="33"/>
      <c r="T28" s="33"/>
      <c r="U28" s="10"/>
    </row>
    <row r="29" spans="1:21" s="4" customFormat="1" ht="21.75" x14ac:dyDescent="0.4">
      <c r="C29" s="34"/>
      <c r="D29" s="34"/>
      <c r="E29" s="34"/>
      <c r="G29" s="33"/>
      <c r="H29" s="33"/>
      <c r="I29" s="33"/>
      <c r="J29" s="33"/>
      <c r="L29" s="33"/>
      <c r="M29" s="33"/>
      <c r="N29" s="33"/>
      <c r="O29" s="33"/>
      <c r="Q29" s="33"/>
      <c r="R29" s="33"/>
      <c r="S29" s="33"/>
      <c r="T29" s="33"/>
      <c r="U29" s="10"/>
    </row>
    <row r="30" spans="1:21" s="4" customFormat="1" ht="21.75" x14ac:dyDescent="0.4">
      <c r="C30" s="34"/>
      <c r="D30" s="34"/>
      <c r="E30" s="34"/>
      <c r="G30" s="33"/>
      <c r="H30" s="33"/>
      <c r="I30" s="33"/>
      <c r="J30" s="33"/>
      <c r="L30" s="33"/>
      <c r="M30" s="33"/>
      <c r="N30" s="33"/>
      <c r="O30" s="33"/>
      <c r="Q30" s="33"/>
      <c r="R30" s="33"/>
      <c r="S30" s="33"/>
      <c r="T30" s="33"/>
      <c r="U30" s="10"/>
    </row>
    <row r="31" spans="1:21" s="4" customFormat="1" ht="21.75" x14ac:dyDescent="0.4">
      <c r="C31" s="34"/>
      <c r="D31" s="34"/>
      <c r="E31" s="34"/>
      <c r="G31" s="33"/>
      <c r="H31" s="33"/>
      <c r="I31" s="33"/>
      <c r="J31" s="33"/>
      <c r="L31" s="33"/>
      <c r="M31" s="33"/>
      <c r="N31" s="33"/>
      <c r="O31" s="33"/>
      <c r="Q31" s="33"/>
      <c r="R31" s="33"/>
      <c r="S31" s="33"/>
      <c r="T31" s="33"/>
      <c r="U31" s="10"/>
    </row>
    <row r="32" spans="1:21" s="4" customFormat="1" ht="21.75" x14ac:dyDescent="0.4">
      <c r="C32" s="34"/>
      <c r="D32" s="34"/>
      <c r="E32" s="34"/>
      <c r="G32" s="33"/>
      <c r="H32" s="33"/>
      <c r="I32" s="33"/>
      <c r="J32" s="33"/>
      <c r="L32" s="33"/>
      <c r="M32" s="33"/>
      <c r="N32" s="33"/>
      <c r="O32" s="33"/>
      <c r="Q32" s="33"/>
      <c r="R32" s="33"/>
      <c r="S32" s="33"/>
      <c r="T32" s="33"/>
      <c r="U32" s="10"/>
    </row>
    <row r="33" spans="3:21" s="4" customFormat="1" ht="21.75" x14ac:dyDescent="0.4">
      <c r="C33" s="34"/>
      <c r="D33" s="34"/>
      <c r="E33" s="34"/>
      <c r="G33" s="33"/>
      <c r="H33" s="33"/>
      <c r="I33" s="33"/>
      <c r="J33" s="33"/>
      <c r="L33" s="33"/>
      <c r="M33" s="33"/>
      <c r="N33" s="33"/>
      <c r="O33" s="33"/>
      <c r="Q33" s="33"/>
      <c r="R33" s="33"/>
      <c r="S33" s="33"/>
      <c r="T33" s="33"/>
      <c r="U33" s="10"/>
    </row>
    <row r="34" spans="3:21" s="4" customFormat="1" ht="21.75" x14ac:dyDescent="0.4">
      <c r="C34" s="34"/>
      <c r="D34" s="34"/>
      <c r="E34" s="34"/>
      <c r="G34" s="33"/>
      <c r="H34" s="33"/>
      <c r="I34" s="33"/>
      <c r="J34" s="33"/>
      <c r="L34" s="33"/>
      <c r="M34" s="33"/>
      <c r="N34" s="33"/>
      <c r="O34" s="33"/>
      <c r="Q34" s="33"/>
      <c r="R34" s="33"/>
      <c r="S34" s="33"/>
      <c r="T34" s="33"/>
      <c r="U34" s="10"/>
    </row>
    <row r="35" spans="3:21" s="4" customFormat="1" ht="21.75" x14ac:dyDescent="0.4">
      <c r="C35" s="34"/>
      <c r="D35" s="34"/>
      <c r="E35" s="34"/>
      <c r="G35" s="33"/>
      <c r="H35" s="33"/>
      <c r="I35" s="33"/>
      <c r="J35" s="33"/>
      <c r="L35" s="33"/>
      <c r="M35" s="33"/>
      <c r="N35" s="33"/>
      <c r="O35" s="33"/>
      <c r="Q35" s="33"/>
      <c r="R35" s="33"/>
      <c r="S35" s="33"/>
      <c r="T35" s="33"/>
      <c r="U35" s="10"/>
    </row>
    <row r="36" spans="3:21" s="4" customFormat="1" ht="21.75" x14ac:dyDescent="0.4">
      <c r="C36" s="34"/>
      <c r="D36" s="34"/>
      <c r="E36" s="34"/>
      <c r="G36" s="33"/>
      <c r="H36" s="33"/>
      <c r="I36" s="33"/>
      <c r="J36" s="33"/>
      <c r="L36" s="33"/>
      <c r="M36" s="33"/>
      <c r="N36" s="33"/>
      <c r="O36" s="33"/>
      <c r="Q36" s="33"/>
      <c r="R36" s="33"/>
      <c r="S36" s="33"/>
      <c r="T36" s="33"/>
      <c r="U36" s="10"/>
    </row>
    <row r="37" spans="3:21" s="4" customFormat="1" ht="21.75" x14ac:dyDescent="0.4">
      <c r="C37" s="34"/>
      <c r="D37" s="34"/>
      <c r="E37" s="34"/>
      <c r="G37" s="33"/>
      <c r="H37" s="33"/>
      <c r="I37" s="33"/>
      <c r="J37" s="33"/>
      <c r="L37" s="33"/>
      <c r="M37" s="33"/>
      <c r="N37" s="33"/>
      <c r="O37" s="33"/>
      <c r="Q37" s="33"/>
      <c r="R37" s="33"/>
      <c r="S37" s="33"/>
      <c r="T37" s="33"/>
      <c r="U37" s="10"/>
    </row>
    <row r="38" spans="3:21" s="4" customFormat="1" ht="21.75" x14ac:dyDescent="0.4">
      <c r="C38" s="34"/>
      <c r="D38" s="34"/>
      <c r="E38" s="34"/>
      <c r="G38" s="33"/>
      <c r="H38" s="33"/>
      <c r="I38" s="33"/>
      <c r="J38" s="33"/>
      <c r="L38" s="33"/>
      <c r="M38" s="33"/>
      <c r="N38" s="33"/>
      <c r="O38" s="33"/>
      <c r="Q38" s="33"/>
      <c r="R38" s="33"/>
      <c r="S38" s="33"/>
      <c r="T38" s="33"/>
      <c r="U38" s="10"/>
    </row>
    <row r="39" spans="3:21" s="4" customFormat="1" ht="21.75" x14ac:dyDescent="0.4">
      <c r="C39" s="34"/>
      <c r="D39" s="34"/>
      <c r="E39" s="34"/>
      <c r="G39" s="33"/>
      <c r="H39" s="33"/>
      <c r="I39" s="33"/>
      <c r="J39" s="33"/>
      <c r="L39" s="33"/>
      <c r="M39" s="33"/>
      <c r="N39" s="33"/>
      <c r="O39" s="33"/>
      <c r="Q39" s="33"/>
      <c r="R39" s="33"/>
      <c r="S39" s="33"/>
      <c r="T39" s="33"/>
      <c r="U39" s="10"/>
    </row>
    <row r="40" spans="3:21" s="4" customFormat="1" ht="21.75" x14ac:dyDescent="0.4">
      <c r="C40" s="34"/>
      <c r="D40" s="34"/>
      <c r="E40" s="34"/>
      <c r="G40" s="33"/>
      <c r="H40" s="33"/>
      <c r="I40" s="33"/>
      <c r="J40" s="33"/>
      <c r="L40" s="33"/>
      <c r="M40" s="33"/>
      <c r="N40" s="33"/>
      <c r="O40" s="33"/>
      <c r="Q40" s="33"/>
      <c r="R40" s="33"/>
      <c r="S40" s="33"/>
      <c r="T40" s="33"/>
      <c r="U40" s="10"/>
    </row>
    <row r="41" spans="3:21" s="4" customFormat="1" ht="21.75" x14ac:dyDescent="0.4">
      <c r="C41" s="34"/>
      <c r="D41" s="34"/>
      <c r="E41" s="34"/>
      <c r="G41" s="33"/>
      <c r="H41" s="33"/>
      <c r="I41" s="33"/>
      <c r="J41" s="33"/>
      <c r="L41" s="33"/>
      <c r="M41" s="33"/>
      <c r="N41" s="33"/>
      <c r="O41" s="33"/>
      <c r="Q41" s="33"/>
      <c r="R41" s="33"/>
      <c r="S41" s="33"/>
      <c r="T41" s="33"/>
      <c r="U41" s="10"/>
    </row>
    <row r="42" spans="3:21" s="4" customFormat="1" ht="21.75" x14ac:dyDescent="0.4">
      <c r="C42" s="34"/>
      <c r="D42" s="34"/>
      <c r="E42" s="34"/>
      <c r="G42" s="33"/>
      <c r="H42" s="33"/>
      <c r="I42" s="33"/>
      <c r="J42" s="33"/>
      <c r="L42" s="33"/>
      <c r="M42" s="33"/>
      <c r="N42" s="33"/>
      <c r="O42" s="33"/>
      <c r="Q42" s="33"/>
      <c r="R42" s="33"/>
      <c r="S42" s="33"/>
      <c r="T42" s="33"/>
      <c r="U42" s="10"/>
    </row>
    <row r="43" spans="3:21" s="4" customFormat="1" ht="21.75" x14ac:dyDescent="0.4">
      <c r="C43" s="34"/>
      <c r="D43" s="34"/>
      <c r="E43" s="34"/>
      <c r="G43" s="33"/>
      <c r="H43" s="33"/>
      <c r="I43" s="33"/>
      <c r="J43" s="33"/>
      <c r="L43" s="33"/>
      <c r="M43" s="33"/>
      <c r="N43" s="33"/>
      <c r="O43" s="33"/>
      <c r="Q43" s="33"/>
      <c r="R43" s="33"/>
      <c r="S43" s="33"/>
      <c r="T43" s="33"/>
      <c r="U43" s="10"/>
    </row>
    <row r="44" spans="3:21" s="4" customFormat="1" ht="21.75" x14ac:dyDescent="0.4">
      <c r="C44" s="34"/>
      <c r="D44" s="34"/>
      <c r="E44" s="34"/>
      <c r="G44" s="33"/>
      <c r="H44" s="33"/>
      <c r="I44" s="33"/>
      <c r="J44" s="33"/>
      <c r="L44" s="33"/>
      <c r="M44" s="33"/>
      <c r="N44" s="33"/>
      <c r="O44" s="33"/>
      <c r="Q44" s="33"/>
      <c r="R44" s="33"/>
      <c r="S44" s="33"/>
      <c r="T44" s="33"/>
      <c r="U44" s="10"/>
    </row>
    <row r="45" spans="3:21" s="4" customFormat="1" ht="21.75" x14ac:dyDescent="0.4">
      <c r="C45" s="34"/>
      <c r="D45" s="34"/>
      <c r="E45" s="34"/>
      <c r="G45" s="33"/>
      <c r="H45" s="33"/>
      <c r="I45" s="33"/>
      <c r="J45" s="33"/>
      <c r="L45" s="33"/>
      <c r="M45" s="33"/>
      <c r="N45" s="33"/>
      <c r="O45" s="33"/>
      <c r="Q45" s="33"/>
      <c r="R45" s="33"/>
      <c r="S45" s="33"/>
      <c r="T45" s="33"/>
      <c r="U45" s="10"/>
    </row>
    <row r="46" spans="3:21" s="4" customFormat="1" ht="21.75" x14ac:dyDescent="0.4">
      <c r="C46" s="34"/>
      <c r="D46" s="34"/>
      <c r="E46" s="34"/>
      <c r="G46" s="33"/>
      <c r="H46" s="33"/>
      <c r="I46" s="33"/>
      <c r="J46" s="33"/>
      <c r="L46" s="33"/>
      <c r="M46" s="33"/>
      <c r="N46" s="33"/>
      <c r="O46" s="33"/>
      <c r="Q46" s="33"/>
      <c r="R46" s="33"/>
      <c r="S46" s="33"/>
      <c r="T46" s="33"/>
      <c r="U46" s="10"/>
    </row>
    <row r="47" spans="3:21" s="4" customFormat="1" ht="21.75" x14ac:dyDescent="0.4">
      <c r="C47" s="34"/>
      <c r="D47" s="34"/>
      <c r="E47" s="34"/>
      <c r="G47" s="33"/>
      <c r="H47" s="33"/>
      <c r="I47" s="33"/>
      <c r="J47" s="33"/>
      <c r="L47" s="33"/>
      <c r="M47" s="33"/>
      <c r="N47" s="33"/>
      <c r="O47" s="33"/>
      <c r="Q47" s="33"/>
      <c r="R47" s="33"/>
      <c r="S47" s="33"/>
      <c r="T47" s="33"/>
      <c r="U47" s="10"/>
    </row>
    <row r="48" spans="3: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10" customFormat="1" ht="21.75" x14ac:dyDescent="0.4">
      <c r="A660" s="4"/>
      <c r="B660" s="4"/>
      <c r="C660" s="34"/>
      <c r="D660" s="34"/>
      <c r="E660" s="34"/>
      <c r="F660" s="4"/>
      <c r="G660" s="33"/>
      <c r="H660" s="33"/>
      <c r="I660" s="33"/>
      <c r="J660" s="33"/>
      <c r="K660" s="4"/>
      <c r="L660" s="33"/>
      <c r="M660" s="33"/>
      <c r="N660" s="33"/>
      <c r="O660" s="33"/>
      <c r="P660" s="4"/>
      <c r="Q660" s="33"/>
      <c r="R660" s="33"/>
      <c r="S660" s="33"/>
      <c r="T660" s="33"/>
    </row>
    <row r="661" spans="1:21" s="10" customFormat="1" ht="21.75" x14ac:dyDescent="0.4">
      <c r="A661" s="4"/>
      <c r="B661" s="4"/>
      <c r="C661" s="34"/>
      <c r="D661" s="34"/>
      <c r="E661" s="34"/>
      <c r="F661" s="4"/>
      <c r="G661" s="33"/>
      <c r="H661" s="33"/>
      <c r="I661" s="33"/>
      <c r="J661" s="33"/>
      <c r="K661" s="4"/>
      <c r="L661" s="33"/>
      <c r="M661" s="33"/>
      <c r="N661" s="33"/>
      <c r="O661" s="33"/>
      <c r="P661" s="4"/>
      <c r="Q661" s="33"/>
      <c r="R661" s="33"/>
      <c r="S661" s="33"/>
      <c r="T661" s="33"/>
    </row>
    <row r="662" spans="1:21" s="10" customFormat="1" ht="21.75" x14ac:dyDescent="0.4">
      <c r="A662" s="4"/>
      <c r="B662" s="4"/>
      <c r="C662" s="34"/>
      <c r="D662" s="34"/>
      <c r="E662" s="34"/>
      <c r="F662" s="4"/>
      <c r="G662" s="33"/>
      <c r="H662" s="33"/>
      <c r="I662" s="33"/>
      <c r="J662" s="33"/>
      <c r="K662" s="4"/>
      <c r="L662" s="33"/>
      <c r="M662" s="33"/>
      <c r="N662" s="33"/>
      <c r="O662" s="33"/>
      <c r="P662" s="4"/>
      <c r="Q662" s="33"/>
      <c r="R662" s="33"/>
      <c r="S662" s="33"/>
      <c r="T662" s="33"/>
    </row>
    <row r="663" spans="1:21" s="10" customFormat="1" ht="21.75" x14ac:dyDescent="0.4">
      <c r="A663" s="4"/>
      <c r="B663" s="4"/>
      <c r="C663" s="34"/>
      <c r="D663" s="34"/>
      <c r="E663" s="34"/>
      <c r="F663" s="4"/>
      <c r="G663" s="33"/>
      <c r="H663" s="33"/>
      <c r="I663" s="33"/>
      <c r="J663" s="33"/>
      <c r="K663" s="4"/>
      <c r="L663" s="33"/>
      <c r="M663" s="33"/>
      <c r="N663" s="33"/>
      <c r="O663" s="33"/>
      <c r="P663" s="4"/>
      <c r="Q663" s="33"/>
      <c r="R663" s="33"/>
      <c r="S663" s="33"/>
      <c r="T663" s="33"/>
    </row>
    <row r="664" spans="1:21" s="10" customFormat="1" ht="21.75" x14ac:dyDescent="0.4">
      <c r="A664" s="4"/>
      <c r="B664" s="4"/>
      <c r="C664" s="34"/>
      <c r="D664" s="34"/>
      <c r="E664" s="34"/>
      <c r="F664" s="4"/>
      <c r="G664" s="33"/>
      <c r="H664" s="33"/>
      <c r="I664" s="33"/>
      <c r="J664" s="33"/>
      <c r="K664" s="4"/>
      <c r="L664" s="33"/>
      <c r="M664" s="33"/>
      <c r="N664" s="33"/>
      <c r="O664" s="33"/>
      <c r="P664" s="4"/>
      <c r="Q664" s="33"/>
      <c r="R664" s="33"/>
      <c r="S664" s="33"/>
      <c r="T664" s="33"/>
    </row>
    <row r="665" spans="1:21" s="10" customFormat="1" ht="21.75" x14ac:dyDescent="0.4">
      <c r="A665" s="4"/>
      <c r="B665" s="4"/>
      <c r="C665" s="34"/>
      <c r="D665" s="34"/>
      <c r="E665" s="34"/>
      <c r="F665" s="4"/>
      <c r="G665" s="33"/>
      <c r="H665" s="33"/>
      <c r="I665" s="33"/>
      <c r="J665" s="33"/>
      <c r="K665" s="4"/>
      <c r="L665" s="33"/>
      <c r="M665" s="33"/>
      <c r="N665" s="33"/>
      <c r="O665" s="33"/>
      <c r="P665" s="4"/>
      <c r="Q665" s="33"/>
      <c r="R665" s="33"/>
      <c r="S665" s="33"/>
      <c r="T665" s="33"/>
    </row>
    <row r="666" spans="1:21" s="10" customFormat="1" ht="21.75" x14ac:dyDescent="0.4">
      <c r="A666" s="4"/>
      <c r="B666" s="4"/>
      <c r="C666" s="34"/>
      <c r="D666" s="34"/>
      <c r="E666" s="34"/>
      <c r="F666" s="4"/>
      <c r="G666" s="33"/>
      <c r="H666" s="33"/>
      <c r="I666" s="33"/>
      <c r="J666" s="33"/>
      <c r="K666" s="4"/>
      <c r="L666" s="33"/>
      <c r="M666" s="33"/>
      <c r="N666" s="33"/>
      <c r="O666" s="33"/>
      <c r="P666" s="4"/>
      <c r="Q666" s="33"/>
      <c r="R666" s="33"/>
      <c r="S666" s="33"/>
      <c r="T666" s="33"/>
    </row>
    <row r="667" spans="1:21" s="10" customFormat="1" ht="21.75" x14ac:dyDescent="0.4">
      <c r="A667" s="4"/>
      <c r="B667" s="4"/>
      <c r="C667" s="34"/>
      <c r="D667" s="34"/>
      <c r="E667" s="34"/>
      <c r="F667" s="4"/>
      <c r="G667" s="33"/>
      <c r="H667" s="33"/>
      <c r="I667" s="33"/>
      <c r="J667" s="33"/>
      <c r="K667" s="4"/>
      <c r="L667" s="33"/>
      <c r="M667" s="33"/>
      <c r="N667" s="33"/>
      <c r="O667" s="33"/>
      <c r="P667" s="4"/>
      <c r="Q667" s="33"/>
      <c r="R667" s="33"/>
      <c r="S667" s="33"/>
      <c r="T667" s="33"/>
    </row>
    <row r="668" spans="1:21" s="10" customFormat="1" ht="21.75" x14ac:dyDescent="0.4">
      <c r="A668" s="4"/>
      <c r="B668" s="4"/>
      <c r="C668" s="34"/>
      <c r="D668" s="34"/>
      <c r="E668" s="34"/>
      <c r="F668" s="4"/>
      <c r="G668" s="33"/>
      <c r="H668" s="33"/>
      <c r="I668" s="33"/>
      <c r="J668" s="33"/>
      <c r="K668" s="4"/>
      <c r="L668" s="33"/>
      <c r="M668" s="33"/>
      <c r="N668" s="33"/>
      <c r="O668" s="33"/>
      <c r="P668" s="4"/>
      <c r="Q668" s="33"/>
      <c r="R668" s="33"/>
      <c r="S668" s="33"/>
      <c r="T668" s="33"/>
    </row>
    <row r="669" spans="1:21" s="10" customFormat="1" ht="21.75" x14ac:dyDescent="0.4">
      <c r="A669" s="4"/>
      <c r="B669" s="4"/>
      <c r="C669" s="34"/>
      <c r="D669" s="34"/>
      <c r="E669" s="34"/>
      <c r="F669" s="4"/>
      <c r="G669" s="33"/>
      <c r="H669" s="33"/>
      <c r="I669" s="33"/>
      <c r="J669" s="33"/>
      <c r="K669" s="4"/>
      <c r="L669" s="33"/>
      <c r="M669" s="33"/>
      <c r="N669" s="33"/>
      <c r="O669" s="33"/>
      <c r="P669" s="4"/>
      <c r="Q669" s="33"/>
      <c r="R669" s="33"/>
      <c r="S669" s="33"/>
      <c r="T669" s="33"/>
    </row>
    <row r="670" spans="1:21" s="10" customFormat="1" ht="21.75" x14ac:dyDescent="0.4">
      <c r="A670" s="4"/>
      <c r="B670" s="4"/>
      <c r="C670" s="34"/>
      <c r="D670" s="34"/>
      <c r="E670" s="34"/>
      <c r="F670" s="4"/>
      <c r="G670" s="33"/>
      <c r="H670" s="33"/>
      <c r="I670" s="33"/>
      <c r="J670" s="33"/>
      <c r="K670" s="4"/>
      <c r="L670" s="33"/>
      <c r="M670" s="33"/>
      <c r="N670" s="33"/>
      <c r="O670" s="33"/>
      <c r="P670" s="4"/>
      <c r="Q670" s="33"/>
      <c r="R670" s="33"/>
      <c r="S670" s="33"/>
      <c r="T670" s="33"/>
    </row>
    <row r="671" spans="1:21" s="10" customFormat="1" ht="21.75" x14ac:dyDescent="0.4">
      <c r="A671" s="4"/>
      <c r="B671" s="4"/>
      <c r="C671" s="34"/>
      <c r="D671" s="34"/>
      <c r="E671" s="34"/>
      <c r="F671" s="4"/>
      <c r="G671" s="33"/>
      <c r="H671" s="33"/>
      <c r="I671" s="33"/>
      <c r="J671" s="33"/>
      <c r="K671" s="4"/>
      <c r="L671" s="33"/>
      <c r="M671" s="33"/>
      <c r="N671" s="33"/>
      <c r="O671" s="33"/>
      <c r="P671" s="4"/>
      <c r="Q671" s="33"/>
      <c r="R671" s="33"/>
      <c r="S671" s="33"/>
      <c r="T671" s="33"/>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sheetData>
  <mergeCells count="44">
    <mergeCell ref="A1:U1"/>
    <mergeCell ref="A2:U2"/>
    <mergeCell ref="A3:U3"/>
    <mergeCell ref="A4:U4"/>
    <mergeCell ref="A5:P5"/>
    <mergeCell ref="Q5:U5"/>
    <mergeCell ref="A7:U7"/>
    <mergeCell ref="A8:A11"/>
    <mergeCell ref="B8:B11"/>
    <mergeCell ref="C8:C11"/>
    <mergeCell ref="D8:F8"/>
    <mergeCell ref="G8:G11"/>
    <mergeCell ref="T8:T11"/>
    <mergeCell ref="O8:O11"/>
    <mergeCell ref="P10:P11"/>
    <mergeCell ref="J8:J11"/>
    <mergeCell ref="A6:K6"/>
    <mergeCell ref="L6:U6"/>
    <mergeCell ref="A13:U13"/>
    <mergeCell ref="A14:U14"/>
    <mergeCell ref="H8:H11"/>
    <mergeCell ref="Q8:Q11"/>
    <mergeCell ref="R8:R11"/>
    <mergeCell ref="L8:L11"/>
    <mergeCell ref="M8:M11"/>
    <mergeCell ref="N8:N11"/>
    <mergeCell ref="U8:U11"/>
    <mergeCell ref="D9:F9"/>
    <mergeCell ref="D10:F11"/>
    <mergeCell ref="K10:K11"/>
    <mergeCell ref="S8:S11"/>
    <mergeCell ref="I8:I11"/>
    <mergeCell ref="D21:F21"/>
    <mergeCell ref="B15:B16"/>
    <mergeCell ref="C15:C16"/>
    <mergeCell ref="B22:F22"/>
    <mergeCell ref="C23:E23"/>
    <mergeCell ref="D15:F15"/>
    <mergeCell ref="D16:F16"/>
    <mergeCell ref="D17:F17"/>
    <mergeCell ref="D18:F18"/>
    <mergeCell ref="D19:F19"/>
    <mergeCell ref="D20:F20"/>
    <mergeCell ref="C19:C20"/>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U797"/>
  <sheetViews>
    <sheetView view="pageBreakPreview" zoomScale="60" zoomScaleNormal="50" workbookViewId="0">
      <selection activeCell="E110" sqref="E110:F110"/>
    </sheetView>
  </sheetViews>
  <sheetFormatPr baseColWidth="10" defaultColWidth="10.85546875" defaultRowHeight="18.75" x14ac:dyDescent="0.35"/>
  <cols>
    <col min="1" max="1" width="6.7109375" style="5" customWidth="1"/>
    <col min="2" max="2" width="60.7109375" style="5" customWidth="1"/>
    <col min="3" max="5" width="20.7109375" style="5" customWidth="1"/>
    <col min="6" max="6" width="26.140625" style="6"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1381</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457"/>
      <c r="B8" s="565" t="s">
        <v>9</v>
      </c>
      <c r="C8" s="565" t="s">
        <v>8</v>
      </c>
      <c r="D8" s="574" t="s">
        <v>7</v>
      </c>
      <c r="E8" s="574"/>
      <c r="F8" s="574"/>
      <c r="G8" s="575" t="s">
        <v>4</v>
      </c>
      <c r="H8" s="570" t="s">
        <v>13</v>
      </c>
      <c r="I8" s="572" t="s">
        <v>12</v>
      </c>
      <c r="J8" s="572" t="s">
        <v>11</v>
      </c>
      <c r="K8" s="109" t="s">
        <v>6</v>
      </c>
      <c r="L8" s="575" t="s">
        <v>4</v>
      </c>
      <c r="M8" s="570" t="s">
        <v>13</v>
      </c>
      <c r="N8" s="572" t="s">
        <v>12</v>
      </c>
      <c r="O8" s="572" t="s">
        <v>11</v>
      </c>
      <c r="P8" s="109" t="s">
        <v>5</v>
      </c>
      <c r="Q8" s="575" t="s">
        <v>4</v>
      </c>
      <c r="R8" s="570" t="s">
        <v>13</v>
      </c>
      <c r="S8" s="572" t="s">
        <v>12</v>
      </c>
      <c r="T8" s="572" t="s">
        <v>11</v>
      </c>
      <c r="U8" s="565" t="s">
        <v>39</v>
      </c>
    </row>
    <row r="9" spans="1:21" s="12" customFormat="1" ht="20.100000000000001" customHeight="1" x14ac:dyDescent="0.25">
      <c r="A9" s="457"/>
      <c r="B9" s="565"/>
      <c r="C9" s="565"/>
      <c r="D9" s="577" t="s">
        <v>3</v>
      </c>
      <c r="E9" s="577"/>
      <c r="F9" s="577"/>
      <c r="G9" s="575"/>
      <c r="H9" s="570"/>
      <c r="I9" s="572"/>
      <c r="J9" s="572"/>
      <c r="K9" s="40" t="s">
        <v>3</v>
      </c>
      <c r="L9" s="575"/>
      <c r="M9" s="570"/>
      <c r="N9" s="572"/>
      <c r="O9" s="572"/>
      <c r="P9" s="110" t="s">
        <v>2</v>
      </c>
      <c r="Q9" s="575"/>
      <c r="R9" s="570"/>
      <c r="S9" s="572"/>
      <c r="T9" s="572"/>
      <c r="U9" s="565"/>
    </row>
    <row r="10" spans="1:21" s="12" customFormat="1" ht="39.950000000000003" customHeight="1" x14ac:dyDescent="0.25">
      <c r="A10" s="457"/>
      <c r="B10" s="565"/>
      <c r="C10" s="565"/>
      <c r="D10" s="574" t="s">
        <v>1</v>
      </c>
      <c r="E10" s="574"/>
      <c r="F10" s="574"/>
      <c r="G10" s="575"/>
      <c r="H10" s="570"/>
      <c r="I10" s="572"/>
      <c r="J10" s="572"/>
      <c r="K10" s="569" t="s">
        <v>1</v>
      </c>
      <c r="L10" s="575"/>
      <c r="M10" s="570"/>
      <c r="N10" s="572"/>
      <c r="O10" s="572"/>
      <c r="P10" s="569" t="s">
        <v>0</v>
      </c>
      <c r="Q10" s="575"/>
      <c r="R10" s="570"/>
      <c r="S10" s="572"/>
      <c r="T10" s="572"/>
      <c r="U10" s="565"/>
    </row>
    <row r="11" spans="1:21" s="12" customFormat="1" ht="20.100000000000001" customHeight="1" x14ac:dyDescent="0.25">
      <c r="A11" s="457"/>
      <c r="B11" s="566"/>
      <c r="C11" s="566"/>
      <c r="D11" s="109" t="s">
        <v>45</v>
      </c>
      <c r="E11" s="109" t="s">
        <v>46</v>
      </c>
      <c r="F11" s="109" t="s">
        <v>47</v>
      </c>
      <c r="G11" s="576"/>
      <c r="H11" s="571"/>
      <c r="I11" s="573"/>
      <c r="J11" s="573"/>
      <c r="K11" s="566"/>
      <c r="L11" s="576"/>
      <c r="M11" s="571"/>
      <c r="N11" s="573"/>
      <c r="O11" s="573"/>
      <c r="P11" s="566"/>
      <c r="Q11" s="576"/>
      <c r="R11" s="571"/>
      <c r="S11" s="573"/>
      <c r="T11" s="573"/>
      <c r="U11" s="566"/>
    </row>
    <row r="12" spans="1:21" s="12" customFormat="1" ht="20.100000000000001" hidden="1" customHeight="1" x14ac:dyDescent="0.4">
      <c r="A12" s="44"/>
      <c r="B12" s="45">
        <f>$I$111</f>
        <v>87</v>
      </c>
      <c r="C12" s="45">
        <f>$G$111</f>
        <v>87</v>
      </c>
      <c r="D12" s="45"/>
      <c r="E12" s="45">
        <f>$N$111</f>
        <v>87</v>
      </c>
      <c r="F12" s="45">
        <f>$L$111</f>
        <v>87</v>
      </c>
      <c r="G12" s="45"/>
      <c r="H12" s="45">
        <f>$S$111</f>
        <v>87</v>
      </c>
      <c r="I12" s="45">
        <f>Q111</f>
        <v>87</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customHeight="1" x14ac:dyDescent="0.25">
      <c r="A14" s="557" t="s">
        <v>1382</v>
      </c>
      <c r="B14" s="558"/>
      <c r="C14" s="558"/>
      <c r="D14" s="558"/>
      <c r="E14" s="558"/>
      <c r="F14" s="558"/>
      <c r="G14" s="558"/>
      <c r="H14" s="558"/>
      <c r="I14" s="558"/>
      <c r="J14" s="558"/>
      <c r="K14" s="558"/>
      <c r="L14" s="558"/>
      <c r="M14" s="558"/>
      <c r="N14" s="558"/>
      <c r="O14" s="558"/>
      <c r="P14" s="558"/>
      <c r="Q14" s="558"/>
      <c r="R14" s="558"/>
      <c r="S14" s="558"/>
      <c r="T14" s="558"/>
      <c r="U14" s="559"/>
    </row>
    <row r="15" spans="1:21" s="10" customFormat="1" ht="121.5" customHeight="1" x14ac:dyDescent="0.4">
      <c r="A15" s="37">
        <v>1</v>
      </c>
      <c r="B15" s="445"/>
      <c r="C15" s="32"/>
      <c r="D15" s="188" t="s">
        <v>1383</v>
      </c>
      <c r="E15" s="555" t="s">
        <v>1470</v>
      </c>
      <c r="F15" s="556"/>
      <c r="G15" s="30">
        <v>1</v>
      </c>
      <c r="H15" s="153">
        <f t="shared" ref="H15:H74" si="0">IF(G15=I15,J15)</f>
        <v>1</v>
      </c>
      <c r="I15" s="153">
        <f t="shared" ref="I15:I74" si="1">IF(G15="NA","NA",J15)</f>
        <v>1</v>
      </c>
      <c r="J15" s="153">
        <v>1</v>
      </c>
      <c r="K15" s="172" t="s">
        <v>693</v>
      </c>
      <c r="L15" s="30">
        <v>1</v>
      </c>
      <c r="M15" s="153">
        <f>IF(L15=N15,O15)</f>
        <v>1</v>
      </c>
      <c r="N15" s="153">
        <f>IF(L15="NA","NA",O15)</f>
        <v>1</v>
      </c>
      <c r="O15" s="153">
        <v>1</v>
      </c>
      <c r="P15" s="172" t="s">
        <v>844</v>
      </c>
      <c r="Q15" s="30">
        <v>1</v>
      </c>
      <c r="R15" s="153">
        <f>IF(Q15=S15,T15)</f>
        <v>1</v>
      </c>
      <c r="S15" s="153">
        <f>IF(Q15="NA","NA",T15)</f>
        <v>1</v>
      </c>
      <c r="T15" s="153">
        <v>1</v>
      </c>
      <c r="U15" s="184" t="s">
        <v>1557</v>
      </c>
    </row>
    <row r="16" spans="1:21" s="10" customFormat="1" ht="115.5" customHeight="1" x14ac:dyDescent="0.4">
      <c r="A16" s="37">
        <v>2</v>
      </c>
      <c r="B16" s="490"/>
      <c r="C16" s="32"/>
      <c r="D16" s="187" t="s">
        <v>1384</v>
      </c>
      <c r="E16" s="555" t="s">
        <v>1471</v>
      </c>
      <c r="F16" s="556"/>
      <c r="G16" s="30">
        <v>1</v>
      </c>
      <c r="H16" s="153">
        <f t="shared" si="0"/>
        <v>1</v>
      </c>
      <c r="I16" s="153">
        <f t="shared" si="1"/>
        <v>1</v>
      </c>
      <c r="J16" s="153">
        <v>1</v>
      </c>
      <c r="K16" s="164" t="s">
        <v>693</v>
      </c>
      <c r="L16" s="30">
        <v>1</v>
      </c>
      <c r="M16" s="153">
        <f>IF(L16=N16,O16)</f>
        <v>1</v>
      </c>
      <c r="N16" s="153">
        <f>IF(L16="NA","NA",O16)</f>
        <v>1</v>
      </c>
      <c r="O16" s="153">
        <v>1</v>
      </c>
      <c r="P16" s="164" t="s">
        <v>844</v>
      </c>
      <c r="Q16" s="30">
        <v>1</v>
      </c>
      <c r="R16" s="153">
        <f>IF(Q16=S16,T16)</f>
        <v>1</v>
      </c>
      <c r="S16" s="153">
        <f>IF(Q16="NA","NA",T16)</f>
        <v>1</v>
      </c>
      <c r="T16" s="153">
        <v>1</v>
      </c>
      <c r="U16" s="39" t="s">
        <v>1557</v>
      </c>
    </row>
    <row r="17" spans="1:21" s="10" customFormat="1" ht="90.75" customHeight="1" x14ac:dyDescent="0.4">
      <c r="A17" s="37">
        <v>3</v>
      </c>
      <c r="B17" s="490"/>
      <c r="C17" s="32"/>
      <c r="D17" s="187" t="s">
        <v>1385</v>
      </c>
      <c r="E17" s="567" t="s">
        <v>1472</v>
      </c>
      <c r="F17" s="568"/>
      <c r="G17" s="30">
        <v>1</v>
      </c>
      <c r="H17" s="153">
        <f>IF(G17=I17,J17)</f>
        <v>1</v>
      </c>
      <c r="I17" s="153">
        <f>IF(G17="NA","NA",J17)</f>
        <v>1</v>
      </c>
      <c r="J17" s="153">
        <v>1</v>
      </c>
      <c r="K17" s="530" t="s">
        <v>693</v>
      </c>
      <c r="L17" s="30">
        <v>1</v>
      </c>
      <c r="M17" s="224">
        <f>IF(L17=N17,O17)</f>
        <v>1</v>
      </c>
      <c r="N17" s="224">
        <f>IF(L17="NA","NA",O17)</f>
        <v>1</v>
      </c>
      <c r="O17" s="224">
        <v>1</v>
      </c>
      <c r="P17" s="530" t="s">
        <v>844</v>
      </c>
      <c r="Q17" s="30">
        <v>1</v>
      </c>
      <c r="R17" s="224">
        <f>IF(Q17=S17,T17)</f>
        <v>1</v>
      </c>
      <c r="S17" s="224">
        <f>IF(Q17="NA","NA",T17)</f>
        <v>1</v>
      </c>
      <c r="T17" s="224">
        <v>1</v>
      </c>
      <c r="U17" s="554" t="s">
        <v>1557</v>
      </c>
    </row>
    <row r="18" spans="1:21" s="10" customFormat="1" ht="90.75" customHeight="1" x14ac:dyDescent="0.4">
      <c r="A18" s="37">
        <v>4</v>
      </c>
      <c r="B18" s="446"/>
      <c r="C18" s="32"/>
      <c r="D18" s="187" t="s">
        <v>1386</v>
      </c>
      <c r="E18" s="560" t="s">
        <v>1473</v>
      </c>
      <c r="F18" s="561"/>
      <c r="G18" s="30">
        <v>1</v>
      </c>
      <c r="H18" s="153">
        <f>IF(G18=I18,J18)</f>
        <v>1</v>
      </c>
      <c r="I18" s="153">
        <f>IF(G18="NA","NA",J18)</f>
        <v>1</v>
      </c>
      <c r="J18" s="153">
        <v>1</v>
      </c>
      <c r="K18" s="532"/>
      <c r="L18" s="30">
        <v>1</v>
      </c>
      <c r="M18" s="224">
        <f>IF(L18=N18,O18)</f>
        <v>1</v>
      </c>
      <c r="N18" s="224">
        <f>IF(L18="NA","NA",O18)</f>
        <v>1</v>
      </c>
      <c r="O18" s="224">
        <v>1</v>
      </c>
      <c r="P18" s="532"/>
      <c r="Q18" s="30">
        <v>1</v>
      </c>
      <c r="R18" s="224">
        <f>IF(Q18=S18,T18)</f>
        <v>1</v>
      </c>
      <c r="S18" s="224">
        <f>IF(Q18="NA","NA",T18)</f>
        <v>1</v>
      </c>
      <c r="T18" s="224">
        <v>1</v>
      </c>
      <c r="U18" s="553" t="s">
        <v>1557</v>
      </c>
    </row>
    <row r="19" spans="1:21" s="10" customFormat="1" ht="21.75" x14ac:dyDescent="0.4">
      <c r="A19" s="298" t="s">
        <v>1560</v>
      </c>
      <c r="B19" s="299"/>
      <c r="C19" s="299"/>
      <c r="D19" s="299"/>
      <c r="E19" s="299"/>
      <c r="F19" s="299"/>
      <c r="G19" s="299"/>
      <c r="H19" s="299"/>
      <c r="I19" s="299"/>
      <c r="J19" s="299"/>
      <c r="K19" s="299"/>
      <c r="L19" s="299"/>
      <c r="M19" s="299"/>
      <c r="N19" s="299"/>
      <c r="O19" s="299"/>
      <c r="P19" s="299"/>
      <c r="Q19" s="299"/>
      <c r="R19" s="299"/>
      <c r="S19" s="299"/>
      <c r="T19" s="299"/>
      <c r="U19" s="300"/>
    </row>
    <row r="20" spans="1:21" s="10" customFormat="1" ht="69" customHeight="1" x14ac:dyDescent="0.4">
      <c r="A20" s="37">
        <v>5</v>
      </c>
      <c r="B20" s="562"/>
      <c r="C20" s="32"/>
      <c r="D20" s="189" t="s">
        <v>1387</v>
      </c>
      <c r="E20" s="555" t="s">
        <v>1474</v>
      </c>
      <c r="F20" s="556"/>
      <c r="G20" s="30">
        <v>1</v>
      </c>
      <c r="H20" s="153">
        <f t="shared" si="0"/>
        <v>1</v>
      </c>
      <c r="I20" s="153">
        <f t="shared" si="1"/>
        <v>1</v>
      </c>
      <c r="J20" s="153">
        <v>1</v>
      </c>
      <c r="K20" s="530" t="s">
        <v>693</v>
      </c>
      <c r="L20" s="30">
        <v>1</v>
      </c>
      <c r="M20" s="224">
        <f>IF(L20=N20,O20)</f>
        <v>1</v>
      </c>
      <c r="N20" s="224">
        <f>IF(L20="NA","NA",O20)</f>
        <v>1</v>
      </c>
      <c r="O20" s="224">
        <v>1</v>
      </c>
      <c r="P20" s="530" t="s">
        <v>844</v>
      </c>
      <c r="Q20" s="30">
        <v>1</v>
      </c>
      <c r="R20" s="224">
        <f>IF(Q20=S20,T20)</f>
        <v>1</v>
      </c>
      <c r="S20" s="224">
        <f>IF(Q20="NA","NA",T20)</f>
        <v>1</v>
      </c>
      <c r="T20" s="224">
        <v>1</v>
      </c>
      <c r="U20" s="554" t="s">
        <v>1557</v>
      </c>
    </row>
    <row r="21" spans="1:21" s="10" customFormat="1" ht="69" customHeight="1" x14ac:dyDescent="0.4">
      <c r="A21" s="37">
        <v>6</v>
      </c>
      <c r="B21" s="563"/>
      <c r="C21" s="32"/>
      <c r="D21" s="187" t="s">
        <v>1388</v>
      </c>
      <c r="E21" s="555" t="s">
        <v>1475</v>
      </c>
      <c r="F21" s="556"/>
      <c r="G21" s="30">
        <v>1</v>
      </c>
      <c r="H21" s="153">
        <f t="shared" si="0"/>
        <v>1</v>
      </c>
      <c r="I21" s="153">
        <f t="shared" si="1"/>
        <v>1</v>
      </c>
      <c r="J21" s="153">
        <v>1</v>
      </c>
      <c r="K21" s="532"/>
      <c r="L21" s="30">
        <v>1</v>
      </c>
      <c r="M21" s="224">
        <f>IF(L21=N21,O21)</f>
        <v>1</v>
      </c>
      <c r="N21" s="224">
        <f>IF(L21="NA","NA",O21)</f>
        <v>1</v>
      </c>
      <c r="O21" s="224">
        <v>1</v>
      </c>
      <c r="P21" s="532"/>
      <c r="Q21" s="30">
        <v>1</v>
      </c>
      <c r="R21" s="224">
        <f>IF(Q21=S21,T21)</f>
        <v>1</v>
      </c>
      <c r="S21" s="224">
        <f>IF(Q21="NA","NA",T21)</f>
        <v>1</v>
      </c>
      <c r="T21" s="224">
        <v>1</v>
      </c>
      <c r="U21" s="553"/>
    </row>
    <row r="22" spans="1:21" s="10" customFormat="1" ht="174" x14ac:dyDescent="0.4">
      <c r="A22" s="37">
        <v>7</v>
      </c>
      <c r="B22" s="563"/>
      <c r="C22" s="32"/>
      <c r="D22" s="187" t="s">
        <v>1389</v>
      </c>
      <c r="E22" s="555" t="s">
        <v>1476</v>
      </c>
      <c r="F22" s="556"/>
      <c r="G22" s="30">
        <v>1</v>
      </c>
      <c r="H22" s="153">
        <f t="shared" si="0"/>
        <v>1</v>
      </c>
      <c r="I22" s="153">
        <f t="shared" si="1"/>
        <v>1</v>
      </c>
      <c r="J22" s="153">
        <v>1</v>
      </c>
      <c r="K22" s="164" t="s">
        <v>693</v>
      </c>
      <c r="L22" s="30">
        <v>1</v>
      </c>
      <c r="M22" s="153">
        <f t="shared" ref="M22:M32" si="2">IF(L22=N22,O22)</f>
        <v>1</v>
      </c>
      <c r="N22" s="153">
        <f t="shared" ref="N22:N32" si="3">IF(L22="NA","NA",O22)</f>
        <v>1</v>
      </c>
      <c r="O22" s="153">
        <v>1</v>
      </c>
      <c r="P22" s="164" t="s">
        <v>844</v>
      </c>
      <c r="Q22" s="30">
        <v>1</v>
      </c>
      <c r="R22" s="153">
        <f t="shared" ref="R22:R32" si="4">IF(Q22=S22,T22)</f>
        <v>1</v>
      </c>
      <c r="S22" s="153">
        <f t="shared" ref="S22:S32" si="5">IF(Q22="NA","NA",T22)</f>
        <v>1</v>
      </c>
      <c r="T22" s="153">
        <v>1</v>
      </c>
      <c r="U22" s="39" t="s">
        <v>1557</v>
      </c>
    </row>
    <row r="23" spans="1:21" s="10" customFormat="1" ht="174" x14ac:dyDescent="0.4">
      <c r="A23" s="37">
        <v>8</v>
      </c>
      <c r="B23" s="563"/>
      <c r="C23" s="32"/>
      <c r="D23" s="187" t="s">
        <v>1390</v>
      </c>
      <c r="E23" s="555" t="s">
        <v>1477</v>
      </c>
      <c r="F23" s="556"/>
      <c r="G23" s="30">
        <v>1</v>
      </c>
      <c r="H23" s="153">
        <f t="shared" si="0"/>
        <v>1</v>
      </c>
      <c r="I23" s="153">
        <f t="shared" si="1"/>
        <v>1</v>
      </c>
      <c r="J23" s="153">
        <v>1</v>
      </c>
      <c r="K23" s="131" t="s">
        <v>693</v>
      </c>
      <c r="L23" s="30">
        <v>1</v>
      </c>
      <c r="M23" s="224">
        <f t="shared" ref="M23" si="6">IF(L23=N23,O23)</f>
        <v>1</v>
      </c>
      <c r="N23" s="224">
        <f t="shared" ref="N23" si="7">IF(L23="NA","NA",O23)</f>
        <v>1</v>
      </c>
      <c r="O23" s="224">
        <v>1</v>
      </c>
      <c r="P23" s="223" t="s">
        <v>844</v>
      </c>
      <c r="Q23" s="30">
        <v>1</v>
      </c>
      <c r="R23" s="224">
        <f t="shared" si="4"/>
        <v>1</v>
      </c>
      <c r="S23" s="224">
        <f t="shared" si="5"/>
        <v>1</v>
      </c>
      <c r="T23" s="224">
        <v>1</v>
      </c>
      <c r="U23" s="228" t="s">
        <v>1557</v>
      </c>
    </row>
    <row r="24" spans="1:21" s="10" customFormat="1" ht="174" x14ac:dyDescent="0.4">
      <c r="A24" s="37">
        <v>9</v>
      </c>
      <c r="B24" s="563"/>
      <c r="C24" s="32"/>
      <c r="D24" s="187" t="s">
        <v>1391</v>
      </c>
      <c r="E24" s="555" t="s">
        <v>1478</v>
      </c>
      <c r="F24" s="556"/>
      <c r="G24" s="30">
        <v>1</v>
      </c>
      <c r="H24" s="153">
        <f t="shared" si="0"/>
        <v>1</v>
      </c>
      <c r="I24" s="153">
        <f t="shared" si="1"/>
        <v>1</v>
      </c>
      <c r="J24" s="153">
        <v>1</v>
      </c>
      <c r="K24" s="164" t="s">
        <v>693</v>
      </c>
      <c r="L24" s="30">
        <v>1</v>
      </c>
      <c r="M24" s="153">
        <f t="shared" si="2"/>
        <v>1</v>
      </c>
      <c r="N24" s="153">
        <f t="shared" si="3"/>
        <v>1</v>
      </c>
      <c r="O24" s="153">
        <v>1</v>
      </c>
      <c r="P24" s="164" t="s">
        <v>844</v>
      </c>
      <c r="Q24" s="30">
        <v>1</v>
      </c>
      <c r="R24" s="153">
        <f t="shared" si="4"/>
        <v>1</v>
      </c>
      <c r="S24" s="153">
        <f t="shared" si="5"/>
        <v>1</v>
      </c>
      <c r="T24" s="153">
        <v>1</v>
      </c>
      <c r="U24" s="39" t="s">
        <v>1557</v>
      </c>
    </row>
    <row r="25" spans="1:21" s="10" customFormat="1" ht="174" x14ac:dyDescent="0.4">
      <c r="A25" s="37">
        <v>10</v>
      </c>
      <c r="B25" s="563"/>
      <c r="C25" s="32"/>
      <c r="D25" s="187" t="s">
        <v>1392</v>
      </c>
      <c r="E25" s="555" t="s">
        <v>1479</v>
      </c>
      <c r="F25" s="556"/>
      <c r="G25" s="30">
        <v>1</v>
      </c>
      <c r="H25" s="153">
        <f t="shared" si="0"/>
        <v>1</v>
      </c>
      <c r="I25" s="153">
        <f t="shared" si="1"/>
        <v>1</v>
      </c>
      <c r="J25" s="153">
        <v>1</v>
      </c>
      <c r="K25" s="164" t="s">
        <v>693</v>
      </c>
      <c r="L25" s="30">
        <v>1</v>
      </c>
      <c r="M25" s="153">
        <f t="shared" si="2"/>
        <v>1</v>
      </c>
      <c r="N25" s="153">
        <f t="shared" si="3"/>
        <v>1</v>
      </c>
      <c r="O25" s="153">
        <v>1</v>
      </c>
      <c r="P25" s="164" t="s">
        <v>844</v>
      </c>
      <c r="Q25" s="30">
        <v>1</v>
      </c>
      <c r="R25" s="153">
        <f t="shared" si="4"/>
        <v>1</v>
      </c>
      <c r="S25" s="153">
        <f t="shared" si="5"/>
        <v>1</v>
      </c>
      <c r="T25" s="153">
        <v>1</v>
      </c>
      <c r="U25" s="39" t="s">
        <v>1557</v>
      </c>
    </row>
    <row r="26" spans="1:21" s="10" customFormat="1" ht="174" x14ac:dyDescent="0.4">
      <c r="A26" s="37">
        <v>11</v>
      </c>
      <c r="B26" s="563"/>
      <c r="C26" s="32"/>
      <c r="D26" s="187" t="s">
        <v>1393</v>
      </c>
      <c r="E26" s="555" t="s">
        <v>1480</v>
      </c>
      <c r="F26" s="556"/>
      <c r="G26" s="30">
        <v>1</v>
      </c>
      <c r="H26" s="153">
        <f t="shared" si="0"/>
        <v>1</v>
      </c>
      <c r="I26" s="153">
        <f t="shared" si="1"/>
        <v>1</v>
      </c>
      <c r="J26" s="153">
        <v>1</v>
      </c>
      <c r="K26" s="164" t="s">
        <v>693</v>
      </c>
      <c r="L26" s="30">
        <v>1</v>
      </c>
      <c r="M26" s="153">
        <f t="shared" si="2"/>
        <v>1</v>
      </c>
      <c r="N26" s="153">
        <f t="shared" si="3"/>
        <v>1</v>
      </c>
      <c r="O26" s="153">
        <v>1</v>
      </c>
      <c r="P26" s="164" t="s">
        <v>844</v>
      </c>
      <c r="Q26" s="30">
        <v>1</v>
      </c>
      <c r="R26" s="153">
        <f t="shared" si="4"/>
        <v>1</v>
      </c>
      <c r="S26" s="153">
        <f t="shared" si="5"/>
        <v>1</v>
      </c>
      <c r="T26" s="153">
        <v>1</v>
      </c>
      <c r="U26" s="39" t="s">
        <v>1557</v>
      </c>
    </row>
    <row r="27" spans="1:21" s="10" customFormat="1" ht="174" x14ac:dyDescent="0.4">
      <c r="A27" s="37">
        <v>12</v>
      </c>
      <c r="B27" s="563"/>
      <c r="C27" s="32"/>
      <c r="D27" s="187" t="s">
        <v>1394</v>
      </c>
      <c r="E27" s="555" t="s">
        <v>1481</v>
      </c>
      <c r="F27" s="556"/>
      <c r="G27" s="30">
        <v>1</v>
      </c>
      <c r="H27" s="153">
        <f t="shared" si="0"/>
        <v>1</v>
      </c>
      <c r="I27" s="153">
        <f t="shared" si="1"/>
        <v>1</v>
      </c>
      <c r="J27" s="153">
        <v>1</v>
      </c>
      <c r="K27" s="164" t="s">
        <v>693</v>
      </c>
      <c r="L27" s="30">
        <v>1</v>
      </c>
      <c r="M27" s="153">
        <f t="shared" si="2"/>
        <v>1</v>
      </c>
      <c r="N27" s="153">
        <f t="shared" si="3"/>
        <v>1</v>
      </c>
      <c r="O27" s="153">
        <v>1</v>
      </c>
      <c r="P27" s="164" t="s">
        <v>844</v>
      </c>
      <c r="Q27" s="30">
        <v>1</v>
      </c>
      <c r="R27" s="153">
        <f t="shared" si="4"/>
        <v>1</v>
      </c>
      <c r="S27" s="153">
        <f t="shared" si="5"/>
        <v>1</v>
      </c>
      <c r="T27" s="153">
        <v>1</v>
      </c>
      <c r="U27" s="39" t="s">
        <v>1557</v>
      </c>
    </row>
    <row r="28" spans="1:21" s="10" customFormat="1" ht="107.25" customHeight="1" x14ac:dyDescent="0.4">
      <c r="A28" s="37">
        <v>13</v>
      </c>
      <c r="B28" s="563"/>
      <c r="C28" s="32"/>
      <c r="D28" s="189" t="s">
        <v>1395</v>
      </c>
      <c r="E28" s="555" t="s">
        <v>1482</v>
      </c>
      <c r="F28" s="556"/>
      <c r="G28" s="30">
        <v>1</v>
      </c>
      <c r="H28" s="153">
        <f t="shared" si="0"/>
        <v>1</v>
      </c>
      <c r="I28" s="153">
        <f t="shared" si="1"/>
        <v>1</v>
      </c>
      <c r="J28" s="153">
        <v>1</v>
      </c>
      <c r="K28" s="131" t="s">
        <v>693</v>
      </c>
      <c r="L28" s="232">
        <v>1</v>
      </c>
      <c r="M28" s="131">
        <f t="shared" si="2"/>
        <v>1</v>
      </c>
      <c r="N28" s="131">
        <f t="shared" si="3"/>
        <v>1</v>
      </c>
      <c r="O28" s="131">
        <v>1</v>
      </c>
      <c r="P28" s="223" t="s">
        <v>844</v>
      </c>
      <c r="Q28" s="232">
        <v>1</v>
      </c>
      <c r="R28" s="131">
        <f t="shared" si="4"/>
        <v>1</v>
      </c>
      <c r="S28" s="131">
        <f t="shared" si="5"/>
        <v>1</v>
      </c>
      <c r="T28" s="131">
        <v>1</v>
      </c>
      <c r="U28" s="554" t="s">
        <v>1557</v>
      </c>
    </row>
    <row r="29" spans="1:21" s="10" customFormat="1" ht="107.25" customHeight="1" x14ac:dyDescent="0.4">
      <c r="A29" s="37">
        <v>14</v>
      </c>
      <c r="B29" s="563"/>
      <c r="C29" s="32"/>
      <c r="D29" s="190" t="s">
        <v>1396</v>
      </c>
      <c r="E29" s="555" t="s">
        <v>1483</v>
      </c>
      <c r="F29" s="556"/>
      <c r="G29" s="30">
        <v>1</v>
      </c>
      <c r="H29" s="153">
        <f t="shared" si="0"/>
        <v>1</v>
      </c>
      <c r="I29" s="153">
        <f t="shared" si="1"/>
        <v>1</v>
      </c>
      <c r="J29" s="153">
        <v>1</v>
      </c>
      <c r="K29" s="131" t="s">
        <v>693</v>
      </c>
      <c r="L29" s="232">
        <v>1</v>
      </c>
      <c r="M29" s="131">
        <f t="shared" ref="M29:M30" si="8">IF(L29=N29,O29)</f>
        <v>1</v>
      </c>
      <c r="N29" s="131">
        <f t="shared" ref="N29:N30" si="9">IF(L29="NA","NA",O29)</f>
        <v>1</v>
      </c>
      <c r="O29" s="131">
        <v>1</v>
      </c>
      <c r="P29" s="223" t="s">
        <v>844</v>
      </c>
      <c r="Q29" s="232">
        <v>1</v>
      </c>
      <c r="R29" s="131">
        <f t="shared" si="4"/>
        <v>1</v>
      </c>
      <c r="S29" s="131">
        <f t="shared" si="5"/>
        <v>1</v>
      </c>
      <c r="T29" s="131">
        <v>1</v>
      </c>
      <c r="U29" s="552"/>
    </row>
    <row r="30" spans="1:21" s="10" customFormat="1" ht="174" x14ac:dyDescent="0.4">
      <c r="A30" s="37">
        <v>15</v>
      </c>
      <c r="B30" s="563"/>
      <c r="C30" s="32"/>
      <c r="D30" s="187" t="s">
        <v>1397</v>
      </c>
      <c r="E30" s="555" t="s">
        <v>1484</v>
      </c>
      <c r="F30" s="556"/>
      <c r="G30" s="30">
        <v>1</v>
      </c>
      <c r="H30" s="153">
        <f t="shared" si="0"/>
        <v>1</v>
      </c>
      <c r="I30" s="153">
        <f t="shared" si="1"/>
        <v>1</v>
      </c>
      <c r="J30" s="153">
        <v>1</v>
      </c>
      <c r="K30" s="131" t="s">
        <v>693</v>
      </c>
      <c r="L30" s="232">
        <v>1</v>
      </c>
      <c r="M30" s="131">
        <f t="shared" si="8"/>
        <v>1</v>
      </c>
      <c r="N30" s="131">
        <f t="shared" si="9"/>
        <v>1</v>
      </c>
      <c r="O30" s="131">
        <v>1</v>
      </c>
      <c r="P30" s="223" t="s">
        <v>844</v>
      </c>
      <c r="Q30" s="232">
        <v>1</v>
      </c>
      <c r="R30" s="131">
        <f t="shared" si="4"/>
        <v>1</v>
      </c>
      <c r="S30" s="131">
        <f t="shared" si="5"/>
        <v>1</v>
      </c>
      <c r="T30" s="131">
        <v>1</v>
      </c>
      <c r="U30" s="228" t="s">
        <v>1557</v>
      </c>
    </row>
    <row r="31" spans="1:21" s="10" customFormat="1" ht="174" x14ac:dyDescent="0.4">
      <c r="A31" s="37">
        <v>16</v>
      </c>
      <c r="B31" s="563"/>
      <c r="C31" s="32"/>
      <c r="D31" s="187" t="s">
        <v>1398</v>
      </c>
      <c r="E31" s="555" t="s">
        <v>1485</v>
      </c>
      <c r="F31" s="556"/>
      <c r="G31" s="30">
        <v>1</v>
      </c>
      <c r="H31" s="153">
        <f t="shared" si="0"/>
        <v>1</v>
      </c>
      <c r="I31" s="153">
        <f t="shared" si="1"/>
        <v>1</v>
      </c>
      <c r="J31" s="153">
        <v>1</v>
      </c>
      <c r="K31" s="164" t="s">
        <v>693</v>
      </c>
      <c r="L31" s="30">
        <v>1</v>
      </c>
      <c r="M31" s="153">
        <f t="shared" si="2"/>
        <v>1</v>
      </c>
      <c r="N31" s="153">
        <f t="shared" si="3"/>
        <v>1</v>
      </c>
      <c r="O31" s="153">
        <v>1</v>
      </c>
      <c r="P31" s="164" t="s">
        <v>844</v>
      </c>
      <c r="Q31" s="30">
        <v>1</v>
      </c>
      <c r="R31" s="153">
        <f t="shared" si="4"/>
        <v>1</v>
      </c>
      <c r="S31" s="153">
        <f t="shared" si="5"/>
        <v>1</v>
      </c>
      <c r="T31" s="153">
        <v>1</v>
      </c>
      <c r="U31" s="39" t="s">
        <v>1557</v>
      </c>
    </row>
    <row r="32" spans="1:21" s="10" customFormat="1" ht="174" x14ac:dyDescent="0.4">
      <c r="A32" s="37">
        <v>17</v>
      </c>
      <c r="B32" s="564"/>
      <c r="C32" s="32"/>
      <c r="D32" s="187" t="s">
        <v>1399</v>
      </c>
      <c r="E32" s="555" t="s">
        <v>1486</v>
      </c>
      <c r="F32" s="556"/>
      <c r="G32" s="30">
        <v>1</v>
      </c>
      <c r="H32" s="153">
        <f t="shared" si="0"/>
        <v>1</v>
      </c>
      <c r="I32" s="153">
        <f t="shared" si="1"/>
        <v>1</v>
      </c>
      <c r="J32" s="153">
        <v>1</v>
      </c>
      <c r="K32" s="164" t="s">
        <v>693</v>
      </c>
      <c r="L32" s="30">
        <v>1</v>
      </c>
      <c r="M32" s="153">
        <f t="shared" si="2"/>
        <v>1</v>
      </c>
      <c r="N32" s="153">
        <f t="shared" si="3"/>
        <v>1</v>
      </c>
      <c r="O32" s="153">
        <v>1</v>
      </c>
      <c r="P32" s="164" t="s">
        <v>844</v>
      </c>
      <c r="Q32" s="30">
        <v>1</v>
      </c>
      <c r="R32" s="153">
        <f t="shared" si="4"/>
        <v>1</v>
      </c>
      <c r="S32" s="153">
        <f t="shared" si="5"/>
        <v>1</v>
      </c>
      <c r="T32" s="153">
        <v>1</v>
      </c>
      <c r="U32" s="39" t="s">
        <v>1557</v>
      </c>
    </row>
    <row r="33" spans="1:21" s="10" customFormat="1" ht="21.75" x14ac:dyDescent="0.4">
      <c r="A33" s="298" t="s">
        <v>1561</v>
      </c>
      <c r="B33" s="299"/>
      <c r="C33" s="299"/>
      <c r="D33" s="299"/>
      <c r="E33" s="299"/>
      <c r="F33" s="299"/>
      <c r="G33" s="299"/>
      <c r="H33" s="299"/>
      <c r="I33" s="299"/>
      <c r="J33" s="299"/>
      <c r="K33" s="299"/>
      <c r="L33" s="299"/>
      <c r="M33" s="299"/>
      <c r="N33" s="299"/>
      <c r="O33" s="299"/>
      <c r="P33" s="299"/>
      <c r="Q33" s="299"/>
      <c r="R33" s="299"/>
      <c r="S33" s="299"/>
      <c r="T33" s="299"/>
      <c r="U33" s="300"/>
    </row>
    <row r="34" spans="1:21" s="10" customFormat="1" ht="174" x14ac:dyDescent="0.4">
      <c r="A34" s="37">
        <v>18</v>
      </c>
      <c r="B34" s="445"/>
      <c r="C34" s="32"/>
      <c r="D34" s="187" t="s">
        <v>1400</v>
      </c>
      <c r="E34" s="555" t="s">
        <v>1487</v>
      </c>
      <c r="F34" s="556"/>
      <c r="G34" s="30">
        <v>1</v>
      </c>
      <c r="H34" s="153">
        <f t="shared" si="0"/>
        <v>1</v>
      </c>
      <c r="I34" s="153">
        <f t="shared" si="1"/>
        <v>1</v>
      </c>
      <c r="J34" s="153">
        <v>1</v>
      </c>
      <c r="K34" s="185" t="s">
        <v>693</v>
      </c>
      <c r="L34" s="30">
        <v>1</v>
      </c>
      <c r="M34" s="153">
        <f t="shared" ref="M34:M50" si="10">IF(L34=N34,O34)</f>
        <v>1</v>
      </c>
      <c r="N34" s="153">
        <f t="shared" ref="N34:N50" si="11">IF(L34="NA","NA",O34)</f>
        <v>1</v>
      </c>
      <c r="O34" s="153">
        <v>1</v>
      </c>
      <c r="P34" s="164" t="s">
        <v>844</v>
      </c>
      <c r="Q34" s="30">
        <v>1</v>
      </c>
      <c r="R34" s="153">
        <f t="shared" ref="R34:R50" si="12">IF(Q34=S34,T34)</f>
        <v>1</v>
      </c>
      <c r="S34" s="153">
        <f t="shared" ref="S34:S50" si="13">IF(Q34="NA","NA",T34)</f>
        <v>1</v>
      </c>
      <c r="T34" s="153">
        <v>1</v>
      </c>
      <c r="U34" s="39" t="s">
        <v>1557</v>
      </c>
    </row>
    <row r="35" spans="1:21" s="10" customFormat="1" ht="174" x14ac:dyDescent="0.4">
      <c r="A35" s="37">
        <v>19</v>
      </c>
      <c r="B35" s="490"/>
      <c r="C35" s="32"/>
      <c r="D35" s="187" t="s">
        <v>1401</v>
      </c>
      <c r="E35" s="555" t="s">
        <v>1488</v>
      </c>
      <c r="F35" s="556"/>
      <c r="G35" s="30">
        <v>1</v>
      </c>
      <c r="H35" s="153">
        <f t="shared" si="0"/>
        <v>1</v>
      </c>
      <c r="I35" s="153">
        <f t="shared" si="1"/>
        <v>1</v>
      </c>
      <c r="J35" s="153">
        <v>1</v>
      </c>
      <c r="K35" s="185" t="s">
        <v>693</v>
      </c>
      <c r="L35" s="30">
        <v>1</v>
      </c>
      <c r="M35" s="153">
        <f t="shared" si="10"/>
        <v>1</v>
      </c>
      <c r="N35" s="153">
        <f t="shared" si="11"/>
        <v>1</v>
      </c>
      <c r="O35" s="153">
        <v>1</v>
      </c>
      <c r="P35" s="164" t="s">
        <v>844</v>
      </c>
      <c r="Q35" s="30">
        <v>1</v>
      </c>
      <c r="R35" s="153">
        <f t="shared" si="12"/>
        <v>1</v>
      </c>
      <c r="S35" s="153">
        <f t="shared" si="13"/>
        <v>1</v>
      </c>
      <c r="T35" s="153">
        <v>1</v>
      </c>
      <c r="U35" s="39" t="s">
        <v>1557</v>
      </c>
    </row>
    <row r="36" spans="1:21" s="10" customFormat="1" ht="175.5" customHeight="1" x14ac:dyDescent="0.4">
      <c r="A36" s="37">
        <v>20</v>
      </c>
      <c r="B36" s="490"/>
      <c r="C36" s="32"/>
      <c r="D36" s="187" t="s">
        <v>1402</v>
      </c>
      <c r="E36" s="555" t="s">
        <v>1489</v>
      </c>
      <c r="F36" s="556"/>
      <c r="G36" s="30">
        <v>1</v>
      </c>
      <c r="H36" s="153">
        <f t="shared" si="0"/>
        <v>1</v>
      </c>
      <c r="I36" s="153">
        <f t="shared" si="1"/>
        <v>1</v>
      </c>
      <c r="J36" s="153">
        <v>1</v>
      </c>
      <c r="K36" s="185" t="s">
        <v>693</v>
      </c>
      <c r="L36" s="30">
        <v>1</v>
      </c>
      <c r="M36" s="153">
        <f t="shared" si="10"/>
        <v>1</v>
      </c>
      <c r="N36" s="153">
        <f t="shared" si="11"/>
        <v>1</v>
      </c>
      <c r="O36" s="153">
        <v>1</v>
      </c>
      <c r="P36" s="164" t="s">
        <v>844</v>
      </c>
      <c r="Q36" s="30">
        <v>1</v>
      </c>
      <c r="R36" s="153">
        <f t="shared" si="12"/>
        <v>1</v>
      </c>
      <c r="S36" s="153">
        <f t="shared" si="13"/>
        <v>1</v>
      </c>
      <c r="T36" s="153">
        <v>1</v>
      </c>
      <c r="U36" s="39" t="s">
        <v>1557</v>
      </c>
    </row>
    <row r="37" spans="1:21" s="10" customFormat="1" ht="101.25" customHeight="1" x14ac:dyDescent="0.4">
      <c r="A37" s="37">
        <v>21</v>
      </c>
      <c r="B37" s="490"/>
      <c r="C37" s="32"/>
      <c r="D37" s="187" t="s">
        <v>1403</v>
      </c>
      <c r="E37" s="555" t="s">
        <v>1490</v>
      </c>
      <c r="F37" s="556"/>
      <c r="G37" s="30">
        <v>1</v>
      </c>
      <c r="H37" s="153">
        <f t="shared" si="0"/>
        <v>1</v>
      </c>
      <c r="I37" s="153">
        <f t="shared" si="1"/>
        <v>1</v>
      </c>
      <c r="J37" s="153">
        <v>1</v>
      </c>
      <c r="K37" s="530" t="s">
        <v>693</v>
      </c>
      <c r="L37" s="225">
        <v>1</v>
      </c>
      <c r="M37" s="131">
        <f t="shared" si="10"/>
        <v>1</v>
      </c>
      <c r="N37" s="131">
        <f t="shared" si="11"/>
        <v>1</v>
      </c>
      <c r="O37" s="131">
        <v>1</v>
      </c>
      <c r="P37" s="530" t="s">
        <v>1558</v>
      </c>
      <c r="Q37" s="225">
        <v>1</v>
      </c>
      <c r="R37" s="131">
        <f t="shared" si="12"/>
        <v>1</v>
      </c>
      <c r="S37" s="131">
        <f t="shared" si="13"/>
        <v>1</v>
      </c>
      <c r="T37" s="131">
        <v>1</v>
      </c>
      <c r="U37" s="554" t="s">
        <v>1557</v>
      </c>
    </row>
    <row r="38" spans="1:21" s="10" customFormat="1" ht="101.25" customHeight="1" x14ac:dyDescent="0.4">
      <c r="A38" s="37">
        <v>22</v>
      </c>
      <c r="B38" s="490"/>
      <c r="C38" s="32"/>
      <c r="D38" s="187" t="s">
        <v>1404</v>
      </c>
      <c r="E38" s="555" t="s">
        <v>1491</v>
      </c>
      <c r="F38" s="556"/>
      <c r="G38" s="30">
        <v>1</v>
      </c>
      <c r="H38" s="153">
        <f t="shared" si="0"/>
        <v>1</v>
      </c>
      <c r="I38" s="153">
        <f t="shared" si="1"/>
        <v>1</v>
      </c>
      <c r="J38" s="153">
        <v>1</v>
      </c>
      <c r="K38" s="531"/>
      <c r="L38" s="225">
        <v>1</v>
      </c>
      <c r="M38" s="131">
        <f t="shared" ref="M38:M39" si="14">IF(L38=N38,O38)</f>
        <v>1</v>
      </c>
      <c r="N38" s="131">
        <f t="shared" ref="N38:N39" si="15">IF(L38="NA","NA",O38)</f>
        <v>1</v>
      </c>
      <c r="O38" s="131">
        <v>1</v>
      </c>
      <c r="P38" s="531"/>
      <c r="Q38" s="225">
        <v>1</v>
      </c>
      <c r="R38" s="131">
        <f t="shared" si="12"/>
        <v>1</v>
      </c>
      <c r="S38" s="131">
        <f t="shared" si="13"/>
        <v>1</v>
      </c>
      <c r="T38" s="131">
        <v>1</v>
      </c>
      <c r="U38" s="552"/>
    </row>
    <row r="39" spans="1:21" s="10" customFormat="1" ht="101.25" customHeight="1" x14ac:dyDescent="0.4">
      <c r="A39" s="37">
        <v>23</v>
      </c>
      <c r="B39" s="490"/>
      <c r="C39" s="32"/>
      <c r="D39" s="187" t="s">
        <v>1405</v>
      </c>
      <c r="E39" s="555" t="s">
        <v>1492</v>
      </c>
      <c r="F39" s="556"/>
      <c r="G39" s="30">
        <v>1</v>
      </c>
      <c r="H39" s="153">
        <f t="shared" si="0"/>
        <v>1</v>
      </c>
      <c r="I39" s="153">
        <f t="shared" si="1"/>
        <v>1</v>
      </c>
      <c r="J39" s="153">
        <v>1</v>
      </c>
      <c r="K39" s="532"/>
      <c r="L39" s="225">
        <v>1</v>
      </c>
      <c r="M39" s="131">
        <f t="shared" si="14"/>
        <v>1</v>
      </c>
      <c r="N39" s="131">
        <f t="shared" si="15"/>
        <v>1</v>
      </c>
      <c r="O39" s="131">
        <v>1</v>
      </c>
      <c r="P39" s="532"/>
      <c r="Q39" s="225">
        <v>1</v>
      </c>
      <c r="R39" s="131">
        <f t="shared" si="12"/>
        <v>1</v>
      </c>
      <c r="S39" s="131">
        <f t="shared" si="13"/>
        <v>1</v>
      </c>
      <c r="T39" s="131">
        <v>1</v>
      </c>
      <c r="U39" s="553"/>
    </row>
    <row r="40" spans="1:21" s="10" customFormat="1" ht="174" x14ac:dyDescent="0.4">
      <c r="A40" s="37">
        <v>24</v>
      </c>
      <c r="B40" s="490"/>
      <c r="C40" s="32"/>
      <c r="D40" s="187" t="s">
        <v>1406</v>
      </c>
      <c r="E40" s="555" t="s">
        <v>1493</v>
      </c>
      <c r="F40" s="556"/>
      <c r="G40" s="30">
        <v>1</v>
      </c>
      <c r="H40" s="153">
        <f t="shared" si="0"/>
        <v>1</v>
      </c>
      <c r="I40" s="153">
        <f t="shared" si="1"/>
        <v>1</v>
      </c>
      <c r="J40" s="153">
        <v>1</v>
      </c>
      <c r="K40" s="185" t="s">
        <v>693</v>
      </c>
      <c r="L40" s="30">
        <v>1</v>
      </c>
      <c r="M40" s="153">
        <f t="shared" si="10"/>
        <v>1</v>
      </c>
      <c r="N40" s="153">
        <f t="shared" si="11"/>
        <v>1</v>
      </c>
      <c r="O40" s="153">
        <v>1</v>
      </c>
      <c r="P40" s="164" t="s">
        <v>844</v>
      </c>
      <c r="Q40" s="30">
        <v>1</v>
      </c>
      <c r="R40" s="153">
        <f t="shared" si="12"/>
        <v>1</v>
      </c>
      <c r="S40" s="153">
        <f t="shared" si="13"/>
        <v>1</v>
      </c>
      <c r="T40" s="153">
        <v>1</v>
      </c>
      <c r="U40" s="39" t="s">
        <v>1557</v>
      </c>
    </row>
    <row r="41" spans="1:21" s="10" customFormat="1" ht="174" x14ac:dyDescent="0.4">
      <c r="A41" s="37">
        <v>25</v>
      </c>
      <c r="B41" s="490"/>
      <c r="C41" s="32"/>
      <c r="D41" s="187" t="s">
        <v>1407</v>
      </c>
      <c r="E41" s="555" t="s">
        <v>1494</v>
      </c>
      <c r="F41" s="556"/>
      <c r="G41" s="30">
        <v>1</v>
      </c>
      <c r="H41" s="153">
        <f t="shared" si="0"/>
        <v>1</v>
      </c>
      <c r="I41" s="153">
        <f t="shared" si="1"/>
        <v>1</v>
      </c>
      <c r="J41" s="153">
        <v>1</v>
      </c>
      <c r="K41" s="185" t="s">
        <v>693</v>
      </c>
      <c r="L41" s="30">
        <v>1</v>
      </c>
      <c r="M41" s="153">
        <f t="shared" si="10"/>
        <v>1</v>
      </c>
      <c r="N41" s="153">
        <f t="shared" si="11"/>
        <v>1</v>
      </c>
      <c r="O41" s="153">
        <v>1</v>
      </c>
      <c r="P41" s="164" t="s">
        <v>844</v>
      </c>
      <c r="Q41" s="30">
        <v>1</v>
      </c>
      <c r="R41" s="153">
        <f t="shared" si="12"/>
        <v>1</v>
      </c>
      <c r="S41" s="153">
        <f t="shared" si="13"/>
        <v>1</v>
      </c>
      <c r="T41" s="153">
        <v>1</v>
      </c>
      <c r="U41" s="39" t="s">
        <v>1557</v>
      </c>
    </row>
    <row r="42" spans="1:21" s="10" customFormat="1" ht="174" x14ac:dyDescent="0.4">
      <c r="A42" s="37">
        <v>26</v>
      </c>
      <c r="B42" s="490"/>
      <c r="C42" s="32"/>
      <c r="D42" s="187" t="s">
        <v>1408</v>
      </c>
      <c r="E42" s="555" t="s">
        <v>1495</v>
      </c>
      <c r="F42" s="556"/>
      <c r="G42" s="30">
        <v>1</v>
      </c>
      <c r="H42" s="153">
        <f t="shared" si="0"/>
        <v>1</v>
      </c>
      <c r="I42" s="153">
        <f t="shared" si="1"/>
        <v>1</v>
      </c>
      <c r="J42" s="153">
        <v>1</v>
      </c>
      <c r="K42" s="185" t="s">
        <v>693</v>
      </c>
      <c r="L42" s="30">
        <v>1</v>
      </c>
      <c r="M42" s="153">
        <f t="shared" si="10"/>
        <v>1</v>
      </c>
      <c r="N42" s="153">
        <f t="shared" si="11"/>
        <v>1</v>
      </c>
      <c r="O42" s="153">
        <v>1</v>
      </c>
      <c r="P42" s="164" t="s">
        <v>844</v>
      </c>
      <c r="Q42" s="30">
        <v>1</v>
      </c>
      <c r="R42" s="153">
        <f t="shared" si="12"/>
        <v>1</v>
      </c>
      <c r="S42" s="153">
        <f t="shared" si="13"/>
        <v>1</v>
      </c>
      <c r="T42" s="153">
        <v>1</v>
      </c>
      <c r="U42" s="39" t="s">
        <v>1557</v>
      </c>
    </row>
    <row r="43" spans="1:21" s="10" customFormat="1" ht="174" x14ac:dyDescent="0.4">
      <c r="A43" s="37">
        <v>27</v>
      </c>
      <c r="B43" s="490"/>
      <c r="C43" s="32"/>
      <c r="D43" s="187" t="s">
        <v>1409</v>
      </c>
      <c r="E43" s="555" t="s">
        <v>1496</v>
      </c>
      <c r="F43" s="556"/>
      <c r="G43" s="30">
        <v>1</v>
      </c>
      <c r="H43" s="153">
        <f t="shared" si="0"/>
        <v>1</v>
      </c>
      <c r="I43" s="153">
        <f t="shared" si="1"/>
        <v>1</v>
      </c>
      <c r="J43" s="153">
        <v>1</v>
      </c>
      <c r="K43" s="185" t="s">
        <v>693</v>
      </c>
      <c r="L43" s="30">
        <v>1</v>
      </c>
      <c r="M43" s="153">
        <f t="shared" si="10"/>
        <v>1</v>
      </c>
      <c r="N43" s="153">
        <f t="shared" si="11"/>
        <v>1</v>
      </c>
      <c r="O43" s="153">
        <v>1</v>
      </c>
      <c r="P43" s="164" t="s">
        <v>844</v>
      </c>
      <c r="Q43" s="30">
        <v>1</v>
      </c>
      <c r="R43" s="153">
        <f t="shared" si="12"/>
        <v>1</v>
      </c>
      <c r="S43" s="153">
        <f t="shared" si="13"/>
        <v>1</v>
      </c>
      <c r="T43" s="153">
        <v>1</v>
      </c>
      <c r="U43" s="39" t="s">
        <v>1557</v>
      </c>
    </row>
    <row r="44" spans="1:21" s="10" customFormat="1" ht="174" x14ac:dyDescent="0.4">
      <c r="A44" s="37">
        <v>28</v>
      </c>
      <c r="B44" s="490"/>
      <c r="C44" s="32"/>
      <c r="D44" s="187" t="s">
        <v>1410</v>
      </c>
      <c r="E44" s="555" t="s">
        <v>1497</v>
      </c>
      <c r="F44" s="556"/>
      <c r="G44" s="30">
        <v>1</v>
      </c>
      <c r="H44" s="153">
        <f t="shared" si="0"/>
        <v>1</v>
      </c>
      <c r="I44" s="153">
        <f t="shared" si="1"/>
        <v>1</v>
      </c>
      <c r="J44" s="153">
        <v>1</v>
      </c>
      <c r="K44" s="185" t="s">
        <v>693</v>
      </c>
      <c r="L44" s="30">
        <v>1</v>
      </c>
      <c r="M44" s="153">
        <f t="shared" si="10"/>
        <v>1</v>
      </c>
      <c r="N44" s="153">
        <f t="shared" si="11"/>
        <v>1</v>
      </c>
      <c r="O44" s="153">
        <v>1</v>
      </c>
      <c r="P44" s="164" t="s">
        <v>844</v>
      </c>
      <c r="Q44" s="30">
        <v>1</v>
      </c>
      <c r="R44" s="153">
        <f t="shared" si="12"/>
        <v>1</v>
      </c>
      <c r="S44" s="153">
        <f t="shared" si="13"/>
        <v>1</v>
      </c>
      <c r="T44" s="153">
        <v>1</v>
      </c>
      <c r="U44" s="39" t="s">
        <v>1557</v>
      </c>
    </row>
    <row r="45" spans="1:21" s="10" customFormat="1" ht="174" x14ac:dyDescent="0.4">
      <c r="A45" s="37">
        <v>29</v>
      </c>
      <c r="B45" s="490"/>
      <c r="C45" s="32"/>
      <c r="D45" s="187" t="s">
        <v>1411</v>
      </c>
      <c r="E45" s="555" t="s">
        <v>1498</v>
      </c>
      <c r="F45" s="556"/>
      <c r="G45" s="30">
        <v>1</v>
      </c>
      <c r="H45" s="153">
        <f t="shared" si="0"/>
        <v>1</v>
      </c>
      <c r="I45" s="153">
        <f t="shared" si="1"/>
        <v>1</v>
      </c>
      <c r="J45" s="153">
        <v>1</v>
      </c>
      <c r="K45" s="185" t="s">
        <v>693</v>
      </c>
      <c r="L45" s="30">
        <v>1</v>
      </c>
      <c r="M45" s="153">
        <f t="shared" si="10"/>
        <v>1</v>
      </c>
      <c r="N45" s="153">
        <f t="shared" si="11"/>
        <v>1</v>
      </c>
      <c r="O45" s="153">
        <v>1</v>
      </c>
      <c r="P45" s="164" t="s">
        <v>844</v>
      </c>
      <c r="Q45" s="30">
        <v>1</v>
      </c>
      <c r="R45" s="153">
        <f t="shared" si="12"/>
        <v>1</v>
      </c>
      <c r="S45" s="153">
        <f t="shared" si="13"/>
        <v>1</v>
      </c>
      <c r="T45" s="153">
        <v>1</v>
      </c>
      <c r="U45" s="39" t="s">
        <v>1557</v>
      </c>
    </row>
    <row r="46" spans="1:21" s="10" customFormat="1" ht="174" x14ac:dyDescent="0.4">
      <c r="A46" s="37">
        <v>30</v>
      </c>
      <c r="B46" s="490"/>
      <c r="C46" s="32"/>
      <c r="D46" s="187" t="s">
        <v>1412</v>
      </c>
      <c r="E46" s="555" t="s">
        <v>1499</v>
      </c>
      <c r="F46" s="556"/>
      <c r="G46" s="30">
        <v>1</v>
      </c>
      <c r="H46" s="153">
        <f t="shared" si="0"/>
        <v>1</v>
      </c>
      <c r="I46" s="153">
        <f t="shared" si="1"/>
        <v>1</v>
      </c>
      <c r="J46" s="153">
        <v>1</v>
      </c>
      <c r="K46" s="185" t="s">
        <v>693</v>
      </c>
      <c r="L46" s="30">
        <v>1</v>
      </c>
      <c r="M46" s="153">
        <f t="shared" si="10"/>
        <v>1</v>
      </c>
      <c r="N46" s="153">
        <f t="shared" si="11"/>
        <v>1</v>
      </c>
      <c r="O46" s="153">
        <v>1</v>
      </c>
      <c r="P46" s="164" t="s">
        <v>844</v>
      </c>
      <c r="Q46" s="30">
        <v>1</v>
      </c>
      <c r="R46" s="153">
        <f t="shared" si="12"/>
        <v>1</v>
      </c>
      <c r="S46" s="153">
        <f t="shared" si="13"/>
        <v>1</v>
      </c>
      <c r="T46" s="153">
        <v>1</v>
      </c>
      <c r="U46" s="39" t="s">
        <v>1557</v>
      </c>
    </row>
    <row r="47" spans="1:21" s="10" customFormat="1" ht="174" x14ac:dyDescent="0.4">
      <c r="A47" s="37">
        <v>31</v>
      </c>
      <c r="B47" s="490"/>
      <c r="C47" s="32"/>
      <c r="D47" s="187" t="s">
        <v>1413</v>
      </c>
      <c r="E47" s="555" t="s">
        <v>1500</v>
      </c>
      <c r="F47" s="556"/>
      <c r="G47" s="30">
        <v>1</v>
      </c>
      <c r="H47" s="153">
        <f t="shared" si="0"/>
        <v>1</v>
      </c>
      <c r="I47" s="153">
        <f t="shared" si="1"/>
        <v>1</v>
      </c>
      <c r="J47" s="153">
        <v>1</v>
      </c>
      <c r="K47" s="185" t="s">
        <v>693</v>
      </c>
      <c r="L47" s="30">
        <v>1</v>
      </c>
      <c r="M47" s="153">
        <f t="shared" si="10"/>
        <v>1</v>
      </c>
      <c r="N47" s="153">
        <f t="shared" si="11"/>
        <v>1</v>
      </c>
      <c r="O47" s="153">
        <v>1</v>
      </c>
      <c r="P47" s="164" t="s">
        <v>844</v>
      </c>
      <c r="Q47" s="30">
        <v>1</v>
      </c>
      <c r="R47" s="153">
        <f t="shared" si="12"/>
        <v>1</v>
      </c>
      <c r="S47" s="153">
        <f t="shared" si="13"/>
        <v>1</v>
      </c>
      <c r="T47" s="153">
        <v>1</v>
      </c>
      <c r="U47" s="39" t="s">
        <v>1557</v>
      </c>
    </row>
    <row r="48" spans="1:21" s="10" customFormat="1" ht="174" x14ac:dyDescent="0.4">
      <c r="A48" s="37">
        <v>32</v>
      </c>
      <c r="B48" s="490"/>
      <c r="C48" s="32"/>
      <c r="D48" s="187" t="s">
        <v>1414</v>
      </c>
      <c r="E48" s="555" t="s">
        <v>1501</v>
      </c>
      <c r="F48" s="556"/>
      <c r="G48" s="30">
        <v>1</v>
      </c>
      <c r="H48" s="153">
        <f t="shared" si="0"/>
        <v>1</v>
      </c>
      <c r="I48" s="153">
        <f t="shared" si="1"/>
        <v>1</v>
      </c>
      <c r="J48" s="153">
        <v>1</v>
      </c>
      <c r="K48" s="185" t="s">
        <v>693</v>
      </c>
      <c r="L48" s="30">
        <v>1</v>
      </c>
      <c r="M48" s="153">
        <f t="shared" si="10"/>
        <v>1</v>
      </c>
      <c r="N48" s="153">
        <f t="shared" si="11"/>
        <v>1</v>
      </c>
      <c r="O48" s="153">
        <v>1</v>
      </c>
      <c r="P48" s="164" t="s">
        <v>844</v>
      </c>
      <c r="Q48" s="30">
        <v>1</v>
      </c>
      <c r="R48" s="153">
        <f t="shared" si="12"/>
        <v>1</v>
      </c>
      <c r="S48" s="153">
        <f t="shared" si="13"/>
        <v>1</v>
      </c>
      <c r="T48" s="153">
        <v>1</v>
      </c>
      <c r="U48" s="39" t="s">
        <v>1557</v>
      </c>
    </row>
    <row r="49" spans="1:21" s="10" customFormat="1" ht="174" x14ac:dyDescent="0.4">
      <c r="A49" s="37">
        <v>33</v>
      </c>
      <c r="B49" s="490"/>
      <c r="C49" s="32"/>
      <c r="D49" s="187" t="s">
        <v>1415</v>
      </c>
      <c r="E49" s="555" t="s">
        <v>1502</v>
      </c>
      <c r="F49" s="556"/>
      <c r="G49" s="30">
        <v>1</v>
      </c>
      <c r="H49" s="153">
        <f t="shared" si="0"/>
        <v>1</v>
      </c>
      <c r="I49" s="153">
        <f t="shared" si="1"/>
        <v>1</v>
      </c>
      <c r="J49" s="153">
        <v>1</v>
      </c>
      <c r="K49" s="185" t="s">
        <v>693</v>
      </c>
      <c r="L49" s="30">
        <v>1</v>
      </c>
      <c r="M49" s="153">
        <f t="shared" si="10"/>
        <v>1</v>
      </c>
      <c r="N49" s="153">
        <f t="shared" si="11"/>
        <v>1</v>
      </c>
      <c r="O49" s="153">
        <v>1</v>
      </c>
      <c r="P49" s="164" t="s">
        <v>844</v>
      </c>
      <c r="Q49" s="30">
        <v>1</v>
      </c>
      <c r="R49" s="153">
        <f t="shared" si="12"/>
        <v>1</v>
      </c>
      <c r="S49" s="153">
        <f t="shared" si="13"/>
        <v>1</v>
      </c>
      <c r="T49" s="153">
        <v>1</v>
      </c>
      <c r="U49" s="39" t="s">
        <v>1557</v>
      </c>
    </row>
    <row r="50" spans="1:21" s="10" customFormat="1" ht="174" x14ac:dyDescent="0.4">
      <c r="A50" s="37">
        <v>34</v>
      </c>
      <c r="B50" s="446"/>
      <c r="C50" s="32"/>
      <c r="D50" s="187" t="s">
        <v>1416</v>
      </c>
      <c r="E50" s="555" t="s">
        <v>1503</v>
      </c>
      <c r="F50" s="556"/>
      <c r="G50" s="30">
        <v>1</v>
      </c>
      <c r="H50" s="153">
        <f t="shared" si="0"/>
        <v>1</v>
      </c>
      <c r="I50" s="153">
        <f t="shared" si="1"/>
        <v>1</v>
      </c>
      <c r="J50" s="153">
        <v>1</v>
      </c>
      <c r="K50" s="185" t="s">
        <v>693</v>
      </c>
      <c r="L50" s="30">
        <v>1</v>
      </c>
      <c r="M50" s="153">
        <f t="shared" si="10"/>
        <v>1</v>
      </c>
      <c r="N50" s="153">
        <f t="shared" si="11"/>
        <v>1</v>
      </c>
      <c r="O50" s="153">
        <v>1</v>
      </c>
      <c r="P50" s="164" t="s">
        <v>844</v>
      </c>
      <c r="Q50" s="30">
        <v>1</v>
      </c>
      <c r="R50" s="153">
        <f t="shared" si="12"/>
        <v>1</v>
      </c>
      <c r="S50" s="153">
        <f t="shared" si="13"/>
        <v>1</v>
      </c>
      <c r="T50" s="153">
        <v>1</v>
      </c>
      <c r="U50" s="39" t="s">
        <v>1557</v>
      </c>
    </row>
    <row r="51" spans="1:21" s="10" customFormat="1" ht="21.75" x14ac:dyDescent="0.4">
      <c r="A51" s="298" t="s">
        <v>1562</v>
      </c>
      <c r="B51" s="299"/>
      <c r="C51" s="299"/>
      <c r="D51" s="299"/>
      <c r="E51" s="299"/>
      <c r="F51" s="299"/>
      <c r="G51" s="299"/>
      <c r="H51" s="299"/>
      <c r="I51" s="299"/>
      <c r="J51" s="299"/>
      <c r="K51" s="299"/>
      <c r="L51" s="299"/>
      <c r="M51" s="299"/>
      <c r="N51" s="299"/>
      <c r="O51" s="299"/>
      <c r="P51" s="299"/>
      <c r="Q51" s="299"/>
      <c r="R51" s="299"/>
      <c r="S51" s="299"/>
      <c r="T51" s="299"/>
      <c r="U51" s="300"/>
    </row>
    <row r="52" spans="1:21" s="10" customFormat="1" ht="174" x14ac:dyDescent="0.4">
      <c r="A52" s="37">
        <v>35</v>
      </c>
      <c r="B52" s="445"/>
      <c r="C52" s="32"/>
      <c r="D52" s="187" t="s">
        <v>1417</v>
      </c>
      <c r="E52" s="555" t="s">
        <v>1504</v>
      </c>
      <c r="F52" s="556"/>
      <c r="G52" s="30">
        <v>1</v>
      </c>
      <c r="H52" s="153">
        <f t="shared" si="0"/>
        <v>1</v>
      </c>
      <c r="I52" s="153">
        <f t="shared" si="1"/>
        <v>1</v>
      </c>
      <c r="J52" s="153">
        <v>1</v>
      </c>
      <c r="K52" s="185" t="s">
        <v>693</v>
      </c>
      <c r="L52" s="30">
        <v>1</v>
      </c>
      <c r="M52" s="153">
        <f>IF(L52=N52,O52)</f>
        <v>1</v>
      </c>
      <c r="N52" s="153">
        <f>IF(L52="NA","NA",O52)</f>
        <v>1</v>
      </c>
      <c r="O52" s="153">
        <v>1</v>
      </c>
      <c r="P52" s="164" t="s">
        <v>844</v>
      </c>
      <c r="Q52" s="30">
        <v>1</v>
      </c>
      <c r="R52" s="153">
        <f>IF(Q52=S52,T52)</f>
        <v>1</v>
      </c>
      <c r="S52" s="153">
        <f>IF(Q52="NA","NA",T52)</f>
        <v>1</v>
      </c>
      <c r="T52" s="153">
        <v>1</v>
      </c>
      <c r="U52" s="39" t="s">
        <v>1557</v>
      </c>
    </row>
    <row r="53" spans="1:21" s="10" customFormat="1" ht="174" x14ac:dyDescent="0.4">
      <c r="A53" s="37">
        <v>36</v>
      </c>
      <c r="B53" s="490"/>
      <c r="C53" s="32"/>
      <c r="D53" s="187" t="s">
        <v>1418</v>
      </c>
      <c r="E53" s="555" t="s">
        <v>1505</v>
      </c>
      <c r="F53" s="556"/>
      <c r="G53" s="30">
        <v>1</v>
      </c>
      <c r="H53" s="153">
        <f t="shared" si="0"/>
        <v>1</v>
      </c>
      <c r="I53" s="153">
        <f t="shared" si="1"/>
        <v>1</v>
      </c>
      <c r="J53" s="153">
        <v>1</v>
      </c>
      <c r="K53" s="185" t="s">
        <v>693</v>
      </c>
      <c r="L53" s="30">
        <v>1</v>
      </c>
      <c r="M53" s="153">
        <f>IF(L53=N53,O53)</f>
        <v>1</v>
      </c>
      <c r="N53" s="153">
        <f>IF(L53="NA","NA",O53)</f>
        <v>1</v>
      </c>
      <c r="O53" s="153">
        <v>1</v>
      </c>
      <c r="P53" s="164" t="s">
        <v>844</v>
      </c>
      <c r="Q53" s="30">
        <v>1</v>
      </c>
      <c r="R53" s="153">
        <f>IF(Q53=S53,T53)</f>
        <v>1</v>
      </c>
      <c r="S53" s="153">
        <f>IF(Q53="NA","NA",T53)</f>
        <v>1</v>
      </c>
      <c r="T53" s="153">
        <v>1</v>
      </c>
      <c r="U53" s="39" t="s">
        <v>1557</v>
      </c>
    </row>
    <row r="54" spans="1:21" s="10" customFormat="1" ht="21.75" x14ac:dyDescent="0.4">
      <c r="A54" s="298" t="s">
        <v>1563</v>
      </c>
      <c r="B54" s="299"/>
      <c r="C54" s="299"/>
      <c r="D54" s="299"/>
      <c r="E54" s="299"/>
      <c r="F54" s="299"/>
      <c r="G54" s="299"/>
      <c r="H54" s="299"/>
      <c r="I54" s="299"/>
      <c r="J54" s="299"/>
      <c r="K54" s="299"/>
      <c r="L54" s="299"/>
      <c r="M54" s="299"/>
      <c r="N54" s="299"/>
      <c r="O54" s="299"/>
      <c r="P54" s="299"/>
      <c r="Q54" s="299"/>
      <c r="R54" s="299"/>
      <c r="S54" s="299"/>
      <c r="T54" s="299"/>
      <c r="U54" s="300"/>
    </row>
    <row r="55" spans="1:21" s="10" customFormat="1" ht="174" x14ac:dyDescent="0.4">
      <c r="A55" s="37">
        <v>37</v>
      </c>
      <c r="B55" s="445"/>
      <c r="C55" s="32"/>
      <c r="D55" s="187" t="s">
        <v>1419</v>
      </c>
      <c r="E55" s="555" t="s">
        <v>1506</v>
      </c>
      <c r="F55" s="556"/>
      <c r="G55" s="30">
        <v>1</v>
      </c>
      <c r="H55" s="153">
        <f t="shared" si="0"/>
        <v>1</v>
      </c>
      <c r="I55" s="153">
        <f t="shared" si="1"/>
        <v>1</v>
      </c>
      <c r="J55" s="153">
        <v>1</v>
      </c>
      <c r="K55" s="185" t="s">
        <v>693</v>
      </c>
      <c r="L55" s="30">
        <v>1</v>
      </c>
      <c r="M55" s="153">
        <f>IF(L55=N55,O55)</f>
        <v>1</v>
      </c>
      <c r="N55" s="153">
        <f>IF(L55="NA","NA",O55)</f>
        <v>1</v>
      </c>
      <c r="O55" s="153">
        <v>1</v>
      </c>
      <c r="P55" s="164" t="s">
        <v>844</v>
      </c>
      <c r="Q55" s="30">
        <v>1</v>
      </c>
      <c r="R55" s="153">
        <f>IF(Q55=S55,T55)</f>
        <v>1</v>
      </c>
      <c r="S55" s="153">
        <f>IF(Q55="NA","NA",T55)</f>
        <v>1</v>
      </c>
      <c r="T55" s="153">
        <v>1</v>
      </c>
      <c r="U55" s="39" t="s">
        <v>1557</v>
      </c>
    </row>
    <row r="56" spans="1:21" s="10" customFormat="1" ht="174" x14ac:dyDescent="0.4">
      <c r="A56" s="37">
        <v>38</v>
      </c>
      <c r="B56" s="490"/>
      <c r="C56" s="32"/>
      <c r="D56" s="187" t="s">
        <v>1420</v>
      </c>
      <c r="E56" s="555" t="s">
        <v>1507</v>
      </c>
      <c r="F56" s="556"/>
      <c r="G56" s="30">
        <v>1</v>
      </c>
      <c r="H56" s="153">
        <f t="shared" si="0"/>
        <v>1</v>
      </c>
      <c r="I56" s="153">
        <f t="shared" si="1"/>
        <v>1</v>
      </c>
      <c r="J56" s="153">
        <v>1</v>
      </c>
      <c r="K56" s="185" t="s">
        <v>693</v>
      </c>
      <c r="L56" s="30">
        <v>1</v>
      </c>
      <c r="M56" s="153">
        <f>IF(L56=N56,O56)</f>
        <v>1</v>
      </c>
      <c r="N56" s="153">
        <f>IF(L56="NA","NA",O56)</f>
        <v>1</v>
      </c>
      <c r="O56" s="153">
        <v>1</v>
      </c>
      <c r="P56" s="164" t="s">
        <v>844</v>
      </c>
      <c r="Q56" s="30">
        <v>1</v>
      </c>
      <c r="R56" s="153">
        <f>IF(Q56=S56,T56)</f>
        <v>1</v>
      </c>
      <c r="S56" s="153">
        <f>IF(Q56="NA","NA",T56)</f>
        <v>1</v>
      </c>
      <c r="T56" s="153">
        <v>1</v>
      </c>
      <c r="U56" s="39" t="s">
        <v>1557</v>
      </c>
    </row>
    <row r="57" spans="1:21" s="10" customFormat="1" ht="174" x14ac:dyDescent="0.4">
      <c r="A57" s="37">
        <f>A56+1</f>
        <v>39</v>
      </c>
      <c r="B57" s="446"/>
      <c r="C57" s="32"/>
      <c r="D57" s="187" t="s">
        <v>1421</v>
      </c>
      <c r="E57" s="555" t="s">
        <v>1508</v>
      </c>
      <c r="F57" s="556"/>
      <c r="G57" s="30">
        <v>1</v>
      </c>
      <c r="H57" s="153">
        <f t="shared" si="0"/>
        <v>1</v>
      </c>
      <c r="I57" s="153">
        <f t="shared" si="1"/>
        <v>1</v>
      </c>
      <c r="J57" s="153">
        <v>1</v>
      </c>
      <c r="K57" s="185" t="s">
        <v>693</v>
      </c>
      <c r="L57" s="30">
        <v>1</v>
      </c>
      <c r="M57" s="153">
        <f>IF(L57=N57,O57)</f>
        <v>1</v>
      </c>
      <c r="N57" s="153">
        <f>IF(L57="NA","NA",O57)</f>
        <v>1</v>
      </c>
      <c r="O57" s="153">
        <v>1</v>
      </c>
      <c r="P57" s="164" t="s">
        <v>844</v>
      </c>
      <c r="Q57" s="30">
        <v>1</v>
      </c>
      <c r="R57" s="153">
        <f>IF(Q57=S57,T57)</f>
        <v>1</v>
      </c>
      <c r="S57" s="153">
        <f>IF(Q57="NA","NA",T57)</f>
        <v>1</v>
      </c>
      <c r="T57" s="153">
        <v>1</v>
      </c>
      <c r="U57" s="39" t="s">
        <v>1557</v>
      </c>
    </row>
    <row r="58" spans="1:21" s="10" customFormat="1" ht="21.75" x14ac:dyDescent="0.4">
      <c r="A58" s="298" t="s">
        <v>1564</v>
      </c>
      <c r="B58" s="299"/>
      <c r="C58" s="299"/>
      <c r="D58" s="299"/>
      <c r="E58" s="299"/>
      <c r="F58" s="299"/>
      <c r="G58" s="299"/>
      <c r="H58" s="299"/>
      <c r="I58" s="299"/>
      <c r="J58" s="299"/>
      <c r="K58" s="299"/>
      <c r="L58" s="299"/>
      <c r="M58" s="299"/>
      <c r="N58" s="299"/>
      <c r="O58" s="299"/>
      <c r="P58" s="299"/>
      <c r="Q58" s="299"/>
      <c r="R58" s="299"/>
      <c r="S58" s="299"/>
      <c r="T58" s="299"/>
      <c r="U58" s="300"/>
    </row>
    <row r="59" spans="1:21" s="10" customFormat="1" ht="110.25" customHeight="1" x14ac:dyDescent="0.4">
      <c r="A59" s="37">
        <f>A57+1</f>
        <v>40</v>
      </c>
      <c r="B59" s="445"/>
      <c r="C59" s="32"/>
      <c r="D59" s="187" t="s">
        <v>1422</v>
      </c>
      <c r="E59" s="555" t="s">
        <v>1509</v>
      </c>
      <c r="F59" s="556"/>
      <c r="G59" s="30">
        <v>1</v>
      </c>
      <c r="H59" s="153">
        <f t="shared" si="0"/>
        <v>1</v>
      </c>
      <c r="I59" s="153">
        <f t="shared" si="1"/>
        <v>1</v>
      </c>
      <c r="J59" s="153">
        <v>1</v>
      </c>
      <c r="K59" s="530" t="s">
        <v>693</v>
      </c>
      <c r="L59" s="225">
        <v>1</v>
      </c>
      <c r="M59" s="226">
        <f>IF(L59=N59,O59)</f>
        <v>1</v>
      </c>
      <c r="N59" s="226">
        <f>IF(L59="NA","NA",O59)</f>
        <v>1</v>
      </c>
      <c r="O59" s="226">
        <v>1</v>
      </c>
      <c r="P59" s="530" t="s">
        <v>1558</v>
      </c>
      <c r="Q59" s="225">
        <v>1</v>
      </c>
      <c r="R59" s="226">
        <f t="shared" ref="R59:R60" si="16">IF(Q59=S59,T59)</f>
        <v>1</v>
      </c>
      <c r="S59" s="226">
        <f t="shared" ref="S59:S60" si="17">IF(Q59="NA","NA",T59)</f>
        <v>1</v>
      </c>
      <c r="T59" s="226">
        <v>1</v>
      </c>
      <c r="U59" s="554" t="s">
        <v>1557</v>
      </c>
    </row>
    <row r="60" spans="1:21" s="10" customFormat="1" ht="110.25" customHeight="1" x14ac:dyDescent="0.4">
      <c r="A60" s="37">
        <f>A59+1</f>
        <v>41</v>
      </c>
      <c r="B60" s="446"/>
      <c r="C60" s="32"/>
      <c r="D60" s="187" t="s">
        <v>1423</v>
      </c>
      <c r="E60" s="555" t="s">
        <v>1510</v>
      </c>
      <c r="F60" s="556"/>
      <c r="G60" s="30">
        <v>1</v>
      </c>
      <c r="H60" s="153">
        <f t="shared" si="0"/>
        <v>1</v>
      </c>
      <c r="I60" s="153">
        <f t="shared" si="1"/>
        <v>1</v>
      </c>
      <c r="J60" s="153">
        <v>1</v>
      </c>
      <c r="K60" s="532"/>
      <c r="L60" s="225">
        <v>1</v>
      </c>
      <c r="M60" s="226">
        <f>IF(L60=N60,O60)</f>
        <v>1</v>
      </c>
      <c r="N60" s="226">
        <f>IF(L60="NA","NA",O60)</f>
        <v>1</v>
      </c>
      <c r="O60" s="226">
        <v>1</v>
      </c>
      <c r="P60" s="532"/>
      <c r="Q60" s="225">
        <v>1</v>
      </c>
      <c r="R60" s="226">
        <f t="shared" si="16"/>
        <v>1</v>
      </c>
      <c r="S60" s="226">
        <f t="shared" si="17"/>
        <v>1</v>
      </c>
      <c r="T60" s="226">
        <v>1</v>
      </c>
      <c r="U60" s="553" t="s">
        <v>1557</v>
      </c>
    </row>
    <row r="61" spans="1:21" s="10" customFormat="1" ht="21.75" x14ac:dyDescent="0.4">
      <c r="A61" s="298" t="s">
        <v>1565</v>
      </c>
      <c r="B61" s="299"/>
      <c r="C61" s="299"/>
      <c r="D61" s="299"/>
      <c r="E61" s="299"/>
      <c r="F61" s="299"/>
      <c r="G61" s="299"/>
      <c r="H61" s="299"/>
      <c r="I61" s="299"/>
      <c r="J61" s="299"/>
      <c r="K61" s="299"/>
      <c r="L61" s="299"/>
      <c r="M61" s="299"/>
      <c r="N61" s="299"/>
      <c r="O61" s="299"/>
      <c r="P61" s="299"/>
      <c r="Q61" s="299"/>
      <c r="R61" s="299"/>
      <c r="S61" s="299"/>
      <c r="T61" s="299"/>
      <c r="U61" s="300"/>
    </row>
    <row r="62" spans="1:21" s="10" customFormat="1" ht="174" x14ac:dyDescent="0.4">
      <c r="A62" s="37">
        <f>A60+1</f>
        <v>42</v>
      </c>
      <c r="B62" s="445"/>
      <c r="C62" s="32"/>
      <c r="D62" s="187" t="s">
        <v>1424</v>
      </c>
      <c r="E62" s="555" t="s">
        <v>1511</v>
      </c>
      <c r="F62" s="556"/>
      <c r="G62" s="30">
        <v>1</v>
      </c>
      <c r="H62" s="153">
        <f t="shared" si="0"/>
        <v>1</v>
      </c>
      <c r="I62" s="153">
        <f t="shared" si="1"/>
        <v>1</v>
      </c>
      <c r="J62" s="153">
        <v>1</v>
      </c>
      <c r="K62" s="164" t="s">
        <v>693</v>
      </c>
      <c r="L62" s="30">
        <v>1</v>
      </c>
      <c r="M62" s="153">
        <f t="shared" ref="M62:M66" si="18">IF(L62=N62,O62)</f>
        <v>1</v>
      </c>
      <c r="N62" s="153">
        <f t="shared" ref="N62:N66" si="19">IF(L62="NA","NA",O62)</f>
        <v>1</v>
      </c>
      <c r="O62" s="153">
        <v>1</v>
      </c>
      <c r="P62" s="164" t="s">
        <v>844</v>
      </c>
      <c r="Q62" s="30">
        <v>1</v>
      </c>
      <c r="R62" s="153">
        <f t="shared" ref="R62:R66" si="20">IF(Q62=S62,T62)</f>
        <v>1</v>
      </c>
      <c r="S62" s="153">
        <f t="shared" ref="S62:S66" si="21">IF(Q62="NA","NA",T62)</f>
        <v>1</v>
      </c>
      <c r="T62" s="153">
        <v>1</v>
      </c>
      <c r="U62" s="39" t="s">
        <v>1557</v>
      </c>
    </row>
    <row r="63" spans="1:21" s="10" customFormat="1" ht="174" x14ac:dyDescent="0.4">
      <c r="A63" s="37">
        <f>A62+1</f>
        <v>43</v>
      </c>
      <c r="B63" s="490"/>
      <c r="C63" s="32"/>
      <c r="D63" s="191" t="s">
        <v>1425</v>
      </c>
      <c r="E63" s="555" t="s">
        <v>1512</v>
      </c>
      <c r="F63" s="556"/>
      <c r="G63" s="30">
        <v>1</v>
      </c>
      <c r="H63" s="153">
        <f t="shared" si="0"/>
        <v>1</v>
      </c>
      <c r="I63" s="153">
        <f t="shared" si="1"/>
        <v>1</v>
      </c>
      <c r="J63" s="153">
        <v>1</v>
      </c>
      <c r="K63" s="150" t="s">
        <v>693</v>
      </c>
      <c r="L63" s="30">
        <v>1</v>
      </c>
      <c r="M63" s="153">
        <f t="shared" si="18"/>
        <v>1</v>
      </c>
      <c r="N63" s="153">
        <f t="shared" si="19"/>
        <v>1</v>
      </c>
      <c r="O63" s="153">
        <v>1</v>
      </c>
      <c r="P63" s="150" t="s">
        <v>844</v>
      </c>
      <c r="Q63" s="30">
        <v>1</v>
      </c>
      <c r="R63" s="153">
        <f t="shared" si="20"/>
        <v>1</v>
      </c>
      <c r="S63" s="153">
        <f t="shared" si="21"/>
        <v>1</v>
      </c>
      <c r="T63" s="153">
        <v>1</v>
      </c>
      <c r="U63" s="39" t="s">
        <v>1557</v>
      </c>
    </row>
    <row r="64" spans="1:21" s="10" customFormat="1" ht="174" x14ac:dyDescent="0.4">
      <c r="A64" s="37">
        <f t="shared" ref="A64:A65" si="22">A63+1</f>
        <v>44</v>
      </c>
      <c r="B64" s="490"/>
      <c r="C64" s="32"/>
      <c r="D64" s="191" t="s">
        <v>1426</v>
      </c>
      <c r="E64" s="555" t="s">
        <v>1513</v>
      </c>
      <c r="F64" s="556"/>
      <c r="G64" s="30">
        <v>1</v>
      </c>
      <c r="H64" s="153">
        <f t="shared" si="0"/>
        <v>1</v>
      </c>
      <c r="I64" s="153">
        <f t="shared" si="1"/>
        <v>1</v>
      </c>
      <c r="J64" s="153">
        <v>1</v>
      </c>
      <c r="K64" s="150" t="s">
        <v>693</v>
      </c>
      <c r="L64" s="30">
        <v>1</v>
      </c>
      <c r="M64" s="153">
        <f t="shared" si="18"/>
        <v>1</v>
      </c>
      <c r="N64" s="153">
        <f t="shared" si="19"/>
        <v>1</v>
      </c>
      <c r="O64" s="153">
        <v>1</v>
      </c>
      <c r="P64" s="150" t="s">
        <v>844</v>
      </c>
      <c r="Q64" s="30">
        <v>1</v>
      </c>
      <c r="R64" s="153">
        <f t="shared" si="20"/>
        <v>1</v>
      </c>
      <c r="S64" s="153">
        <f t="shared" si="21"/>
        <v>1</v>
      </c>
      <c r="T64" s="153">
        <v>1</v>
      </c>
      <c r="U64" s="39" t="s">
        <v>1557</v>
      </c>
    </row>
    <row r="65" spans="1:21" s="10" customFormat="1" ht="174" x14ac:dyDescent="0.4">
      <c r="A65" s="37">
        <f t="shared" si="22"/>
        <v>45</v>
      </c>
      <c r="B65" s="490"/>
      <c r="C65" s="32"/>
      <c r="D65" s="187" t="s">
        <v>1427</v>
      </c>
      <c r="E65" s="555" t="s">
        <v>1514</v>
      </c>
      <c r="F65" s="556"/>
      <c r="G65" s="30">
        <v>1</v>
      </c>
      <c r="H65" s="153">
        <f t="shared" si="0"/>
        <v>1</v>
      </c>
      <c r="I65" s="153">
        <f t="shared" si="1"/>
        <v>1</v>
      </c>
      <c r="J65" s="153">
        <v>1</v>
      </c>
      <c r="K65" s="229" t="s">
        <v>693</v>
      </c>
      <c r="L65" s="225">
        <v>1</v>
      </c>
      <c r="M65" s="226">
        <f t="shared" si="18"/>
        <v>1</v>
      </c>
      <c r="N65" s="226">
        <f t="shared" si="19"/>
        <v>1</v>
      </c>
      <c r="O65" s="226">
        <v>1</v>
      </c>
      <c r="P65" s="229" t="s">
        <v>1558</v>
      </c>
      <c r="Q65" s="225">
        <v>1</v>
      </c>
      <c r="R65" s="226">
        <f t="shared" si="20"/>
        <v>1</v>
      </c>
      <c r="S65" s="226">
        <f t="shared" si="21"/>
        <v>1</v>
      </c>
      <c r="T65" s="226">
        <v>1</v>
      </c>
      <c r="U65" s="227" t="s">
        <v>1557</v>
      </c>
    </row>
    <row r="66" spans="1:21" s="10" customFormat="1" ht="174" x14ac:dyDescent="0.4">
      <c r="A66" s="37">
        <v>46</v>
      </c>
      <c r="B66" s="446"/>
      <c r="C66" s="32"/>
      <c r="D66" s="191" t="s">
        <v>1428</v>
      </c>
      <c r="E66" s="555" t="s">
        <v>1515</v>
      </c>
      <c r="F66" s="556"/>
      <c r="G66" s="30">
        <v>1</v>
      </c>
      <c r="H66" s="153">
        <f t="shared" si="0"/>
        <v>1</v>
      </c>
      <c r="I66" s="153">
        <f t="shared" si="1"/>
        <v>1</v>
      </c>
      <c r="J66" s="153">
        <v>1</v>
      </c>
      <c r="K66" s="150" t="s">
        <v>693</v>
      </c>
      <c r="L66" s="30">
        <v>1</v>
      </c>
      <c r="M66" s="153">
        <f t="shared" si="18"/>
        <v>1</v>
      </c>
      <c r="N66" s="153">
        <f t="shared" si="19"/>
        <v>1</v>
      </c>
      <c r="O66" s="153">
        <v>1</v>
      </c>
      <c r="P66" s="150" t="s">
        <v>844</v>
      </c>
      <c r="Q66" s="30">
        <v>1</v>
      </c>
      <c r="R66" s="153">
        <f t="shared" si="20"/>
        <v>1</v>
      </c>
      <c r="S66" s="153">
        <f t="shared" si="21"/>
        <v>1</v>
      </c>
      <c r="T66" s="153">
        <v>1</v>
      </c>
      <c r="U66" s="39" t="s">
        <v>1557</v>
      </c>
    </row>
    <row r="67" spans="1:21" s="10" customFormat="1" ht="21.75" x14ac:dyDescent="0.4">
      <c r="A67" s="298" t="s">
        <v>1566</v>
      </c>
      <c r="B67" s="299"/>
      <c r="C67" s="299"/>
      <c r="D67" s="299"/>
      <c r="E67" s="299"/>
      <c r="F67" s="299"/>
      <c r="G67" s="299"/>
      <c r="H67" s="299"/>
      <c r="I67" s="299"/>
      <c r="J67" s="299"/>
      <c r="K67" s="299"/>
      <c r="L67" s="299"/>
      <c r="M67" s="299"/>
      <c r="N67" s="299"/>
      <c r="O67" s="299"/>
      <c r="P67" s="299"/>
      <c r="Q67" s="299"/>
      <c r="R67" s="299"/>
      <c r="S67" s="299"/>
      <c r="T67" s="299"/>
      <c r="U67" s="300"/>
    </row>
    <row r="68" spans="1:21" s="10" customFormat="1" ht="117" customHeight="1" x14ac:dyDescent="0.4">
      <c r="A68" s="37">
        <v>47</v>
      </c>
      <c r="B68" s="445"/>
      <c r="C68" s="32"/>
      <c r="D68" s="187" t="s">
        <v>1429</v>
      </c>
      <c r="E68" s="555" t="s">
        <v>1516</v>
      </c>
      <c r="F68" s="556"/>
      <c r="G68" s="30">
        <v>1</v>
      </c>
      <c r="H68" s="153">
        <f t="shared" si="0"/>
        <v>1</v>
      </c>
      <c r="I68" s="153">
        <f t="shared" si="1"/>
        <v>1</v>
      </c>
      <c r="J68" s="153">
        <v>1</v>
      </c>
      <c r="K68" s="530" t="s">
        <v>693</v>
      </c>
      <c r="L68" s="225">
        <v>1</v>
      </c>
      <c r="M68" s="226">
        <f>IF(L68=N68,O68)</f>
        <v>1</v>
      </c>
      <c r="N68" s="226">
        <f>IF(L68="NA","NA",O68)</f>
        <v>1</v>
      </c>
      <c r="O68" s="226">
        <v>1</v>
      </c>
      <c r="P68" s="530" t="s">
        <v>1558</v>
      </c>
      <c r="Q68" s="225">
        <v>1</v>
      </c>
      <c r="R68" s="226">
        <f>IF(Q68=S68,T68)</f>
        <v>1</v>
      </c>
      <c r="S68" s="226">
        <f>IF(Q68="NA","NA",T68)</f>
        <v>1</v>
      </c>
      <c r="T68" s="226">
        <v>1</v>
      </c>
      <c r="U68" s="554" t="s">
        <v>1557</v>
      </c>
    </row>
    <row r="69" spans="1:21" s="10" customFormat="1" ht="117" customHeight="1" x14ac:dyDescent="0.4">
      <c r="A69" s="37">
        <f>A68+1</f>
        <v>48</v>
      </c>
      <c r="B69" s="490"/>
      <c r="C69" s="32"/>
      <c r="D69" s="187" t="s">
        <v>1430</v>
      </c>
      <c r="E69" s="555" t="s">
        <v>1517</v>
      </c>
      <c r="F69" s="556"/>
      <c r="G69" s="30">
        <v>1</v>
      </c>
      <c r="H69" s="153">
        <f t="shared" si="0"/>
        <v>1</v>
      </c>
      <c r="I69" s="153">
        <f t="shared" si="1"/>
        <v>1</v>
      </c>
      <c r="J69" s="153">
        <v>1</v>
      </c>
      <c r="K69" s="532"/>
      <c r="L69" s="225">
        <v>1</v>
      </c>
      <c r="M69" s="226">
        <f>IF(L69=N69,O69)</f>
        <v>1</v>
      </c>
      <c r="N69" s="226">
        <f>IF(L69="NA","NA",O69)</f>
        <v>1</v>
      </c>
      <c r="O69" s="226">
        <v>1</v>
      </c>
      <c r="P69" s="532"/>
      <c r="Q69" s="225">
        <v>1</v>
      </c>
      <c r="R69" s="226">
        <f>IF(Q69=S69,T69)</f>
        <v>1</v>
      </c>
      <c r="S69" s="226">
        <f>IF(Q69="NA","NA",T69)</f>
        <v>1</v>
      </c>
      <c r="T69" s="226">
        <v>1</v>
      </c>
      <c r="U69" s="553" t="s">
        <v>1557</v>
      </c>
    </row>
    <row r="70" spans="1:21" s="10" customFormat="1" ht="174" x14ac:dyDescent="0.4">
      <c r="A70" s="37">
        <v>49</v>
      </c>
      <c r="B70" s="490"/>
      <c r="C70" s="32"/>
      <c r="D70" s="187" t="s">
        <v>1431</v>
      </c>
      <c r="E70" s="555" t="s">
        <v>1518</v>
      </c>
      <c r="F70" s="556"/>
      <c r="G70" s="30">
        <v>1</v>
      </c>
      <c r="H70" s="153">
        <f t="shared" si="0"/>
        <v>1</v>
      </c>
      <c r="I70" s="153">
        <f t="shared" si="1"/>
        <v>1</v>
      </c>
      <c r="J70" s="153">
        <v>1</v>
      </c>
      <c r="K70" s="164" t="s">
        <v>693</v>
      </c>
      <c r="L70" s="30">
        <v>1</v>
      </c>
      <c r="M70" s="153">
        <f t="shared" ref="M70:M87" si="23">IF(L70=N70,O70)</f>
        <v>1</v>
      </c>
      <c r="N70" s="153">
        <f t="shared" ref="N70:N87" si="24">IF(L70="NA","NA",O70)</f>
        <v>1</v>
      </c>
      <c r="O70" s="153">
        <v>1</v>
      </c>
      <c r="P70" s="164" t="s">
        <v>844</v>
      </c>
      <c r="Q70" s="30">
        <v>1</v>
      </c>
      <c r="R70" s="153">
        <f t="shared" ref="R70:R87" si="25">IF(Q70=S70,T70)</f>
        <v>1</v>
      </c>
      <c r="S70" s="153">
        <f t="shared" ref="S70:S87" si="26">IF(Q70="NA","NA",T70)</f>
        <v>1</v>
      </c>
      <c r="T70" s="153">
        <v>1</v>
      </c>
      <c r="U70" s="39" t="s">
        <v>1557</v>
      </c>
    </row>
    <row r="71" spans="1:21" s="10" customFormat="1" ht="174" x14ac:dyDescent="0.4">
      <c r="A71" s="37">
        <f t="shared" ref="A71:A87" si="27">A70+1</f>
        <v>50</v>
      </c>
      <c r="B71" s="490"/>
      <c r="C71" s="32"/>
      <c r="D71" s="187" t="s">
        <v>1432</v>
      </c>
      <c r="E71" s="555" t="s">
        <v>1519</v>
      </c>
      <c r="F71" s="556"/>
      <c r="G71" s="30">
        <v>1</v>
      </c>
      <c r="H71" s="153">
        <f t="shared" si="0"/>
        <v>1</v>
      </c>
      <c r="I71" s="153">
        <f t="shared" si="1"/>
        <v>1</v>
      </c>
      <c r="J71" s="153">
        <v>1</v>
      </c>
      <c r="K71" s="164" t="s">
        <v>693</v>
      </c>
      <c r="L71" s="30">
        <v>1</v>
      </c>
      <c r="M71" s="153">
        <f t="shared" si="23"/>
        <v>1</v>
      </c>
      <c r="N71" s="153">
        <f t="shared" si="24"/>
        <v>1</v>
      </c>
      <c r="O71" s="153">
        <v>1</v>
      </c>
      <c r="P71" s="164" t="s">
        <v>844</v>
      </c>
      <c r="Q71" s="30">
        <v>1</v>
      </c>
      <c r="R71" s="153">
        <f t="shared" si="25"/>
        <v>1</v>
      </c>
      <c r="S71" s="153">
        <f t="shared" si="26"/>
        <v>1</v>
      </c>
      <c r="T71" s="153">
        <v>1</v>
      </c>
      <c r="U71" s="39" t="s">
        <v>1557</v>
      </c>
    </row>
    <row r="72" spans="1:21" s="10" customFormat="1" ht="174" x14ac:dyDescent="0.4">
      <c r="A72" s="37">
        <f t="shared" si="27"/>
        <v>51</v>
      </c>
      <c r="B72" s="490"/>
      <c r="C72" s="32"/>
      <c r="D72" s="187" t="s">
        <v>1433</v>
      </c>
      <c r="E72" s="555" t="s">
        <v>1520</v>
      </c>
      <c r="F72" s="556"/>
      <c r="G72" s="30">
        <v>1</v>
      </c>
      <c r="H72" s="153">
        <f t="shared" si="0"/>
        <v>1</v>
      </c>
      <c r="I72" s="153">
        <f t="shared" si="1"/>
        <v>1</v>
      </c>
      <c r="J72" s="153">
        <v>1</v>
      </c>
      <c r="K72" s="164" t="s">
        <v>693</v>
      </c>
      <c r="L72" s="30">
        <v>1</v>
      </c>
      <c r="M72" s="153">
        <f t="shared" si="23"/>
        <v>1</v>
      </c>
      <c r="N72" s="153">
        <f t="shared" si="24"/>
        <v>1</v>
      </c>
      <c r="O72" s="153">
        <v>1</v>
      </c>
      <c r="P72" s="164" t="s">
        <v>844</v>
      </c>
      <c r="Q72" s="30">
        <v>1</v>
      </c>
      <c r="R72" s="153">
        <f t="shared" si="25"/>
        <v>1</v>
      </c>
      <c r="S72" s="153">
        <f t="shared" si="26"/>
        <v>1</v>
      </c>
      <c r="T72" s="153">
        <v>1</v>
      </c>
      <c r="U72" s="39" t="s">
        <v>1557</v>
      </c>
    </row>
    <row r="73" spans="1:21" s="10" customFormat="1" ht="174" x14ac:dyDescent="0.4">
      <c r="A73" s="37">
        <f t="shared" si="27"/>
        <v>52</v>
      </c>
      <c r="B73" s="490"/>
      <c r="C73" s="32"/>
      <c r="D73" s="187" t="s">
        <v>1434</v>
      </c>
      <c r="E73" s="555" t="s">
        <v>1521</v>
      </c>
      <c r="F73" s="556"/>
      <c r="G73" s="30">
        <v>1</v>
      </c>
      <c r="H73" s="153">
        <f t="shared" si="0"/>
        <v>1</v>
      </c>
      <c r="I73" s="153">
        <f t="shared" si="1"/>
        <v>1</v>
      </c>
      <c r="J73" s="153">
        <v>1</v>
      </c>
      <c r="K73" s="164" t="s">
        <v>693</v>
      </c>
      <c r="L73" s="30">
        <v>1</v>
      </c>
      <c r="M73" s="153">
        <f t="shared" si="23"/>
        <v>1</v>
      </c>
      <c r="N73" s="153">
        <f t="shared" si="24"/>
        <v>1</v>
      </c>
      <c r="O73" s="153">
        <v>1</v>
      </c>
      <c r="P73" s="164" t="s">
        <v>844</v>
      </c>
      <c r="Q73" s="30">
        <v>1</v>
      </c>
      <c r="R73" s="153">
        <f t="shared" si="25"/>
        <v>1</v>
      </c>
      <c r="S73" s="153">
        <f t="shared" si="26"/>
        <v>1</v>
      </c>
      <c r="T73" s="153">
        <v>1</v>
      </c>
      <c r="U73" s="39" t="s">
        <v>1557</v>
      </c>
    </row>
    <row r="74" spans="1:21" s="10" customFormat="1" ht="90" customHeight="1" x14ac:dyDescent="0.4">
      <c r="A74" s="37">
        <f t="shared" si="27"/>
        <v>53</v>
      </c>
      <c r="B74" s="490"/>
      <c r="C74" s="32"/>
      <c r="D74" s="187" t="s">
        <v>1467</v>
      </c>
      <c r="E74" s="555" t="s">
        <v>1522</v>
      </c>
      <c r="F74" s="556"/>
      <c r="G74" s="30">
        <v>1</v>
      </c>
      <c r="H74" s="153">
        <f t="shared" si="0"/>
        <v>1</v>
      </c>
      <c r="I74" s="153">
        <f t="shared" si="1"/>
        <v>1</v>
      </c>
      <c r="J74" s="153">
        <v>1</v>
      </c>
      <c r="K74" s="131" t="s">
        <v>693</v>
      </c>
      <c r="L74" s="30">
        <v>1</v>
      </c>
      <c r="M74" s="224">
        <f t="shared" si="23"/>
        <v>1</v>
      </c>
      <c r="N74" s="224">
        <f t="shared" si="24"/>
        <v>1</v>
      </c>
      <c r="O74" s="224">
        <v>1</v>
      </c>
      <c r="P74" s="131" t="s">
        <v>1558</v>
      </c>
      <c r="Q74" s="30">
        <v>1</v>
      </c>
      <c r="R74" s="224">
        <f t="shared" si="25"/>
        <v>1</v>
      </c>
      <c r="S74" s="224">
        <f t="shared" si="26"/>
        <v>1</v>
      </c>
      <c r="T74" s="224">
        <v>1</v>
      </c>
      <c r="U74" s="554" t="s">
        <v>1557</v>
      </c>
    </row>
    <row r="75" spans="1:21" s="10" customFormat="1" ht="90" customHeight="1" x14ac:dyDescent="0.4">
      <c r="A75" s="37">
        <f t="shared" si="27"/>
        <v>54</v>
      </c>
      <c r="B75" s="490"/>
      <c r="C75" s="32"/>
      <c r="D75" s="187" t="s">
        <v>1469</v>
      </c>
      <c r="E75" s="555" t="s">
        <v>1523</v>
      </c>
      <c r="F75" s="556"/>
      <c r="G75" s="30">
        <v>1</v>
      </c>
      <c r="H75" s="153">
        <f t="shared" ref="H75:H110" si="28">IF(G75=I75,J75)</f>
        <v>1</v>
      </c>
      <c r="I75" s="153">
        <f t="shared" ref="I75:I110" si="29">IF(G75="NA","NA",J75)</f>
        <v>1</v>
      </c>
      <c r="J75" s="153">
        <v>1</v>
      </c>
      <c r="K75" s="131" t="s">
        <v>693</v>
      </c>
      <c r="L75" s="30">
        <v>1</v>
      </c>
      <c r="M75" s="224">
        <f t="shared" si="23"/>
        <v>1</v>
      </c>
      <c r="N75" s="224">
        <f t="shared" si="24"/>
        <v>1</v>
      </c>
      <c r="O75" s="224">
        <v>1</v>
      </c>
      <c r="P75" s="131" t="s">
        <v>1558</v>
      </c>
      <c r="Q75" s="30">
        <v>1</v>
      </c>
      <c r="R75" s="224">
        <f t="shared" si="25"/>
        <v>1</v>
      </c>
      <c r="S75" s="224">
        <f t="shared" si="26"/>
        <v>1</v>
      </c>
      <c r="T75" s="224">
        <v>1</v>
      </c>
      <c r="U75" s="552"/>
    </row>
    <row r="76" spans="1:21" s="10" customFormat="1" ht="174" x14ac:dyDescent="0.4">
      <c r="A76" s="37">
        <v>55</v>
      </c>
      <c r="B76" s="490"/>
      <c r="C76" s="32"/>
      <c r="D76" s="187" t="s">
        <v>1435</v>
      </c>
      <c r="E76" s="555" t="s">
        <v>1524</v>
      </c>
      <c r="F76" s="556"/>
      <c r="G76" s="30">
        <v>1</v>
      </c>
      <c r="H76" s="153">
        <f t="shared" si="28"/>
        <v>1</v>
      </c>
      <c r="I76" s="153">
        <f t="shared" si="29"/>
        <v>1</v>
      </c>
      <c r="J76" s="153">
        <v>1</v>
      </c>
      <c r="K76" s="164" t="s">
        <v>693</v>
      </c>
      <c r="L76" s="30">
        <v>1</v>
      </c>
      <c r="M76" s="153">
        <f t="shared" si="23"/>
        <v>1</v>
      </c>
      <c r="N76" s="153">
        <f t="shared" si="24"/>
        <v>1</v>
      </c>
      <c r="O76" s="153">
        <v>1</v>
      </c>
      <c r="P76" s="164" t="s">
        <v>844</v>
      </c>
      <c r="Q76" s="30">
        <v>1</v>
      </c>
      <c r="R76" s="153">
        <f t="shared" si="25"/>
        <v>1</v>
      </c>
      <c r="S76" s="153">
        <f t="shared" si="26"/>
        <v>1</v>
      </c>
      <c r="T76" s="153">
        <v>1</v>
      </c>
      <c r="U76" s="39" t="s">
        <v>1557</v>
      </c>
    </row>
    <row r="77" spans="1:21" s="10" customFormat="1" ht="174" x14ac:dyDescent="0.4">
      <c r="A77" s="37">
        <f t="shared" si="27"/>
        <v>56</v>
      </c>
      <c r="B77" s="490"/>
      <c r="C77" s="32"/>
      <c r="D77" s="187" t="s">
        <v>1436</v>
      </c>
      <c r="E77" s="555" t="s">
        <v>1525</v>
      </c>
      <c r="F77" s="556"/>
      <c r="G77" s="30">
        <v>1</v>
      </c>
      <c r="H77" s="153">
        <f t="shared" si="28"/>
        <v>1</v>
      </c>
      <c r="I77" s="153">
        <f t="shared" si="29"/>
        <v>1</v>
      </c>
      <c r="J77" s="153">
        <v>1</v>
      </c>
      <c r="K77" s="164" t="s">
        <v>693</v>
      </c>
      <c r="L77" s="30">
        <v>1</v>
      </c>
      <c r="M77" s="153">
        <f t="shared" si="23"/>
        <v>1</v>
      </c>
      <c r="N77" s="153">
        <f t="shared" si="24"/>
        <v>1</v>
      </c>
      <c r="O77" s="153">
        <v>1</v>
      </c>
      <c r="P77" s="164" t="s">
        <v>844</v>
      </c>
      <c r="Q77" s="30">
        <v>1</v>
      </c>
      <c r="R77" s="153">
        <f t="shared" si="25"/>
        <v>1</v>
      </c>
      <c r="S77" s="153">
        <f t="shared" si="26"/>
        <v>1</v>
      </c>
      <c r="T77" s="153">
        <v>1</v>
      </c>
      <c r="U77" s="39" t="s">
        <v>1557</v>
      </c>
    </row>
    <row r="78" spans="1:21" s="10" customFormat="1" ht="174" x14ac:dyDescent="0.4">
      <c r="A78" s="37">
        <f t="shared" si="27"/>
        <v>57</v>
      </c>
      <c r="B78" s="490"/>
      <c r="C78" s="32"/>
      <c r="D78" s="187" t="s">
        <v>1437</v>
      </c>
      <c r="E78" s="555" t="s">
        <v>1526</v>
      </c>
      <c r="F78" s="556"/>
      <c r="G78" s="30">
        <v>1</v>
      </c>
      <c r="H78" s="153">
        <f t="shared" si="28"/>
        <v>1</v>
      </c>
      <c r="I78" s="153">
        <f t="shared" si="29"/>
        <v>1</v>
      </c>
      <c r="J78" s="153">
        <v>1</v>
      </c>
      <c r="K78" s="164" t="s">
        <v>693</v>
      </c>
      <c r="L78" s="30">
        <v>1</v>
      </c>
      <c r="M78" s="153">
        <f t="shared" si="23"/>
        <v>1</v>
      </c>
      <c r="N78" s="153">
        <f t="shared" si="24"/>
        <v>1</v>
      </c>
      <c r="O78" s="153">
        <v>1</v>
      </c>
      <c r="P78" s="164" t="s">
        <v>844</v>
      </c>
      <c r="Q78" s="30">
        <v>1</v>
      </c>
      <c r="R78" s="153">
        <f t="shared" si="25"/>
        <v>1</v>
      </c>
      <c r="S78" s="153">
        <f t="shared" si="26"/>
        <v>1</v>
      </c>
      <c r="T78" s="153">
        <v>1</v>
      </c>
      <c r="U78" s="39" t="s">
        <v>1557</v>
      </c>
    </row>
    <row r="79" spans="1:21" s="10" customFormat="1" ht="174" x14ac:dyDescent="0.4">
      <c r="A79" s="37">
        <f t="shared" si="27"/>
        <v>58</v>
      </c>
      <c r="B79" s="490"/>
      <c r="C79" s="32"/>
      <c r="D79" s="187" t="s">
        <v>1438</v>
      </c>
      <c r="E79" s="555" t="s">
        <v>1527</v>
      </c>
      <c r="F79" s="556"/>
      <c r="G79" s="30">
        <v>1</v>
      </c>
      <c r="H79" s="153">
        <f t="shared" si="28"/>
        <v>1</v>
      </c>
      <c r="I79" s="153">
        <f t="shared" si="29"/>
        <v>1</v>
      </c>
      <c r="J79" s="153">
        <v>1</v>
      </c>
      <c r="K79" s="164" t="s">
        <v>693</v>
      </c>
      <c r="L79" s="30">
        <v>1</v>
      </c>
      <c r="M79" s="153">
        <f t="shared" si="23"/>
        <v>1</v>
      </c>
      <c r="N79" s="153">
        <f t="shared" si="24"/>
        <v>1</v>
      </c>
      <c r="O79" s="153">
        <v>1</v>
      </c>
      <c r="P79" s="164" t="s">
        <v>844</v>
      </c>
      <c r="Q79" s="30">
        <v>1</v>
      </c>
      <c r="R79" s="153">
        <f t="shared" si="25"/>
        <v>1</v>
      </c>
      <c r="S79" s="153">
        <f t="shared" si="26"/>
        <v>1</v>
      </c>
      <c r="T79" s="153">
        <v>1</v>
      </c>
      <c r="U79" s="39" t="s">
        <v>1557</v>
      </c>
    </row>
    <row r="80" spans="1:21" s="10" customFormat="1" ht="174" x14ac:dyDescent="0.4">
      <c r="A80" s="37">
        <f t="shared" si="27"/>
        <v>59</v>
      </c>
      <c r="B80" s="490"/>
      <c r="C80" s="32"/>
      <c r="D80" s="187" t="s">
        <v>1468</v>
      </c>
      <c r="E80" s="555" t="s">
        <v>1528</v>
      </c>
      <c r="F80" s="556"/>
      <c r="G80" s="30">
        <v>1</v>
      </c>
      <c r="H80" s="153">
        <f t="shared" si="28"/>
        <v>1</v>
      </c>
      <c r="I80" s="153">
        <f t="shared" si="29"/>
        <v>1</v>
      </c>
      <c r="J80" s="153">
        <v>1</v>
      </c>
      <c r="K80" s="164" t="s">
        <v>693</v>
      </c>
      <c r="L80" s="30">
        <v>1</v>
      </c>
      <c r="M80" s="153">
        <f t="shared" si="23"/>
        <v>1</v>
      </c>
      <c r="N80" s="153">
        <f t="shared" si="24"/>
        <v>1</v>
      </c>
      <c r="O80" s="153">
        <v>1</v>
      </c>
      <c r="P80" s="164" t="s">
        <v>844</v>
      </c>
      <c r="Q80" s="30">
        <v>1</v>
      </c>
      <c r="R80" s="153">
        <f t="shared" si="25"/>
        <v>1</v>
      </c>
      <c r="S80" s="153">
        <f t="shared" si="26"/>
        <v>1</v>
      </c>
      <c r="T80" s="153">
        <v>1</v>
      </c>
      <c r="U80" s="39" t="s">
        <v>1557</v>
      </c>
    </row>
    <row r="81" spans="1:21" s="10" customFormat="1" ht="174" x14ac:dyDescent="0.4">
      <c r="A81" s="37">
        <f t="shared" si="27"/>
        <v>60</v>
      </c>
      <c r="B81" s="490"/>
      <c r="C81" s="32"/>
      <c r="D81" s="187" t="s">
        <v>1439</v>
      </c>
      <c r="E81" s="555" t="s">
        <v>1529</v>
      </c>
      <c r="F81" s="556"/>
      <c r="G81" s="30">
        <v>1</v>
      </c>
      <c r="H81" s="153">
        <f t="shared" si="28"/>
        <v>1</v>
      </c>
      <c r="I81" s="153">
        <f t="shared" si="29"/>
        <v>1</v>
      </c>
      <c r="J81" s="153">
        <v>1</v>
      </c>
      <c r="K81" s="164" t="s">
        <v>693</v>
      </c>
      <c r="L81" s="30">
        <v>1</v>
      </c>
      <c r="M81" s="153">
        <f t="shared" si="23"/>
        <v>1</v>
      </c>
      <c r="N81" s="153">
        <f t="shared" si="24"/>
        <v>1</v>
      </c>
      <c r="O81" s="153">
        <v>1</v>
      </c>
      <c r="P81" s="164" t="s">
        <v>844</v>
      </c>
      <c r="Q81" s="30">
        <v>1</v>
      </c>
      <c r="R81" s="153">
        <f t="shared" si="25"/>
        <v>1</v>
      </c>
      <c r="S81" s="153">
        <f t="shared" si="26"/>
        <v>1</v>
      </c>
      <c r="T81" s="153">
        <v>1</v>
      </c>
      <c r="U81" s="39" t="s">
        <v>1557</v>
      </c>
    </row>
    <row r="82" spans="1:21" s="10" customFormat="1" ht="87" customHeight="1" x14ac:dyDescent="0.4">
      <c r="A82" s="37">
        <f t="shared" si="27"/>
        <v>61</v>
      </c>
      <c r="B82" s="490"/>
      <c r="C82" s="32"/>
      <c r="D82" s="187" t="s">
        <v>1440</v>
      </c>
      <c r="E82" s="555" t="s">
        <v>1530</v>
      </c>
      <c r="F82" s="556"/>
      <c r="G82" s="30">
        <v>1</v>
      </c>
      <c r="H82" s="153">
        <f t="shared" si="28"/>
        <v>1</v>
      </c>
      <c r="I82" s="153">
        <f t="shared" si="29"/>
        <v>1</v>
      </c>
      <c r="J82" s="153">
        <v>1</v>
      </c>
      <c r="K82" s="530" t="s">
        <v>693</v>
      </c>
      <c r="L82" s="30">
        <v>1</v>
      </c>
      <c r="M82" s="224">
        <f t="shared" si="23"/>
        <v>1</v>
      </c>
      <c r="N82" s="224">
        <f t="shared" si="24"/>
        <v>1</v>
      </c>
      <c r="O82" s="224">
        <v>1</v>
      </c>
      <c r="P82" s="530" t="s">
        <v>1558</v>
      </c>
      <c r="Q82" s="30">
        <v>1</v>
      </c>
      <c r="R82" s="224">
        <f t="shared" si="25"/>
        <v>1</v>
      </c>
      <c r="S82" s="224">
        <f t="shared" si="26"/>
        <v>1</v>
      </c>
      <c r="T82" s="224">
        <v>1</v>
      </c>
      <c r="U82" s="554" t="s">
        <v>1557</v>
      </c>
    </row>
    <row r="83" spans="1:21" s="10" customFormat="1" ht="111" customHeight="1" x14ac:dyDescent="0.4">
      <c r="A83" s="37">
        <f t="shared" si="27"/>
        <v>62</v>
      </c>
      <c r="B83" s="490"/>
      <c r="C83" s="32"/>
      <c r="D83" s="187" t="s">
        <v>1441</v>
      </c>
      <c r="E83" s="555" t="s">
        <v>1531</v>
      </c>
      <c r="F83" s="556"/>
      <c r="G83" s="30">
        <v>1</v>
      </c>
      <c r="H83" s="153">
        <f t="shared" si="28"/>
        <v>1</v>
      </c>
      <c r="I83" s="153">
        <f t="shared" si="29"/>
        <v>1</v>
      </c>
      <c r="J83" s="153">
        <v>1</v>
      </c>
      <c r="K83" s="532"/>
      <c r="L83" s="30">
        <v>1</v>
      </c>
      <c r="M83" s="224">
        <f t="shared" si="23"/>
        <v>1</v>
      </c>
      <c r="N83" s="224">
        <f t="shared" si="24"/>
        <v>1</v>
      </c>
      <c r="O83" s="224">
        <v>1</v>
      </c>
      <c r="P83" s="532"/>
      <c r="Q83" s="30">
        <v>1</v>
      </c>
      <c r="R83" s="224">
        <f t="shared" si="25"/>
        <v>1</v>
      </c>
      <c r="S83" s="224">
        <f t="shared" si="26"/>
        <v>1</v>
      </c>
      <c r="T83" s="224">
        <v>1</v>
      </c>
      <c r="U83" s="553" t="s">
        <v>1557</v>
      </c>
    </row>
    <row r="84" spans="1:21" s="10" customFormat="1" ht="174" x14ac:dyDescent="0.4">
      <c r="A84" s="37">
        <f t="shared" si="27"/>
        <v>63</v>
      </c>
      <c r="B84" s="490"/>
      <c r="C84" s="32"/>
      <c r="D84" s="187" t="s">
        <v>1442</v>
      </c>
      <c r="E84" s="555" t="s">
        <v>1532</v>
      </c>
      <c r="F84" s="556"/>
      <c r="G84" s="30">
        <v>1</v>
      </c>
      <c r="H84" s="153">
        <f t="shared" si="28"/>
        <v>1</v>
      </c>
      <c r="I84" s="153">
        <f t="shared" si="29"/>
        <v>1</v>
      </c>
      <c r="J84" s="153">
        <v>1</v>
      </c>
      <c r="K84" s="164" t="s">
        <v>693</v>
      </c>
      <c r="L84" s="30">
        <v>1</v>
      </c>
      <c r="M84" s="153">
        <f t="shared" si="23"/>
        <v>1</v>
      </c>
      <c r="N84" s="153">
        <f t="shared" si="24"/>
        <v>1</v>
      </c>
      <c r="O84" s="153">
        <v>1</v>
      </c>
      <c r="P84" s="164" t="s">
        <v>1559</v>
      </c>
      <c r="Q84" s="30">
        <v>1</v>
      </c>
      <c r="R84" s="153">
        <f t="shared" si="25"/>
        <v>1</v>
      </c>
      <c r="S84" s="153">
        <f t="shared" si="26"/>
        <v>1</v>
      </c>
      <c r="T84" s="153">
        <v>1</v>
      </c>
      <c r="U84" s="39" t="s">
        <v>1557</v>
      </c>
    </row>
    <row r="85" spans="1:21" s="10" customFormat="1" ht="174" x14ac:dyDescent="0.4">
      <c r="A85" s="37">
        <f t="shared" si="27"/>
        <v>64</v>
      </c>
      <c r="B85" s="490"/>
      <c r="C85" s="32"/>
      <c r="D85" s="187" t="s">
        <v>1443</v>
      </c>
      <c r="E85" s="555" t="s">
        <v>1533</v>
      </c>
      <c r="F85" s="556"/>
      <c r="G85" s="30">
        <v>1</v>
      </c>
      <c r="H85" s="153">
        <f t="shared" si="28"/>
        <v>1</v>
      </c>
      <c r="I85" s="153">
        <f t="shared" si="29"/>
        <v>1</v>
      </c>
      <c r="J85" s="153">
        <v>1</v>
      </c>
      <c r="K85" s="164" t="s">
        <v>693</v>
      </c>
      <c r="L85" s="30">
        <v>1</v>
      </c>
      <c r="M85" s="153">
        <f t="shared" si="23"/>
        <v>1</v>
      </c>
      <c r="N85" s="153">
        <f t="shared" si="24"/>
        <v>1</v>
      </c>
      <c r="O85" s="153">
        <v>1</v>
      </c>
      <c r="P85" s="164" t="s">
        <v>844</v>
      </c>
      <c r="Q85" s="30">
        <v>1</v>
      </c>
      <c r="R85" s="153">
        <f t="shared" si="25"/>
        <v>1</v>
      </c>
      <c r="S85" s="153">
        <f t="shared" si="26"/>
        <v>1</v>
      </c>
      <c r="T85" s="153">
        <v>1</v>
      </c>
      <c r="U85" s="39" t="s">
        <v>1557</v>
      </c>
    </row>
    <row r="86" spans="1:21" s="10" customFormat="1" ht="174" x14ac:dyDescent="0.4">
      <c r="A86" s="37">
        <f t="shared" si="27"/>
        <v>65</v>
      </c>
      <c r="B86" s="490"/>
      <c r="C86" s="32"/>
      <c r="D86" s="187" t="s">
        <v>1444</v>
      </c>
      <c r="E86" s="555" t="s">
        <v>1534</v>
      </c>
      <c r="F86" s="556"/>
      <c r="G86" s="30">
        <v>1</v>
      </c>
      <c r="H86" s="153">
        <f t="shared" si="28"/>
        <v>1</v>
      </c>
      <c r="I86" s="153">
        <f t="shared" si="29"/>
        <v>1</v>
      </c>
      <c r="J86" s="153">
        <v>1</v>
      </c>
      <c r="K86" s="164" t="s">
        <v>693</v>
      </c>
      <c r="L86" s="30">
        <v>1</v>
      </c>
      <c r="M86" s="153">
        <f t="shared" si="23"/>
        <v>1</v>
      </c>
      <c r="N86" s="153">
        <f t="shared" si="24"/>
        <v>1</v>
      </c>
      <c r="O86" s="153">
        <v>1</v>
      </c>
      <c r="P86" s="164" t="s">
        <v>844</v>
      </c>
      <c r="Q86" s="30">
        <v>1</v>
      </c>
      <c r="R86" s="153">
        <f t="shared" si="25"/>
        <v>1</v>
      </c>
      <c r="S86" s="153">
        <f t="shared" si="26"/>
        <v>1</v>
      </c>
      <c r="T86" s="153">
        <v>1</v>
      </c>
      <c r="U86" s="39" t="s">
        <v>1557</v>
      </c>
    </row>
    <row r="87" spans="1:21" s="10" customFormat="1" ht="174" x14ac:dyDescent="0.4">
      <c r="A87" s="37">
        <f t="shared" si="27"/>
        <v>66</v>
      </c>
      <c r="B87" s="446"/>
      <c r="C87" s="32"/>
      <c r="D87" s="187" t="s">
        <v>1445</v>
      </c>
      <c r="E87" s="555" t="s">
        <v>1535</v>
      </c>
      <c r="F87" s="556"/>
      <c r="G87" s="30">
        <v>1</v>
      </c>
      <c r="H87" s="153">
        <f t="shared" si="28"/>
        <v>1</v>
      </c>
      <c r="I87" s="153">
        <f t="shared" si="29"/>
        <v>1</v>
      </c>
      <c r="J87" s="153">
        <v>1</v>
      </c>
      <c r="K87" s="164" t="s">
        <v>693</v>
      </c>
      <c r="L87" s="30">
        <v>1</v>
      </c>
      <c r="M87" s="153">
        <f t="shared" si="23"/>
        <v>1</v>
      </c>
      <c r="N87" s="153">
        <f t="shared" si="24"/>
        <v>1</v>
      </c>
      <c r="O87" s="153">
        <v>1</v>
      </c>
      <c r="P87" s="164" t="s">
        <v>844</v>
      </c>
      <c r="Q87" s="30">
        <v>1</v>
      </c>
      <c r="R87" s="153">
        <f t="shared" si="25"/>
        <v>1</v>
      </c>
      <c r="S87" s="153">
        <f t="shared" si="26"/>
        <v>1</v>
      </c>
      <c r="T87" s="153">
        <v>1</v>
      </c>
      <c r="U87" s="39" t="s">
        <v>1557</v>
      </c>
    </row>
    <row r="88" spans="1:21" s="10" customFormat="1" ht="21.75" x14ac:dyDescent="0.4">
      <c r="A88" s="298" t="s">
        <v>1567</v>
      </c>
      <c r="B88" s="299"/>
      <c r="C88" s="299"/>
      <c r="D88" s="299"/>
      <c r="E88" s="299"/>
      <c r="F88" s="299"/>
      <c r="G88" s="299"/>
      <c r="H88" s="299"/>
      <c r="I88" s="299"/>
      <c r="J88" s="299"/>
      <c r="K88" s="299"/>
      <c r="L88" s="299"/>
      <c r="M88" s="299"/>
      <c r="N88" s="299"/>
      <c r="O88" s="299"/>
      <c r="P88" s="299"/>
      <c r="Q88" s="299"/>
      <c r="R88" s="299"/>
      <c r="S88" s="299"/>
      <c r="T88" s="299"/>
      <c r="U88" s="300"/>
    </row>
    <row r="89" spans="1:21" s="10" customFormat="1" ht="174" x14ac:dyDescent="0.4">
      <c r="A89" s="37">
        <f>A87+1</f>
        <v>67</v>
      </c>
      <c r="B89" s="180"/>
      <c r="C89" s="32"/>
      <c r="D89" s="187" t="s">
        <v>1446</v>
      </c>
      <c r="E89" s="555" t="s">
        <v>1536</v>
      </c>
      <c r="F89" s="556"/>
      <c r="G89" s="30">
        <v>1</v>
      </c>
      <c r="H89" s="153">
        <f t="shared" si="28"/>
        <v>1</v>
      </c>
      <c r="I89" s="153">
        <f t="shared" si="29"/>
        <v>1</v>
      </c>
      <c r="J89" s="153">
        <v>1</v>
      </c>
      <c r="K89" s="164" t="s">
        <v>693</v>
      </c>
      <c r="L89" s="30">
        <v>1</v>
      </c>
      <c r="M89" s="153">
        <f>IF(L89=N89,O89)</f>
        <v>1</v>
      </c>
      <c r="N89" s="153">
        <f>IF(L89="NA","NA",O89)</f>
        <v>1</v>
      </c>
      <c r="O89" s="153">
        <v>1</v>
      </c>
      <c r="P89" s="164" t="s">
        <v>844</v>
      </c>
      <c r="Q89" s="30">
        <v>1</v>
      </c>
      <c r="R89" s="153">
        <f>IF(Q89=S89,T89)</f>
        <v>1</v>
      </c>
      <c r="S89" s="153">
        <f>IF(Q89="NA","NA",T89)</f>
        <v>1</v>
      </c>
      <c r="T89" s="153">
        <v>1</v>
      </c>
      <c r="U89" s="39" t="s">
        <v>1557</v>
      </c>
    </row>
    <row r="90" spans="1:21" s="10" customFormat="1" ht="21.75" x14ac:dyDescent="0.4">
      <c r="A90" s="298" t="s">
        <v>1568</v>
      </c>
      <c r="B90" s="299"/>
      <c r="C90" s="299"/>
      <c r="D90" s="299"/>
      <c r="E90" s="299"/>
      <c r="F90" s="299"/>
      <c r="G90" s="299"/>
      <c r="H90" s="299"/>
      <c r="I90" s="299"/>
      <c r="J90" s="299"/>
      <c r="K90" s="299"/>
      <c r="L90" s="299"/>
      <c r="M90" s="299"/>
      <c r="N90" s="299"/>
      <c r="O90" s="299"/>
      <c r="P90" s="299"/>
      <c r="Q90" s="299"/>
      <c r="R90" s="299"/>
      <c r="S90" s="299"/>
      <c r="T90" s="299"/>
      <c r="U90" s="300"/>
    </row>
    <row r="91" spans="1:21" s="10" customFormat="1" ht="174" x14ac:dyDescent="0.4">
      <c r="A91" s="37">
        <v>68</v>
      </c>
      <c r="B91" s="490"/>
      <c r="C91" s="32"/>
      <c r="D91" s="187" t="s">
        <v>1447</v>
      </c>
      <c r="E91" s="555" t="s">
        <v>1537</v>
      </c>
      <c r="F91" s="556"/>
      <c r="G91" s="30">
        <v>1</v>
      </c>
      <c r="H91" s="153">
        <f t="shared" si="28"/>
        <v>1</v>
      </c>
      <c r="I91" s="153">
        <f t="shared" si="29"/>
        <v>1</v>
      </c>
      <c r="J91" s="153">
        <v>1</v>
      </c>
      <c r="K91" s="223" t="s">
        <v>693</v>
      </c>
      <c r="L91" s="30">
        <v>1</v>
      </c>
      <c r="M91" s="224">
        <f t="shared" ref="M91" si="30">IF(L91=N91,O91)</f>
        <v>1</v>
      </c>
      <c r="N91" s="224">
        <f t="shared" ref="N91" si="31">IF(L91="NA","NA",O91)</f>
        <v>1</v>
      </c>
      <c r="O91" s="224">
        <v>1</v>
      </c>
      <c r="P91" s="223" t="s">
        <v>844</v>
      </c>
      <c r="Q91" s="30">
        <v>1</v>
      </c>
      <c r="R91" s="224">
        <f t="shared" ref="R91" si="32">IF(Q91=S91,T91)</f>
        <v>1</v>
      </c>
      <c r="S91" s="224">
        <f t="shared" ref="S91" si="33">IF(Q91="NA","NA",T91)</f>
        <v>1</v>
      </c>
      <c r="T91" s="224">
        <v>1</v>
      </c>
      <c r="U91" s="39" t="s">
        <v>1557</v>
      </c>
    </row>
    <row r="92" spans="1:21" s="10" customFormat="1" ht="174" x14ac:dyDescent="0.4">
      <c r="A92" s="37">
        <f t="shared" ref="A92:A110" si="34">A91+1</f>
        <v>69</v>
      </c>
      <c r="B92" s="490"/>
      <c r="C92" s="32"/>
      <c r="D92" s="187" t="s">
        <v>1448</v>
      </c>
      <c r="E92" s="555" t="s">
        <v>1538</v>
      </c>
      <c r="F92" s="556"/>
      <c r="G92" s="30">
        <v>1</v>
      </c>
      <c r="H92" s="153">
        <f t="shared" si="28"/>
        <v>1</v>
      </c>
      <c r="I92" s="153">
        <f t="shared" si="29"/>
        <v>1</v>
      </c>
      <c r="J92" s="153">
        <v>1</v>
      </c>
      <c r="K92" s="530" t="s">
        <v>693</v>
      </c>
      <c r="L92" s="30">
        <v>1</v>
      </c>
      <c r="M92" s="153">
        <f t="shared" ref="M92:M110" si="35">IF(L92=N92,O92)</f>
        <v>1</v>
      </c>
      <c r="N92" s="153">
        <f t="shared" ref="N92:N110" si="36">IF(L92="NA","NA",O92)</f>
        <v>1</v>
      </c>
      <c r="O92" s="153">
        <v>1</v>
      </c>
      <c r="P92" s="530" t="s">
        <v>1558</v>
      </c>
      <c r="Q92" s="30">
        <v>1</v>
      </c>
      <c r="R92" s="153">
        <f t="shared" ref="R92:R110" si="37">IF(Q92=S92,T92)</f>
        <v>1</v>
      </c>
      <c r="S92" s="153">
        <f t="shared" ref="S92:S110" si="38">IF(Q92="NA","NA",T92)</f>
        <v>1</v>
      </c>
      <c r="T92" s="153">
        <v>1</v>
      </c>
      <c r="U92" s="39" t="s">
        <v>1557</v>
      </c>
    </row>
    <row r="93" spans="1:21" s="10" customFormat="1" ht="174" x14ac:dyDescent="0.4">
      <c r="A93" s="37">
        <f t="shared" si="34"/>
        <v>70</v>
      </c>
      <c r="B93" s="490"/>
      <c r="C93" s="32"/>
      <c r="D93" s="187" t="s">
        <v>1449</v>
      </c>
      <c r="E93" s="555" t="s">
        <v>1539</v>
      </c>
      <c r="F93" s="556"/>
      <c r="G93" s="30">
        <v>1</v>
      </c>
      <c r="H93" s="153">
        <f t="shared" si="28"/>
        <v>1</v>
      </c>
      <c r="I93" s="153">
        <f t="shared" si="29"/>
        <v>1</v>
      </c>
      <c r="J93" s="153">
        <v>1</v>
      </c>
      <c r="K93" s="532"/>
      <c r="L93" s="30">
        <v>1</v>
      </c>
      <c r="M93" s="153">
        <f t="shared" si="35"/>
        <v>1</v>
      </c>
      <c r="N93" s="153">
        <f t="shared" si="36"/>
        <v>1</v>
      </c>
      <c r="O93" s="153">
        <v>1</v>
      </c>
      <c r="P93" s="532"/>
      <c r="Q93" s="30">
        <v>1</v>
      </c>
      <c r="R93" s="153">
        <f t="shared" si="37"/>
        <v>1</v>
      </c>
      <c r="S93" s="153">
        <f t="shared" si="38"/>
        <v>1</v>
      </c>
      <c r="T93" s="153">
        <v>1</v>
      </c>
      <c r="U93" s="39" t="s">
        <v>1557</v>
      </c>
    </row>
    <row r="94" spans="1:21" s="10" customFormat="1" ht="174" x14ac:dyDescent="0.4">
      <c r="A94" s="37">
        <f t="shared" si="34"/>
        <v>71</v>
      </c>
      <c r="B94" s="490"/>
      <c r="C94" s="32"/>
      <c r="D94" s="187" t="s">
        <v>1450</v>
      </c>
      <c r="E94" s="555" t="s">
        <v>1540</v>
      </c>
      <c r="F94" s="556"/>
      <c r="G94" s="30">
        <v>1</v>
      </c>
      <c r="H94" s="153">
        <f t="shared" si="28"/>
        <v>1</v>
      </c>
      <c r="I94" s="153">
        <f t="shared" si="29"/>
        <v>1</v>
      </c>
      <c r="J94" s="153">
        <v>1</v>
      </c>
      <c r="K94" s="164" t="s">
        <v>693</v>
      </c>
      <c r="L94" s="30">
        <v>1</v>
      </c>
      <c r="M94" s="153">
        <f t="shared" si="35"/>
        <v>1</v>
      </c>
      <c r="N94" s="153">
        <f t="shared" si="36"/>
        <v>1</v>
      </c>
      <c r="O94" s="153">
        <v>1</v>
      </c>
      <c r="P94" s="164" t="s">
        <v>844</v>
      </c>
      <c r="Q94" s="30">
        <v>1</v>
      </c>
      <c r="R94" s="153">
        <f t="shared" si="37"/>
        <v>1</v>
      </c>
      <c r="S94" s="153">
        <f t="shared" si="38"/>
        <v>1</v>
      </c>
      <c r="T94" s="153">
        <v>1</v>
      </c>
      <c r="U94" s="39" t="s">
        <v>1557</v>
      </c>
    </row>
    <row r="95" spans="1:21" s="10" customFormat="1" ht="121.5" customHeight="1" x14ac:dyDescent="0.4">
      <c r="A95" s="37">
        <f t="shared" si="34"/>
        <v>72</v>
      </c>
      <c r="B95" s="490"/>
      <c r="C95" s="32"/>
      <c r="D95" s="187" t="s">
        <v>1451</v>
      </c>
      <c r="E95" s="555" t="s">
        <v>1541</v>
      </c>
      <c r="F95" s="556"/>
      <c r="G95" s="30">
        <v>1</v>
      </c>
      <c r="H95" s="153">
        <f t="shared" si="28"/>
        <v>1</v>
      </c>
      <c r="I95" s="153">
        <f t="shared" si="29"/>
        <v>1</v>
      </c>
      <c r="J95" s="153">
        <v>1</v>
      </c>
      <c r="K95" s="530" t="s">
        <v>693</v>
      </c>
      <c r="L95" s="30">
        <v>1</v>
      </c>
      <c r="M95" s="224">
        <f t="shared" si="35"/>
        <v>1</v>
      </c>
      <c r="N95" s="224">
        <f t="shared" si="36"/>
        <v>1</v>
      </c>
      <c r="O95" s="224">
        <v>1</v>
      </c>
      <c r="P95" s="530" t="s">
        <v>1558</v>
      </c>
      <c r="Q95" s="30">
        <v>1</v>
      </c>
      <c r="R95" s="224">
        <f t="shared" si="37"/>
        <v>1</v>
      </c>
      <c r="S95" s="224">
        <f t="shared" si="38"/>
        <v>1</v>
      </c>
      <c r="T95" s="224">
        <v>1</v>
      </c>
      <c r="U95" s="554" t="s">
        <v>1557</v>
      </c>
    </row>
    <row r="96" spans="1:21" s="10" customFormat="1" ht="104.25" customHeight="1" x14ac:dyDescent="0.4">
      <c r="A96" s="37">
        <f t="shared" si="34"/>
        <v>73</v>
      </c>
      <c r="B96" s="490"/>
      <c r="C96" s="32"/>
      <c r="D96" s="187" t="s">
        <v>1452</v>
      </c>
      <c r="E96" s="555" t="s">
        <v>1542</v>
      </c>
      <c r="F96" s="556"/>
      <c r="G96" s="30">
        <v>1</v>
      </c>
      <c r="H96" s="153">
        <f t="shared" si="28"/>
        <v>1</v>
      </c>
      <c r="I96" s="153">
        <f t="shared" si="29"/>
        <v>1</v>
      </c>
      <c r="J96" s="153">
        <v>1</v>
      </c>
      <c r="K96" s="531"/>
      <c r="L96" s="30">
        <v>1</v>
      </c>
      <c r="M96" s="224">
        <f t="shared" si="35"/>
        <v>1</v>
      </c>
      <c r="N96" s="224">
        <f t="shared" si="36"/>
        <v>1</v>
      </c>
      <c r="O96" s="224">
        <v>1</v>
      </c>
      <c r="P96" s="531"/>
      <c r="Q96" s="30">
        <v>1</v>
      </c>
      <c r="R96" s="224">
        <f t="shared" si="37"/>
        <v>1</v>
      </c>
      <c r="S96" s="224">
        <f t="shared" si="38"/>
        <v>1</v>
      </c>
      <c r="T96" s="224">
        <v>1</v>
      </c>
      <c r="U96" s="552"/>
    </row>
    <row r="97" spans="1:21" s="10" customFormat="1" ht="104.25" customHeight="1" x14ac:dyDescent="0.4">
      <c r="A97" s="37">
        <f t="shared" si="34"/>
        <v>74</v>
      </c>
      <c r="B97" s="490"/>
      <c r="C97" s="32"/>
      <c r="D97" s="187" t="s">
        <v>1453</v>
      </c>
      <c r="E97" s="555" t="s">
        <v>1543</v>
      </c>
      <c r="F97" s="556"/>
      <c r="G97" s="30">
        <v>1</v>
      </c>
      <c r="H97" s="153">
        <f t="shared" si="28"/>
        <v>1</v>
      </c>
      <c r="I97" s="153">
        <f t="shared" si="29"/>
        <v>1</v>
      </c>
      <c r="J97" s="153">
        <v>1</v>
      </c>
      <c r="K97" s="532"/>
      <c r="L97" s="30">
        <v>1</v>
      </c>
      <c r="M97" s="224">
        <f t="shared" si="35"/>
        <v>1</v>
      </c>
      <c r="N97" s="224">
        <f t="shared" si="36"/>
        <v>1</v>
      </c>
      <c r="O97" s="224">
        <v>1</v>
      </c>
      <c r="P97" s="532"/>
      <c r="Q97" s="30">
        <v>1</v>
      </c>
      <c r="R97" s="224">
        <f t="shared" si="37"/>
        <v>1</v>
      </c>
      <c r="S97" s="224">
        <f t="shared" si="38"/>
        <v>1</v>
      </c>
      <c r="T97" s="224">
        <v>1</v>
      </c>
      <c r="U97" s="553"/>
    </row>
    <row r="98" spans="1:21" s="10" customFormat="1" ht="174" x14ac:dyDescent="0.4">
      <c r="A98" s="37">
        <v>75</v>
      </c>
      <c r="B98" s="490"/>
      <c r="C98" s="32"/>
      <c r="D98" s="187" t="s">
        <v>1454</v>
      </c>
      <c r="E98" s="555" t="s">
        <v>1544</v>
      </c>
      <c r="F98" s="556"/>
      <c r="G98" s="30">
        <v>1</v>
      </c>
      <c r="H98" s="153">
        <f t="shared" si="28"/>
        <v>1</v>
      </c>
      <c r="I98" s="153">
        <f t="shared" si="29"/>
        <v>1</v>
      </c>
      <c r="J98" s="153">
        <v>1</v>
      </c>
      <c r="K98" s="164" t="s">
        <v>693</v>
      </c>
      <c r="L98" s="30">
        <v>1</v>
      </c>
      <c r="M98" s="153">
        <f t="shared" si="35"/>
        <v>1</v>
      </c>
      <c r="N98" s="153">
        <f t="shared" si="36"/>
        <v>1</v>
      </c>
      <c r="O98" s="153">
        <v>1</v>
      </c>
      <c r="P98" s="164" t="s">
        <v>844</v>
      </c>
      <c r="Q98" s="30">
        <v>1</v>
      </c>
      <c r="R98" s="153">
        <f t="shared" si="37"/>
        <v>1</v>
      </c>
      <c r="S98" s="153">
        <f t="shared" si="38"/>
        <v>1</v>
      </c>
      <c r="T98" s="153">
        <v>1</v>
      </c>
      <c r="U98" s="39" t="s">
        <v>1557</v>
      </c>
    </row>
    <row r="99" spans="1:21" s="10" customFormat="1" ht="174" x14ac:dyDescent="0.4">
      <c r="A99" s="37">
        <f t="shared" si="34"/>
        <v>76</v>
      </c>
      <c r="B99" s="490"/>
      <c r="C99" s="32"/>
      <c r="D99" s="187" t="s">
        <v>1455</v>
      </c>
      <c r="E99" s="555" t="s">
        <v>1545</v>
      </c>
      <c r="F99" s="556"/>
      <c r="G99" s="30">
        <v>1</v>
      </c>
      <c r="H99" s="153">
        <f t="shared" si="28"/>
        <v>1</v>
      </c>
      <c r="I99" s="153">
        <f t="shared" si="29"/>
        <v>1</v>
      </c>
      <c r="J99" s="153">
        <v>1</v>
      </c>
      <c r="K99" s="164" t="s">
        <v>693</v>
      </c>
      <c r="L99" s="30">
        <v>1</v>
      </c>
      <c r="M99" s="153">
        <f t="shared" si="35"/>
        <v>1</v>
      </c>
      <c r="N99" s="153">
        <f t="shared" si="36"/>
        <v>1</v>
      </c>
      <c r="O99" s="153">
        <v>1</v>
      </c>
      <c r="P99" s="164" t="s">
        <v>844</v>
      </c>
      <c r="Q99" s="30">
        <v>1</v>
      </c>
      <c r="R99" s="153">
        <f t="shared" si="37"/>
        <v>1</v>
      </c>
      <c r="S99" s="153">
        <f t="shared" si="38"/>
        <v>1</v>
      </c>
      <c r="T99" s="153">
        <v>1</v>
      </c>
      <c r="U99" s="39" t="s">
        <v>1557</v>
      </c>
    </row>
    <row r="100" spans="1:21" s="10" customFormat="1" ht="174" x14ac:dyDescent="0.4">
      <c r="A100" s="37">
        <v>77</v>
      </c>
      <c r="B100" s="490"/>
      <c r="C100" s="32"/>
      <c r="D100" s="187" t="s">
        <v>1456</v>
      </c>
      <c r="E100" s="555" t="s">
        <v>1546</v>
      </c>
      <c r="F100" s="556"/>
      <c r="G100" s="30">
        <v>1</v>
      </c>
      <c r="H100" s="153">
        <f t="shared" si="28"/>
        <v>1</v>
      </c>
      <c r="I100" s="153">
        <f t="shared" si="29"/>
        <v>1</v>
      </c>
      <c r="J100" s="153">
        <v>1</v>
      </c>
      <c r="K100" s="164" t="s">
        <v>693</v>
      </c>
      <c r="L100" s="30">
        <v>1</v>
      </c>
      <c r="M100" s="153">
        <f t="shared" si="35"/>
        <v>1</v>
      </c>
      <c r="N100" s="153">
        <f t="shared" si="36"/>
        <v>1</v>
      </c>
      <c r="O100" s="153">
        <v>1</v>
      </c>
      <c r="P100" s="164" t="s">
        <v>844</v>
      </c>
      <c r="Q100" s="30">
        <v>1</v>
      </c>
      <c r="R100" s="153">
        <f t="shared" si="37"/>
        <v>1</v>
      </c>
      <c r="S100" s="153">
        <f t="shared" si="38"/>
        <v>1</v>
      </c>
      <c r="T100" s="153">
        <v>1</v>
      </c>
      <c r="U100" s="39" t="s">
        <v>1557</v>
      </c>
    </row>
    <row r="101" spans="1:21" s="10" customFormat="1" ht="120.75" customHeight="1" x14ac:dyDescent="0.4">
      <c r="A101" s="37">
        <v>78</v>
      </c>
      <c r="B101" s="490"/>
      <c r="C101" s="32"/>
      <c r="D101" s="187" t="s">
        <v>1457</v>
      </c>
      <c r="E101" s="555" t="s">
        <v>1547</v>
      </c>
      <c r="F101" s="556"/>
      <c r="G101" s="30">
        <v>1</v>
      </c>
      <c r="H101" s="153">
        <f t="shared" si="28"/>
        <v>1</v>
      </c>
      <c r="I101" s="153">
        <f t="shared" si="29"/>
        <v>1</v>
      </c>
      <c r="J101" s="153">
        <v>1</v>
      </c>
      <c r="K101" s="131" t="s">
        <v>693</v>
      </c>
      <c r="L101" s="30">
        <v>1</v>
      </c>
      <c r="M101" s="224">
        <f t="shared" si="35"/>
        <v>1</v>
      </c>
      <c r="N101" s="224">
        <f t="shared" si="36"/>
        <v>1</v>
      </c>
      <c r="O101" s="224">
        <v>1</v>
      </c>
      <c r="P101" s="131" t="s">
        <v>1558</v>
      </c>
      <c r="Q101" s="30">
        <v>1</v>
      </c>
      <c r="R101" s="224">
        <f t="shared" si="37"/>
        <v>1</v>
      </c>
      <c r="S101" s="224">
        <f t="shared" si="38"/>
        <v>1</v>
      </c>
      <c r="T101" s="224">
        <v>1</v>
      </c>
      <c r="U101" s="552" t="s">
        <v>1362</v>
      </c>
    </row>
    <row r="102" spans="1:21" s="10" customFormat="1" ht="120.75" customHeight="1" x14ac:dyDescent="0.4">
      <c r="A102" s="37">
        <v>79</v>
      </c>
      <c r="B102" s="490"/>
      <c r="C102" s="32"/>
      <c r="D102" s="187" t="s">
        <v>1458</v>
      </c>
      <c r="E102" s="555" t="s">
        <v>1548</v>
      </c>
      <c r="F102" s="556"/>
      <c r="G102" s="30">
        <v>1</v>
      </c>
      <c r="H102" s="153">
        <f t="shared" si="28"/>
        <v>1</v>
      </c>
      <c r="I102" s="153">
        <f t="shared" si="29"/>
        <v>1</v>
      </c>
      <c r="J102" s="153">
        <v>1</v>
      </c>
      <c r="K102" s="131" t="s">
        <v>693</v>
      </c>
      <c r="L102" s="30">
        <v>1</v>
      </c>
      <c r="M102" s="224">
        <f t="shared" si="35"/>
        <v>1</v>
      </c>
      <c r="N102" s="224">
        <f t="shared" si="36"/>
        <v>1</v>
      </c>
      <c r="O102" s="224">
        <v>1</v>
      </c>
      <c r="P102" s="131" t="s">
        <v>1558</v>
      </c>
      <c r="Q102" s="30">
        <v>1</v>
      </c>
      <c r="R102" s="224">
        <f t="shared" si="37"/>
        <v>1</v>
      </c>
      <c r="S102" s="224">
        <f t="shared" si="38"/>
        <v>1</v>
      </c>
      <c r="T102" s="224">
        <v>1</v>
      </c>
      <c r="U102" s="552"/>
    </row>
    <row r="103" spans="1:21" s="10" customFormat="1" ht="120.75" customHeight="1" x14ac:dyDescent="0.4">
      <c r="A103" s="37">
        <f t="shared" si="34"/>
        <v>80</v>
      </c>
      <c r="B103" s="490"/>
      <c r="C103" s="32"/>
      <c r="D103" s="187" t="s">
        <v>1459</v>
      </c>
      <c r="E103" s="555" t="s">
        <v>1549</v>
      </c>
      <c r="F103" s="556"/>
      <c r="G103" s="30">
        <v>1</v>
      </c>
      <c r="H103" s="153">
        <f t="shared" si="28"/>
        <v>1</v>
      </c>
      <c r="I103" s="153">
        <f t="shared" si="29"/>
        <v>1</v>
      </c>
      <c r="J103" s="153">
        <v>1</v>
      </c>
      <c r="K103" s="131" t="s">
        <v>693</v>
      </c>
      <c r="L103" s="30">
        <v>1</v>
      </c>
      <c r="M103" s="224">
        <f t="shared" si="35"/>
        <v>1</v>
      </c>
      <c r="N103" s="224">
        <f t="shared" si="36"/>
        <v>1</v>
      </c>
      <c r="O103" s="224">
        <v>1</v>
      </c>
      <c r="P103" s="131" t="s">
        <v>1558</v>
      </c>
      <c r="Q103" s="30">
        <v>1</v>
      </c>
      <c r="R103" s="224">
        <f t="shared" si="37"/>
        <v>1</v>
      </c>
      <c r="S103" s="224">
        <f t="shared" si="38"/>
        <v>1</v>
      </c>
      <c r="T103" s="224">
        <v>1</v>
      </c>
      <c r="U103" s="552"/>
    </row>
    <row r="104" spans="1:21" s="10" customFormat="1" ht="120.75" customHeight="1" x14ac:dyDescent="0.4">
      <c r="A104" s="37">
        <f t="shared" si="34"/>
        <v>81</v>
      </c>
      <c r="B104" s="490"/>
      <c r="C104" s="32"/>
      <c r="D104" s="187" t="s">
        <v>1460</v>
      </c>
      <c r="E104" s="555" t="s">
        <v>1550</v>
      </c>
      <c r="F104" s="556"/>
      <c r="G104" s="30">
        <v>1</v>
      </c>
      <c r="H104" s="153">
        <f t="shared" si="28"/>
        <v>1</v>
      </c>
      <c r="I104" s="153">
        <f t="shared" si="29"/>
        <v>1</v>
      </c>
      <c r="J104" s="153">
        <v>1</v>
      </c>
      <c r="K104" s="131" t="s">
        <v>693</v>
      </c>
      <c r="L104" s="30">
        <v>1</v>
      </c>
      <c r="M104" s="224">
        <f t="shared" si="35"/>
        <v>1</v>
      </c>
      <c r="N104" s="224">
        <f t="shared" si="36"/>
        <v>1</v>
      </c>
      <c r="O104" s="224">
        <v>1</v>
      </c>
      <c r="P104" s="131" t="s">
        <v>1558</v>
      </c>
      <c r="Q104" s="30">
        <v>1</v>
      </c>
      <c r="R104" s="224">
        <f t="shared" si="37"/>
        <v>1</v>
      </c>
      <c r="S104" s="224">
        <f t="shared" si="38"/>
        <v>1</v>
      </c>
      <c r="T104" s="224">
        <v>1</v>
      </c>
      <c r="U104" s="552"/>
    </row>
    <row r="105" spans="1:21" s="10" customFormat="1" ht="120.75" customHeight="1" x14ac:dyDescent="0.4">
      <c r="A105" s="37">
        <f t="shared" si="34"/>
        <v>82</v>
      </c>
      <c r="B105" s="490"/>
      <c r="C105" s="32"/>
      <c r="D105" s="187" t="s">
        <v>1461</v>
      </c>
      <c r="E105" s="555" t="s">
        <v>1551</v>
      </c>
      <c r="F105" s="556"/>
      <c r="G105" s="30">
        <v>1</v>
      </c>
      <c r="H105" s="153">
        <f t="shared" si="28"/>
        <v>1</v>
      </c>
      <c r="I105" s="153">
        <f t="shared" si="29"/>
        <v>1</v>
      </c>
      <c r="J105" s="153">
        <v>1</v>
      </c>
      <c r="K105" s="131" t="s">
        <v>693</v>
      </c>
      <c r="L105" s="30">
        <v>1</v>
      </c>
      <c r="M105" s="224">
        <f t="shared" si="35"/>
        <v>1</v>
      </c>
      <c r="N105" s="224">
        <f t="shared" si="36"/>
        <v>1</v>
      </c>
      <c r="O105" s="224">
        <v>1</v>
      </c>
      <c r="P105" s="131" t="s">
        <v>1558</v>
      </c>
      <c r="Q105" s="30">
        <v>1</v>
      </c>
      <c r="R105" s="224">
        <f t="shared" si="37"/>
        <v>1</v>
      </c>
      <c r="S105" s="224">
        <f t="shared" si="38"/>
        <v>1</v>
      </c>
      <c r="T105" s="224">
        <v>1</v>
      </c>
      <c r="U105" s="553"/>
    </row>
    <row r="106" spans="1:21" s="10" customFormat="1" ht="174" x14ac:dyDescent="0.4">
      <c r="A106" s="37">
        <f t="shared" si="34"/>
        <v>83</v>
      </c>
      <c r="B106" s="490"/>
      <c r="C106" s="32"/>
      <c r="D106" s="187" t="s">
        <v>1462</v>
      </c>
      <c r="E106" s="555" t="s">
        <v>1552</v>
      </c>
      <c r="F106" s="556"/>
      <c r="G106" s="30">
        <v>1</v>
      </c>
      <c r="H106" s="153">
        <f t="shared" si="28"/>
        <v>1</v>
      </c>
      <c r="I106" s="153">
        <f t="shared" si="29"/>
        <v>1</v>
      </c>
      <c r="J106" s="153">
        <v>1</v>
      </c>
      <c r="K106" s="164" t="s">
        <v>693</v>
      </c>
      <c r="L106" s="30">
        <v>1</v>
      </c>
      <c r="M106" s="153">
        <f t="shared" si="35"/>
        <v>1</v>
      </c>
      <c r="N106" s="153">
        <f t="shared" si="36"/>
        <v>1</v>
      </c>
      <c r="O106" s="153">
        <v>1</v>
      </c>
      <c r="P106" s="164" t="s">
        <v>844</v>
      </c>
      <c r="Q106" s="30">
        <v>1</v>
      </c>
      <c r="R106" s="153">
        <f t="shared" si="37"/>
        <v>1</v>
      </c>
      <c r="S106" s="153">
        <f t="shared" si="38"/>
        <v>1</v>
      </c>
      <c r="T106" s="153">
        <v>1</v>
      </c>
      <c r="U106" s="39" t="s">
        <v>1557</v>
      </c>
    </row>
    <row r="107" spans="1:21" s="10" customFormat="1" ht="174" x14ac:dyDescent="0.4">
      <c r="A107" s="37">
        <f t="shared" si="34"/>
        <v>84</v>
      </c>
      <c r="B107" s="490"/>
      <c r="C107" s="32"/>
      <c r="D107" s="187" t="s">
        <v>1463</v>
      </c>
      <c r="E107" s="555" t="s">
        <v>1553</v>
      </c>
      <c r="F107" s="556"/>
      <c r="G107" s="30">
        <v>1</v>
      </c>
      <c r="H107" s="153">
        <f t="shared" si="28"/>
        <v>1</v>
      </c>
      <c r="I107" s="153">
        <f t="shared" si="29"/>
        <v>1</v>
      </c>
      <c r="J107" s="153">
        <v>1</v>
      </c>
      <c r="K107" s="164" t="s">
        <v>693</v>
      </c>
      <c r="L107" s="30">
        <v>1</v>
      </c>
      <c r="M107" s="153">
        <f t="shared" si="35"/>
        <v>1</v>
      </c>
      <c r="N107" s="153">
        <f t="shared" si="36"/>
        <v>1</v>
      </c>
      <c r="O107" s="153">
        <v>1</v>
      </c>
      <c r="P107" s="164" t="s">
        <v>844</v>
      </c>
      <c r="Q107" s="30">
        <v>1</v>
      </c>
      <c r="R107" s="153">
        <f t="shared" si="37"/>
        <v>1</v>
      </c>
      <c r="S107" s="153">
        <f t="shared" si="38"/>
        <v>1</v>
      </c>
      <c r="T107" s="153">
        <v>1</v>
      </c>
      <c r="U107" s="39" t="s">
        <v>1557</v>
      </c>
    </row>
    <row r="108" spans="1:21" s="10" customFormat="1" ht="174" x14ac:dyDescent="0.4">
      <c r="A108" s="37">
        <f t="shared" si="34"/>
        <v>85</v>
      </c>
      <c r="B108" s="490"/>
      <c r="C108" s="32"/>
      <c r="D108" s="187" t="s">
        <v>1464</v>
      </c>
      <c r="E108" s="555" t="s">
        <v>1554</v>
      </c>
      <c r="F108" s="556"/>
      <c r="G108" s="30">
        <v>1</v>
      </c>
      <c r="H108" s="153">
        <f t="shared" si="28"/>
        <v>1</v>
      </c>
      <c r="I108" s="153">
        <f t="shared" si="29"/>
        <v>1</v>
      </c>
      <c r="J108" s="153">
        <v>1</v>
      </c>
      <c r="K108" s="164" t="s">
        <v>693</v>
      </c>
      <c r="L108" s="30">
        <v>1</v>
      </c>
      <c r="M108" s="153">
        <f t="shared" si="35"/>
        <v>1</v>
      </c>
      <c r="N108" s="153">
        <f t="shared" si="36"/>
        <v>1</v>
      </c>
      <c r="O108" s="153">
        <v>1</v>
      </c>
      <c r="P108" s="164" t="s">
        <v>844</v>
      </c>
      <c r="Q108" s="30">
        <v>1</v>
      </c>
      <c r="R108" s="153">
        <f t="shared" si="37"/>
        <v>1</v>
      </c>
      <c r="S108" s="153">
        <f t="shared" si="38"/>
        <v>1</v>
      </c>
      <c r="T108" s="153">
        <v>1</v>
      </c>
      <c r="U108" s="39" t="s">
        <v>1557</v>
      </c>
    </row>
    <row r="109" spans="1:21" s="10" customFormat="1" ht="174" x14ac:dyDescent="0.4">
      <c r="A109" s="37">
        <f t="shared" si="34"/>
        <v>86</v>
      </c>
      <c r="B109" s="490"/>
      <c r="C109" s="32"/>
      <c r="D109" s="187" t="s">
        <v>1465</v>
      </c>
      <c r="E109" s="555" t="s">
        <v>1555</v>
      </c>
      <c r="F109" s="556"/>
      <c r="G109" s="30">
        <v>1</v>
      </c>
      <c r="H109" s="153">
        <f t="shared" si="28"/>
        <v>1</v>
      </c>
      <c r="I109" s="153">
        <f t="shared" si="29"/>
        <v>1</v>
      </c>
      <c r="J109" s="153">
        <v>1</v>
      </c>
      <c r="K109" s="164" t="s">
        <v>693</v>
      </c>
      <c r="L109" s="30">
        <v>1</v>
      </c>
      <c r="M109" s="153">
        <f t="shared" si="35"/>
        <v>1</v>
      </c>
      <c r="N109" s="153">
        <f t="shared" si="36"/>
        <v>1</v>
      </c>
      <c r="O109" s="153">
        <v>1</v>
      </c>
      <c r="P109" s="164" t="s">
        <v>844</v>
      </c>
      <c r="Q109" s="30">
        <v>1</v>
      </c>
      <c r="R109" s="153">
        <f t="shared" si="37"/>
        <v>1</v>
      </c>
      <c r="S109" s="153">
        <f t="shared" si="38"/>
        <v>1</v>
      </c>
      <c r="T109" s="153">
        <v>1</v>
      </c>
      <c r="U109" s="39" t="s">
        <v>1557</v>
      </c>
    </row>
    <row r="110" spans="1:21" s="10" customFormat="1" ht="174" x14ac:dyDescent="0.4">
      <c r="A110" s="37">
        <f t="shared" si="34"/>
        <v>87</v>
      </c>
      <c r="B110" s="446"/>
      <c r="C110" s="32"/>
      <c r="D110" s="187" t="s">
        <v>1466</v>
      </c>
      <c r="E110" s="555" t="s">
        <v>1556</v>
      </c>
      <c r="F110" s="556"/>
      <c r="G110" s="30">
        <v>1</v>
      </c>
      <c r="H110" s="153">
        <f t="shared" si="28"/>
        <v>1</v>
      </c>
      <c r="I110" s="153">
        <f t="shared" si="29"/>
        <v>1</v>
      </c>
      <c r="J110" s="153">
        <v>1</v>
      </c>
      <c r="K110" s="164" t="s">
        <v>693</v>
      </c>
      <c r="L110" s="30">
        <v>1</v>
      </c>
      <c r="M110" s="153">
        <f t="shared" si="35"/>
        <v>1</v>
      </c>
      <c r="N110" s="153">
        <f t="shared" si="36"/>
        <v>1</v>
      </c>
      <c r="O110" s="153">
        <v>1</v>
      </c>
      <c r="P110" s="164" t="s">
        <v>844</v>
      </c>
      <c r="Q110" s="30">
        <v>1</v>
      </c>
      <c r="R110" s="153">
        <f t="shared" si="37"/>
        <v>1</v>
      </c>
      <c r="S110" s="153">
        <f t="shared" si="38"/>
        <v>1</v>
      </c>
      <c r="T110" s="153">
        <v>1</v>
      </c>
      <c r="U110" s="39" t="s">
        <v>1557</v>
      </c>
    </row>
    <row r="111" spans="1:21" s="10" customFormat="1" ht="21.75" x14ac:dyDescent="0.4">
      <c r="A111" s="4"/>
      <c r="B111" s="4"/>
      <c r="C111" s="4"/>
      <c r="D111" s="4"/>
      <c r="E111" s="15"/>
      <c r="F111" s="16"/>
      <c r="G111" s="154">
        <f>SUM(G15:G110)</f>
        <v>87</v>
      </c>
      <c r="H111" s="46">
        <f>SUM(H15:H110)</f>
        <v>87</v>
      </c>
      <c r="I111" s="46">
        <f>SUM(I15:I110)</f>
        <v>87</v>
      </c>
      <c r="J111" s="46">
        <f>SUM(J15:J110)</f>
        <v>87</v>
      </c>
      <c r="K111" s="15"/>
      <c r="L111" s="154">
        <f>SUM(L15:L110)</f>
        <v>87</v>
      </c>
      <c r="M111" s="46">
        <f>SUM(M15:M110)</f>
        <v>87</v>
      </c>
      <c r="N111" s="46">
        <f>SUM(N15:N110)</f>
        <v>87</v>
      </c>
      <c r="O111" s="46">
        <f>SUM(O15:O110)</f>
        <v>87</v>
      </c>
      <c r="P111" s="15"/>
      <c r="Q111" s="154">
        <f>SUM(Q15:Q110)</f>
        <v>87</v>
      </c>
      <c r="R111" s="46">
        <f>SUM(R15:R110)</f>
        <v>87</v>
      </c>
      <c r="S111" s="46">
        <f>SUM(S15:S110)</f>
        <v>87</v>
      </c>
      <c r="T111" s="46">
        <f>SUM(T15:T110)</f>
        <v>87</v>
      </c>
    </row>
    <row r="112" spans="1:21" s="10" customFormat="1" ht="21.75" x14ac:dyDescent="0.4">
      <c r="A112" s="4"/>
      <c r="B112" s="4"/>
      <c r="C112" s="266" t="str">
        <f>A7</f>
        <v>FARMACIA MEDICAMENTOS</v>
      </c>
      <c r="D112" s="266"/>
      <c r="E112" s="266"/>
      <c r="F112" s="24">
        <f>RESULTADO!M32</f>
        <v>1</v>
      </c>
      <c r="G112" s="17"/>
      <c r="H112" s="17"/>
      <c r="I112" s="17"/>
      <c r="J112" s="17"/>
      <c r="K112" s="15"/>
      <c r="L112" s="17"/>
      <c r="M112" s="17"/>
      <c r="N112" s="17"/>
      <c r="O112" s="17"/>
      <c r="P112" s="15"/>
      <c r="Q112" s="17"/>
      <c r="R112" s="17"/>
      <c r="S112" s="17"/>
      <c r="T112" s="17"/>
    </row>
    <row r="113" spans="1:21" s="10" customFormat="1" ht="21.75" x14ac:dyDescent="0.4">
      <c r="A113" s="4"/>
      <c r="B113" s="4"/>
      <c r="C113" s="4"/>
      <c r="D113" s="4"/>
      <c r="E113" s="4"/>
      <c r="F113" s="34"/>
      <c r="G113" s="33"/>
      <c r="H113" s="33"/>
      <c r="I113" s="33"/>
      <c r="J113" s="33"/>
      <c r="K113" s="4"/>
      <c r="L113" s="33"/>
      <c r="M113" s="33"/>
      <c r="N113" s="33"/>
      <c r="O113" s="33"/>
      <c r="P113" s="4"/>
      <c r="Q113" s="33"/>
      <c r="R113" s="33"/>
      <c r="S113" s="33"/>
      <c r="T113" s="33"/>
    </row>
    <row r="114" spans="1:21" s="10" customFormat="1" ht="21.75" x14ac:dyDescent="0.4">
      <c r="A114" s="4"/>
      <c r="B114" s="4"/>
      <c r="C114" s="4"/>
      <c r="D114" s="4"/>
      <c r="E114" s="4"/>
      <c r="F114" s="34"/>
      <c r="G114" s="33"/>
      <c r="H114" s="33"/>
      <c r="I114" s="33"/>
      <c r="J114" s="33"/>
      <c r="K114" s="4"/>
      <c r="L114" s="33"/>
      <c r="M114" s="33"/>
      <c r="N114" s="33"/>
      <c r="O114" s="33"/>
      <c r="P114" s="4"/>
      <c r="Q114" s="33"/>
      <c r="R114" s="33"/>
      <c r="S114" s="33"/>
      <c r="T114" s="33"/>
    </row>
    <row r="115" spans="1:21" s="4" customFormat="1" ht="21.75" x14ac:dyDescent="0.4">
      <c r="F115" s="34"/>
      <c r="G115" s="33"/>
      <c r="H115" s="33"/>
      <c r="I115" s="33"/>
      <c r="J115" s="33"/>
      <c r="L115" s="33"/>
      <c r="M115" s="33"/>
      <c r="N115" s="33"/>
      <c r="O115" s="33"/>
      <c r="Q115" s="33"/>
      <c r="R115" s="33"/>
      <c r="S115" s="33"/>
      <c r="T115" s="33"/>
      <c r="U115" s="10"/>
    </row>
    <row r="116" spans="1:21" s="4" customFormat="1" ht="21.75" x14ac:dyDescent="0.4">
      <c r="F116" s="34"/>
      <c r="G116" s="33"/>
      <c r="H116" s="33"/>
      <c r="I116" s="33"/>
      <c r="J116" s="33"/>
      <c r="L116" s="33"/>
      <c r="M116" s="33"/>
      <c r="N116" s="33"/>
      <c r="O116" s="33"/>
      <c r="Q116" s="33"/>
      <c r="R116" s="33"/>
      <c r="S116" s="33"/>
      <c r="T116" s="33"/>
      <c r="U116" s="10"/>
    </row>
    <row r="117" spans="1:21" s="4" customFormat="1" ht="21.75" x14ac:dyDescent="0.4">
      <c r="F117" s="34"/>
      <c r="G117" s="33"/>
      <c r="H117" s="33"/>
      <c r="I117" s="33"/>
      <c r="J117" s="33"/>
      <c r="L117" s="33"/>
      <c r="M117" s="33"/>
      <c r="N117" s="33"/>
      <c r="O117" s="33"/>
      <c r="Q117" s="33"/>
      <c r="R117" s="33"/>
      <c r="S117" s="33"/>
      <c r="T117" s="33"/>
      <c r="U117" s="10"/>
    </row>
    <row r="118" spans="1:21" s="4" customFormat="1" ht="21.75" x14ac:dyDescent="0.4">
      <c r="F118" s="34"/>
      <c r="G118" s="33"/>
      <c r="H118" s="33"/>
      <c r="I118" s="33"/>
      <c r="J118" s="33"/>
      <c r="L118" s="33"/>
      <c r="M118" s="33"/>
      <c r="N118" s="33"/>
      <c r="O118" s="33"/>
      <c r="Q118" s="33"/>
      <c r="R118" s="33"/>
      <c r="S118" s="33"/>
      <c r="T118" s="33"/>
      <c r="U118" s="10"/>
    </row>
    <row r="119" spans="1:21" s="4" customFormat="1" ht="21.75" x14ac:dyDescent="0.4">
      <c r="F119" s="34"/>
      <c r="G119" s="33"/>
      <c r="H119" s="33"/>
      <c r="I119" s="33"/>
      <c r="J119" s="33"/>
      <c r="L119" s="33"/>
      <c r="M119" s="33"/>
      <c r="N119" s="33"/>
      <c r="O119" s="33"/>
      <c r="Q119" s="33"/>
      <c r="R119" s="33"/>
      <c r="S119" s="33"/>
      <c r="T119" s="33"/>
      <c r="U119" s="10"/>
    </row>
    <row r="120" spans="1:21" s="4" customFormat="1" ht="21.75" x14ac:dyDescent="0.4">
      <c r="F120" s="34"/>
      <c r="G120" s="33"/>
      <c r="H120" s="33"/>
      <c r="I120" s="33"/>
      <c r="J120" s="33"/>
      <c r="L120" s="33"/>
      <c r="M120" s="33"/>
      <c r="N120" s="33"/>
      <c r="O120" s="33"/>
      <c r="Q120" s="33"/>
      <c r="R120" s="33"/>
      <c r="S120" s="33"/>
      <c r="T120" s="33"/>
      <c r="U120" s="10"/>
    </row>
    <row r="121" spans="1:21" s="4" customFormat="1" ht="21.75" x14ac:dyDescent="0.4">
      <c r="F121" s="34"/>
      <c r="G121" s="33"/>
      <c r="H121" s="33"/>
      <c r="I121" s="33"/>
      <c r="J121" s="33"/>
      <c r="L121" s="33"/>
      <c r="M121" s="33"/>
      <c r="N121" s="33"/>
      <c r="O121" s="33"/>
      <c r="Q121" s="33"/>
      <c r="R121" s="33"/>
      <c r="S121" s="33"/>
      <c r="T121" s="33"/>
      <c r="U121" s="10"/>
    </row>
    <row r="122" spans="1:21" s="4" customFormat="1" ht="21.75" x14ac:dyDescent="0.4">
      <c r="F122" s="34"/>
      <c r="G122" s="33"/>
      <c r="H122" s="33"/>
      <c r="I122" s="33"/>
      <c r="J122" s="33"/>
      <c r="L122" s="33"/>
      <c r="M122" s="33"/>
      <c r="N122" s="33"/>
      <c r="O122" s="33"/>
      <c r="Q122" s="33"/>
      <c r="R122" s="33"/>
      <c r="S122" s="33"/>
      <c r="T122" s="33"/>
      <c r="U122" s="10"/>
    </row>
    <row r="123" spans="1:21" s="4" customFormat="1" ht="21.75" x14ac:dyDescent="0.4">
      <c r="F123" s="34"/>
      <c r="G123" s="33"/>
      <c r="H123" s="33"/>
      <c r="I123" s="33"/>
      <c r="J123" s="33"/>
      <c r="L123" s="33"/>
      <c r="M123" s="33"/>
      <c r="N123" s="33"/>
      <c r="O123" s="33"/>
      <c r="Q123" s="33"/>
      <c r="R123" s="33"/>
      <c r="S123" s="33"/>
      <c r="T123" s="33"/>
      <c r="U123" s="10"/>
    </row>
    <row r="124" spans="1:21" s="4" customFormat="1" ht="21.75" x14ac:dyDescent="0.4">
      <c r="F124" s="34"/>
      <c r="G124" s="33"/>
      <c r="H124" s="33"/>
      <c r="I124" s="33"/>
      <c r="J124" s="33"/>
      <c r="L124" s="33"/>
      <c r="M124" s="33"/>
      <c r="N124" s="33"/>
      <c r="O124" s="33"/>
      <c r="Q124" s="33"/>
      <c r="R124" s="33"/>
      <c r="S124" s="33"/>
      <c r="T124" s="33"/>
      <c r="U124" s="10"/>
    </row>
    <row r="125" spans="1:21" s="4" customFormat="1" ht="21.75" x14ac:dyDescent="0.4">
      <c r="F125" s="34"/>
      <c r="G125" s="33"/>
      <c r="H125" s="33"/>
      <c r="I125" s="33"/>
      <c r="J125" s="33"/>
      <c r="L125" s="33"/>
      <c r="M125" s="33"/>
      <c r="N125" s="33"/>
      <c r="O125" s="33"/>
      <c r="Q125" s="33"/>
      <c r="R125" s="33"/>
      <c r="S125" s="33"/>
      <c r="T125" s="33"/>
      <c r="U125" s="10"/>
    </row>
    <row r="126" spans="1:21" s="4" customFormat="1" ht="21.75" x14ac:dyDescent="0.4">
      <c r="F126" s="34"/>
      <c r="G126" s="33"/>
      <c r="H126" s="33"/>
      <c r="I126" s="33"/>
      <c r="J126" s="33"/>
      <c r="L126" s="33"/>
      <c r="M126" s="33"/>
      <c r="N126" s="33"/>
      <c r="O126" s="33"/>
      <c r="Q126" s="33"/>
      <c r="R126" s="33"/>
      <c r="S126" s="33"/>
      <c r="T126" s="33"/>
      <c r="U126" s="10"/>
    </row>
    <row r="127" spans="1:21" s="4" customFormat="1" ht="21.75" x14ac:dyDescent="0.4">
      <c r="F127" s="34"/>
      <c r="G127" s="33"/>
      <c r="H127" s="33"/>
      <c r="I127" s="33"/>
      <c r="J127" s="33"/>
      <c r="L127" s="33"/>
      <c r="M127" s="33"/>
      <c r="N127" s="33"/>
      <c r="O127" s="33"/>
      <c r="Q127" s="33"/>
      <c r="R127" s="33"/>
      <c r="S127" s="33"/>
      <c r="T127" s="33"/>
      <c r="U127" s="10"/>
    </row>
    <row r="128" spans="1:21" s="4" customFormat="1" ht="21.75" x14ac:dyDescent="0.4">
      <c r="F128" s="34"/>
      <c r="G128" s="33"/>
      <c r="H128" s="33"/>
      <c r="I128" s="33"/>
      <c r="J128" s="33"/>
      <c r="L128" s="33"/>
      <c r="M128" s="33"/>
      <c r="N128" s="33"/>
      <c r="O128" s="33"/>
      <c r="Q128" s="33"/>
      <c r="R128" s="33"/>
      <c r="S128" s="33"/>
      <c r="T128" s="33"/>
      <c r="U128" s="10"/>
    </row>
    <row r="129" spans="6:21" s="4" customFormat="1" ht="21.75" x14ac:dyDescent="0.4">
      <c r="F129" s="34"/>
      <c r="G129" s="33"/>
      <c r="H129" s="33"/>
      <c r="I129" s="33"/>
      <c r="J129" s="33"/>
      <c r="L129" s="33"/>
      <c r="M129" s="33"/>
      <c r="N129" s="33"/>
      <c r="O129" s="33"/>
      <c r="Q129" s="33"/>
      <c r="R129" s="33"/>
      <c r="S129" s="33"/>
      <c r="T129" s="33"/>
      <c r="U129" s="10"/>
    </row>
    <row r="130" spans="6:21" s="4" customFormat="1" ht="21.75" x14ac:dyDescent="0.4">
      <c r="F130" s="34"/>
      <c r="G130" s="33"/>
      <c r="H130" s="33"/>
      <c r="I130" s="33"/>
      <c r="J130" s="33"/>
      <c r="L130" s="33"/>
      <c r="M130" s="33"/>
      <c r="N130" s="33"/>
      <c r="O130" s="33"/>
      <c r="Q130" s="33"/>
      <c r="R130" s="33"/>
      <c r="S130" s="33"/>
      <c r="T130" s="33"/>
      <c r="U130" s="10"/>
    </row>
    <row r="131" spans="6:21" s="4" customFormat="1" ht="21.75" x14ac:dyDescent="0.4">
      <c r="F131" s="34"/>
      <c r="G131" s="33"/>
      <c r="H131" s="33"/>
      <c r="I131" s="33"/>
      <c r="J131" s="33"/>
      <c r="L131" s="33"/>
      <c r="M131" s="33"/>
      <c r="N131" s="33"/>
      <c r="O131" s="33"/>
      <c r="Q131" s="33"/>
      <c r="R131" s="33"/>
      <c r="S131" s="33"/>
      <c r="T131" s="33"/>
      <c r="U131" s="10"/>
    </row>
    <row r="132" spans="6:21" s="4" customFormat="1" ht="21.75" x14ac:dyDescent="0.4">
      <c r="F132" s="34"/>
      <c r="G132" s="33"/>
      <c r="H132" s="33"/>
      <c r="I132" s="33"/>
      <c r="J132" s="33"/>
      <c r="L132" s="33"/>
      <c r="M132" s="33"/>
      <c r="N132" s="33"/>
      <c r="O132" s="33"/>
      <c r="Q132" s="33"/>
      <c r="R132" s="33"/>
      <c r="S132" s="33"/>
      <c r="T132" s="33"/>
      <c r="U132" s="10"/>
    </row>
    <row r="133" spans="6:21" s="4" customFormat="1" ht="21.75" x14ac:dyDescent="0.4">
      <c r="F133" s="34"/>
      <c r="G133" s="33"/>
      <c r="H133" s="33"/>
      <c r="I133" s="33"/>
      <c r="J133" s="33"/>
      <c r="L133" s="33"/>
      <c r="M133" s="33"/>
      <c r="N133" s="33"/>
      <c r="O133" s="33"/>
      <c r="Q133" s="33"/>
      <c r="R133" s="33"/>
      <c r="S133" s="33"/>
      <c r="T133" s="33"/>
      <c r="U133" s="10"/>
    </row>
    <row r="134" spans="6:21" s="4" customFormat="1" ht="21.75" x14ac:dyDescent="0.4">
      <c r="F134" s="34"/>
      <c r="G134" s="33"/>
      <c r="H134" s="33"/>
      <c r="I134" s="33"/>
      <c r="J134" s="33"/>
      <c r="L134" s="33"/>
      <c r="M134" s="33"/>
      <c r="N134" s="33"/>
      <c r="O134" s="33"/>
      <c r="Q134" s="33"/>
      <c r="R134" s="33"/>
      <c r="S134" s="33"/>
      <c r="T134" s="33"/>
      <c r="U134" s="10"/>
    </row>
    <row r="135" spans="6:21" s="4" customFormat="1" ht="21.75" x14ac:dyDescent="0.4">
      <c r="F135" s="34"/>
      <c r="G135" s="33"/>
      <c r="H135" s="33"/>
      <c r="I135" s="33"/>
      <c r="J135" s="33"/>
      <c r="L135" s="33"/>
      <c r="M135" s="33"/>
      <c r="N135" s="33"/>
      <c r="O135" s="33"/>
      <c r="Q135" s="33"/>
      <c r="R135" s="33"/>
      <c r="S135" s="33"/>
      <c r="T135" s="33"/>
      <c r="U135" s="10"/>
    </row>
    <row r="136" spans="6:21" s="4" customFormat="1" ht="21.75" x14ac:dyDescent="0.4">
      <c r="F136" s="34"/>
      <c r="G136" s="33"/>
      <c r="H136" s="33"/>
      <c r="I136" s="33"/>
      <c r="J136" s="33"/>
      <c r="L136" s="33"/>
      <c r="M136" s="33"/>
      <c r="N136" s="33"/>
      <c r="O136" s="33"/>
      <c r="Q136" s="33"/>
      <c r="R136" s="33"/>
      <c r="S136" s="33"/>
      <c r="T136" s="33"/>
      <c r="U136" s="10"/>
    </row>
    <row r="137" spans="6:21" s="4" customFormat="1" ht="21.75" x14ac:dyDescent="0.4">
      <c r="F137" s="34"/>
      <c r="G137" s="33"/>
      <c r="H137" s="33"/>
      <c r="I137" s="33"/>
      <c r="J137" s="33"/>
      <c r="L137" s="33"/>
      <c r="M137" s="33"/>
      <c r="N137" s="33"/>
      <c r="O137" s="33"/>
      <c r="Q137" s="33"/>
      <c r="R137" s="33"/>
      <c r="S137" s="33"/>
      <c r="T137" s="33"/>
      <c r="U137" s="10"/>
    </row>
    <row r="138" spans="6:21" s="4" customFormat="1" ht="21.75" x14ac:dyDescent="0.4">
      <c r="F138" s="34"/>
      <c r="G138" s="33"/>
      <c r="H138" s="33"/>
      <c r="I138" s="33"/>
      <c r="J138" s="33"/>
      <c r="L138" s="33"/>
      <c r="M138" s="33"/>
      <c r="N138" s="33"/>
      <c r="O138" s="33"/>
      <c r="Q138" s="33"/>
      <c r="R138" s="33"/>
      <c r="S138" s="33"/>
      <c r="T138" s="33"/>
      <c r="U138" s="10"/>
    </row>
    <row r="139" spans="6:21" s="4" customFormat="1" ht="21.75" x14ac:dyDescent="0.4">
      <c r="F139" s="34"/>
      <c r="G139" s="33"/>
      <c r="H139" s="33"/>
      <c r="I139" s="33"/>
      <c r="J139" s="33"/>
      <c r="L139" s="33"/>
      <c r="M139" s="33"/>
      <c r="N139" s="33"/>
      <c r="O139" s="33"/>
      <c r="Q139" s="33"/>
      <c r="R139" s="33"/>
      <c r="S139" s="33"/>
      <c r="T139" s="33"/>
      <c r="U139" s="10"/>
    </row>
    <row r="140" spans="6:21" s="4" customFormat="1" ht="21.75" x14ac:dyDescent="0.4">
      <c r="F140" s="34"/>
      <c r="G140" s="33"/>
      <c r="H140" s="33"/>
      <c r="I140" s="33"/>
      <c r="J140" s="33"/>
      <c r="L140" s="33"/>
      <c r="M140" s="33"/>
      <c r="N140" s="33"/>
      <c r="O140" s="33"/>
      <c r="Q140" s="33"/>
      <c r="R140" s="33"/>
      <c r="S140" s="33"/>
      <c r="T140" s="33"/>
      <c r="U140" s="10"/>
    </row>
    <row r="141" spans="6:21" s="4" customFormat="1" ht="21.75" x14ac:dyDescent="0.4">
      <c r="F141" s="34"/>
      <c r="G141" s="33"/>
      <c r="H141" s="33"/>
      <c r="I141" s="33"/>
      <c r="J141" s="33"/>
      <c r="L141" s="33"/>
      <c r="M141" s="33"/>
      <c r="N141" s="33"/>
      <c r="O141" s="33"/>
      <c r="Q141" s="33"/>
      <c r="R141" s="33"/>
      <c r="S141" s="33"/>
      <c r="T141" s="33"/>
      <c r="U141" s="10"/>
    </row>
    <row r="142" spans="6:21" s="4" customFormat="1" ht="21.75" x14ac:dyDescent="0.4">
      <c r="F142" s="34"/>
      <c r="G142" s="33"/>
      <c r="H142" s="33"/>
      <c r="I142" s="33"/>
      <c r="J142" s="33"/>
      <c r="L142" s="33"/>
      <c r="M142" s="33"/>
      <c r="N142" s="33"/>
      <c r="O142" s="33"/>
      <c r="Q142" s="33"/>
      <c r="R142" s="33"/>
      <c r="S142" s="33"/>
      <c r="T142" s="33"/>
      <c r="U142" s="10"/>
    </row>
    <row r="143" spans="6:21" s="4" customFormat="1" ht="21.75" x14ac:dyDescent="0.4">
      <c r="F143" s="34"/>
      <c r="G143" s="33"/>
      <c r="H143" s="33"/>
      <c r="I143" s="33"/>
      <c r="J143" s="33"/>
      <c r="L143" s="33"/>
      <c r="M143" s="33"/>
      <c r="N143" s="33"/>
      <c r="O143" s="33"/>
      <c r="Q143" s="33"/>
      <c r="R143" s="33"/>
      <c r="S143" s="33"/>
      <c r="T143" s="33"/>
      <c r="U143" s="10"/>
    </row>
    <row r="144" spans="6:21" s="4" customFormat="1" ht="21.75" x14ac:dyDescent="0.4">
      <c r="F144" s="34"/>
      <c r="G144" s="33"/>
      <c r="H144" s="33"/>
      <c r="I144" s="33"/>
      <c r="J144" s="33"/>
      <c r="L144" s="33"/>
      <c r="M144" s="33"/>
      <c r="N144" s="33"/>
      <c r="O144" s="33"/>
      <c r="Q144" s="33"/>
      <c r="R144" s="33"/>
      <c r="S144" s="33"/>
      <c r="T144" s="33"/>
      <c r="U144" s="10"/>
    </row>
    <row r="145" spans="6:21" s="4" customFormat="1" ht="21.75" x14ac:dyDescent="0.4">
      <c r="F145" s="34"/>
      <c r="G145" s="33"/>
      <c r="H145" s="33"/>
      <c r="I145" s="33"/>
      <c r="J145" s="33"/>
      <c r="L145" s="33"/>
      <c r="M145" s="33"/>
      <c r="N145" s="33"/>
      <c r="O145" s="33"/>
      <c r="Q145" s="33"/>
      <c r="R145" s="33"/>
      <c r="S145" s="33"/>
      <c r="T145" s="33"/>
      <c r="U145" s="10"/>
    </row>
    <row r="146" spans="6:21" s="4" customFormat="1" ht="21.75" x14ac:dyDescent="0.4">
      <c r="F146" s="34"/>
      <c r="G146" s="33"/>
      <c r="H146" s="33"/>
      <c r="I146" s="33"/>
      <c r="J146" s="33"/>
      <c r="L146" s="33"/>
      <c r="M146" s="33"/>
      <c r="N146" s="33"/>
      <c r="O146" s="33"/>
      <c r="Q146" s="33"/>
      <c r="R146" s="33"/>
      <c r="S146" s="33"/>
      <c r="T146" s="33"/>
      <c r="U146" s="10"/>
    </row>
    <row r="147" spans="6:21" s="4" customFormat="1" ht="21.75" x14ac:dyDescent="0.4">
      <c r="F147" s="34"/>
      <c r="G147" s="33"/>
      <c r="H147" s="33"/>
      <c r="I147" s="33"/>
      <c r="J147" s="33"/>
      <c r="L147" s="33"/>
      <c r="M147" s="33"/>
      <c r="N147" s="33"/>
      <c r="O147" s="33"/>
      <c r="Q147" s="33"/>
      <c r="R147" s="33"/>
      <c r="S147" s="33"/>
      <c r="T147" s="33"/>
      <c r="U147" s="10"/>
    </row>
    <row r="148" spans="6:21" s="4" customFormat="1" ht="21.75" x14ac:dyDescent="0.4">
      <c r="F148" s="34"/>
      <c r="G148" s="33"/>
      <c r="H148" s="33"/>
      <c r="I148" s="33"/>
      <c r="J148" s="33"/>
      <c r="L148" s="33"/>
      <c r="M148" s="33"/>
      <c r="N148" s="33"/>
      <c r="O148" s="33"/>
      <c r="Q148" s="33"/>
      <c r="R148" s="33"/>
      <c r="S148" s="33"/>
      <c r="T148" s="33"/>
      <c r="U148" s="10"/>
    </row>
    <row r="149" spans="6:21" s="4" customFormat="1" ht="21.75" x14ac:dyDescent="0.4">
      <c r="F149" s="34"/>
      <c r="G149" s="33"/>
      <c r="H149" s="33"/>
      <c r="I149" s="33"/>
      <c r="J149" s="33"/>
      <c r="L149" s="33"/>
      <c r="M149" s="33"/>
      <c r="N149" s="33"/>
      <c r="O149" s="33"/>
      <c r="Q149" s="33"/>
      <c r="R149" s="33"/>
      <c r="S149" s="33"/>
      <c r="T149" s="33"/>
      <c r="U149" s="10"/>
    </row>
    <row r="150" spans="6:21" s="4" customFormat="1" ht="21.75" x14ac:dyDescent="0.4">
      <c r="F150" s="34"/>
      <c r="G150" s="33"/>
      <c r="H150" s="33"/>
      <c r="I150" s="33"/>
      <c r="J150" s="33"/>
      <c r="L150" s="33"/>
      <c r="M150" s="33"/>
      <c r="N150" s="33"/>
      <c r="O150" s="33"/>
      <c r="Q150" s="33"/>
      <c r="R150" s="33"/>
      <c r="S150" s="33"/>
      <c r="T150" s="33"/>
      <c r="U150" s="10"/>
    </row>
    <row r="151" spans="6:21" s="4" customFormat="1" ht="21.75" x14ac:dyDescent="0.4">
      <c r="F151" s="34"/>
      <c r="G151" s="33"/>
      <c r="H151" s="33"/>
      <c r="I151" s="33"/>
      <c r="J151" s="33"/>
      <c r="L151" s="33"/>
      <c r="M151" s="33"/>
      <c r="N151" s="33"/>
      <c r="O151" s="33"/>
      <c r="Q151" s="33"/>
      <c r="R151" s="33"/>
      <c r="S151" s="33"/>
      <c r="T151" s="33"/>
      <c r="U151" s="10"/>
    </row>
    <row r="152" spans="6:21" s="4" customFormat="1" ht="21.75" x14ac:dyDescent="0.4">
      <c r="F152" s="34"/>
      <c r="G152" s="33"/>
      <c r="H152" s="33"/>
      <c r="I152" s="33"/>
      <c r="J152" s="33"/>
      <c r="L152" s="33"/>
      <c r="M152" s="33"/>
      <c r="N152" s="33"/>
      <c r="O152" s="33"/>
      <c r="Q152" s="33"/>
      <c r="R152" s="33"/>
      <c r="S152" s="33"/>
      <c r="T152" s="33"/>
      <c r="U152" s="10"/>
    </row>
    <row r="153" spans="6:21" s="4" customFormat="1" ht="21.75" x14ac:dyDescent="0.4">
      <c r="F153" s="34"/>
      <c r="G153" s="33"/>
      <c r="H153" s="33"/>
      <c r="I153" s="33"/>
      <c r="J153" s="33"/>
      <c r="L153" s="33"/>
      <c r="M153" s="33"/>
      <c r="N153" s="33"/>
      <c r="O153" s="33"/>
      <c r="Q153" s="33"/>
      <c r="R153" s="33"/>
      <c r="S153" s="33"/>
      <c r="T153" s="33"/>
      <c r="U153" s="10"/>
    </row>
    <row r="154" spans="6:21" s="4" customFormat="1" ht="21.75" x14ac:dyDescent="0.4">
      <c r="F154" s="34"/>
      <c r="G154" s="33"/>
      <c r="H154" s="33"/>
      <c r="I154" s="33"/>
      <c r="J154" s="33"/>
      <c r="L154" s="33"/>
      <c r="M154" s="33"/>
      <c r="N154" s="33"/>
      <c r="O154" s="33"/>
      <c r="Q154" s="33"/>
      <c r="R154" s="33"/>
      <c r="S154" s="33"/>
      <c r="T154" s="33"/>
      <c r="U154" s="10"/>
    </row>
    <row r="155" spans="6:21" s="4" customFormat="1" ht="21.75" x14ac:dyDescent="0.4">
      <c r="F155" s="34"/>
      <c r="G155" s="33"/>
      <c r="H155" s="33"/>
      <c r="I155" s="33"/>
      <c r="J155" s="33"/>
      <c r="L155" s="33"/>
      <c r="M155" s="33"/>
      <c r="N155" s="33"/>
      <c r="O155" s="33"/>
      <c r="Q155" s="33"/>
      <c r="R155" s="33"/>
      <c r="S155" s="33"/>
      <c r="T155" s="33"/>
      <c r="U155" s="10"/>
    </row>
    <row r="156" spans="6:21" s="4" customFormat="1" ht="21.75" x14ac:dyDescent="0.4">
      <c r="F156" s="34"/>
      <c r="G156" s="33"/>
      <c r="H156" s="33"/>
      <c r="I156" s="33"/>
      <c r="J156" s="33"/>
      <c r="L156" s="33"/>
      <c r="M156" s="33"/>
      <c r="N156" s="33"/>
      <c r="O156" s="33"/>
      <c r="Q156" s="33"/>
      <c r="R156" s="33"/>
      <c r="S156" s="33"/>
      <c r="T156" s="33"/>
      <c r="U156" s="10"/>
    </row>
    <row r="157" spans="6:21" s="4" customFormat="1" ht="21.75" x14ac:dyDescent="0.4">
      <c r="F157" s="34"/>
      <c r="G157" s="33"/>
      <c r="H157" s="33"/>
      <c r="I157" s="33"/>
      <c r="J157" s="33"/>
      <c r="L157" s="33"/>
      <c r="M157" s="33"/>
      <c r="N157" s="33"/>
      <c r="O157" s="33"/>
      <c r="Q157" s="33"/>
      <c r="R157" s="33"/>
      <c r="S157" s="33"/>
      <c r="T157" s="33"/>
      <c r="U157" s="10"/>
    </row>
    <row r="158" spans="6:21" s="4" customFormat="1" ht="21.75" x14ac:dyDescent="0.4">
      <c r="F158" s="34"/>
      <c r="G158" s="33"/>
      <c r="H158" s="33"/>
      <c r="I158" s="33"/>
      <c r="J158" s="33"/>
      <c r="L158" s="33"/>
      <c r="M158" s="33"/>
      <c r="N158" s="33"/>
      <c r="O158" s="33"/>
      <c r="Q158" s="33"/>
      <c r="R158" s="33"/>
      <c r="S158" s="33"/>
      <c r="T158" s="33"/>
      <c r="U158" s="10"/>
    </row>
    <row r="159" spans="6:21" s="4" customFormat="1" ht="21.75" x14ac:dyDescent="0.4">
      <c r="F159" s="34"/>
      <c r="G159" s="33"/>
      <c r="H159" s="33"/>
      <c r="I159" s="33"/>
      <c r="J159" s="33"/>
      <c r="L159" s="33"/>
      <c r="M159" s="33"/>
      <c r="N159" s="33"/>
      <c r="O159" s="33"/>
      <c r="Q159" s="33"/>
      <c r="R159" s="33"/>
      <c r="S159" s="33"/>
      <c r="T159" s="33"/>
      <c r="U159" s="10"/>
    </row>
    <row r="160" spans="6:21" s="4" customFormat="1" ht="21.75" x14ac:dyDescent="0.4">
      <c r="F160" s="34"/>
      <c r="G160" s="33"/>
      <c r="H160" s="33"/>
      <c r="I160" s="33"/>
      <c r="J160" s="33"/>
      <c r="L160" s="33"/>
      <c r="M160" s="33"/>
      <c r="N160" s="33"/>
      <c r="O160" s="33"/>
      <c r="Q160" s="33"/>
      <c r="R160" s="33"/>
      <c r="S160" s="33"/>
      <c r="T160" s="33"/>
      <c r="U160" s="10"/>
    </row>
    <row r="161" spans="6:21" s="4" customFormat="1" ht="21.75" x14ac:dyDescent="0.4">
      <c r="F161" s="34"/>
      <c r="G161" s="33"/>
      <c r="H161" s="33"/>
      <c r="I161" s="33"/>
      <c r="J161" s="33"/>
      <c r="L161" s="33"/>
      <c r="M161" s="33"/>
      <c r="N161" s="33"/>
      <c r="O161" s="33"/>
      <c r="Q161" s="33"/>
      <c r="R161" s="33"/>
      <c r="S161" s="33"/>
      <c r="T161" s="33"/>
      <c r="U161" s="10"/>
    </row>
    <row r="162" spans="6:21" s="4" customFormat="1" ht="21.75" x14ac:dyDescent="0.4">
      <c r="F162" s="34"/>
      <c r="G162" s="33"/>
      <c r="H162" s="33"/>
      <c r="I162" s="33"/>
      <c r="J162" s="33"/>
      <c r="L162" s="33"/>
      <c r="M162" s="33"/>
      <c r="N162" s="33"/>
      <c r="O162" s="33"/>
      <c r="Q162" s="33"/>
      <c r="R162" s="33"/>
      <c r="S162" s="33"/>
      <c r="T162" s="33"/>
      <c r="U162" s="10"/>
    </row>
    <row r="163" spans="6:21" s="4" customFormat="1" ht="21.75" x14ac:dyDescent="0.4">
      <c r="F163" s="34"/>
      <c r="G163" s="33"/>
      <c r="H163" s="33"/>
      <c r="I163" s="33"/>
      <c r="J163" s="33"/>
      <c r="L163" s="33"/>
      <c r="M163" s="33"/>
      <c r="N163" s="33"/>
      <c r="O163" s="33"/>
      <c r="Q163" s="33"/>
      <c r="R163" s="33"/>
      <c r="S163" s="33"/>
      <c r="T163" s="33"/>
      <c r="U163" s="10"/>
    </row>
    <row r="164" spans="6:21" s="4" customFormat="1" ht="21.75" x14ac:dyDescent="0.4">
      <c r="F164" s="34"/>
      <c r="G164" s="33"/>
      <c r="H164" s="33"/>
      <c r="I164" s="33"/>
      <c r="J164" s="33"/>
      <c r="L164" s="33"/>
      <c r="M164" s="33"/>
      <c r="N164" s="33"/>
      <c r="O164" s="33"/>
      <c r="Q164" s="33"/>
      <c r="R164" s="33"/>
      <c r="S164" s="33"/>
      <c r="T164" s="33"/>
      <c r="U164" s="10"/>
    </row>
    <row r="165" spans="6:21" s="4" customFormat="1" ht="21.75" x14ac:dyDescent="0.4">
      <c r="F165" s="34"/>
      <c r="G165" s="33"/>
      <c r="H165" s="33"/>
      <c r="I165" s="33"/>
      <c r="J165" s="33"/>
      <c r="L165" s="33"/>
      <c r="M165" s="33"/>
      <c r="N165" s="33"/>
      <c r="O165" s="33"/>
      <c r="Q165" s="33"/>
      <c r="R165" s="33"/>
      <c r="S165" s="33"/>
      <c r="T165" s="33"/>
      <c r="U165" s="10"/>
    </row>
    <row r="166" spans="6:21" s="4" customFormat="1" ht="21.75" x14ac:dyDescent="0.4">
      <c r="F166" s="34"/>
      <c r="G166" s="33"/>
      <c r="H166" s="33"/>
      <c r="I166" s="33"/>
      <c r="J166" s="33"/>
      <c r="L166" s="33"/>
      <c r="M166" s="33"/>
      <c r="N166" s="33"/>
      <c r="O166" s="33"/>
      <c r="Q166" s="33"/>
      <c r="R166" s="33"/>
      <c r="S166" s="33"/>
      <c r="T166" s="33"/>
      <c r="U166" s="10"/>
    </row>
    <row r="167" spans="6:21" s="4" customFormat="1" ht="21.75" x14ac:dyDescent="0.4">
      <c r="F167" s="34"/>
      <c r="G167" s="33"/>
      <c r="H167" s="33"/>
      <c r="I167" s="33"/>
      <c r="J167" s="33"/>
      <c r="L167" s="33"/>
      <c r="M167" s="33"/>
      <c r="N167" s="33"/>
      <c r="O167" s="33"/>
      <c r="Q167" s="33"/>
      <c r="R167" s="33"/>
      <c r="S167" s="33"/>
      <c r="T167" s="33"/>
      <c r="U167" s="10"/>
    </row>
    <row r="168" spans="6:21" s="4" customFormat="1" ht="21.75" x14ac:dyDescent="0.4">
      <c r="F168" s="34"/>
      <c r="G168" s="33"/>
      <c r="H168" s="33"/>
      <c r="I168" s="33"/>
      <c r="J168" s="33"/>
      <c r="L168" s="33"/>
      <c r="M168" s="33"/>
      <c r="N168" s="33"/>
      <c r="O168" s="33"/>
      <c r="Q168" s="33"/>
      <c r="R168" s="33"/>
      <c r="S168" s="33"/>
      <c r="T168" s="33"/>
      <c r="U168" s="10"/>
    </row>
    <row r="169" spans="6:21" s="4" customFormat="1" ht="21.75" x14ac:dyDescent="0.4">
      <c r="F169" s="34"/>
      <c r="G169" s="33"/>
      <c r="H169" s="33"/>
      <c r="I169" s="33"/>
      <c r="J169" s="33"/>
      <c r="L169" s="33"/>
      <c r="M169" s="33"/>
      <c r="N169" s="33"/>
      <c r="O169" s="33"/>
      <c r="Q169" s="33"/>
      <c r="R169" s="33"/>
      <c r="S169" s="33"/>
      <c r="T169" s="33"/>
      <c r="U169" s="10"/>
    </row>
    <row r="170" spans="6:21" s="4" customFormat="1" ht="21.75" x14ac:dyDescent="0.4">
      <c r="F170" s="34"/>
      <c r="G170" s="33"/>
      <c r="H170" s="33"/>
      <c r="I170" s="33"/>
      <c r="J170" s="33"/>
      <c r="L170" s="33"/>
      <c r="M170" s="33"/>
      <c r="N170" s="33"/>
      <c r="O170" s="33"/>
      <c r="Q170" s="33"/>
      <c r="R170" s="33"/>
      <c r="S170" s="33"/>
      <c r="T170" s="33"/>
      <c r="U170" s="10"/>
    </row>
    <row r="171" spans="6:21" s="4" customFormat="1" ht="21.75" x14ac:dyDescent="0.4">
      <c r="F171" s="34"/>
      <c r="G171" s="33"/>
      <c r="H171" s="33"/>
      <c r="I171" s="33"/>
      <c r="J171" s="33"/>
      <c r="L171" s="33"/>
      <c r="M171" s="33"/>
      <c r="N171" s="33"/>
      <c r="O171" s="33"/>
      <c r="Q171" s="33"/>
      <c r="R171" s="33"/>
      <c r="S171" s="33"/>
      <c r="T171" s="33"/>
      <c r="U171" s="10"/>
    </row>
    <row r="172" spans="6:21" s="4" customFormat="1" ht="21.75" x14ac:dyDescent="0.4">
      <c r="F172" s="34"/>
      <c r="G172" s="33"/>
      <c r="H172" s="33"/>
      <c r="I172" s="33"/>
      <c r="J172" s="33"/>
      <c r="L172" s="33"/>
      <c r="M172" s="33"/>
      <c r="N172" s="33"/>
      <c r="O172" s="33"/>
      <c r="Q172" s="33"/>
      <c r="R172" s="33"/>
      <c r="S172" s="33"/>
      <c r="T172" s="33"/>
      <c r="U172" s="10"/>
    </row>
    <row r="173" spans="6:21" s="4" customFormat="1" ht="21.75" x14ac:dyDescent="0.4">
      <c r="F173" s="34"/>
      <c r="G173" s="33"/>
      <c r="H173" s="33"/>
      <c r="I173" s="33"/>
      <c r="J173" s="33"/>
      <c r="L173" s="33"/>
      <c r="M173" s="33"/>
      <c r="N173" s="33"/>
      <c r="O173" s="33"/>
      <c r="Q173" s="33"/>
      <c r="R173" s="33"/>
      <c r="S173" s="33"/>
      <c r="T173" s="33"/>
      <c r="U173" s="10"/>
    </row>
    <row r="174" spans="6:21" s="4" customFormat="1" ht="21.75" x14ac:dyDescent="0.4">
      <c r="F174" s="34"/>
      <c r="G174" s="33"/>
      <c r="H174" s="33"/>
      <c r="I174" s="33"/>
      <c r="J174" s="33"/>
      <c r="L174" s="33"/>
      <c r="M174" s="33"/>
      <c r="N174" s="33"/>
      <c r="O174" s="33"/>
      <c r="Q174" s="33"/>
      <c r="R174" s="33"/>
      <c r="S174" s="33"/>
      <c r="T174" s="33"/>
      <c r="U174" s="10"/>
    </row>
    <row r="175" spans="6:21" s="4" customFormat="1" ht="21.75" x14ac:dyDescent="0.4">
      <c r="F175" s="34"/>
      <c r="G175" s="33"/>
      <c r="H175" s="33"/>
      <c r="I175" s="33"/>
      <c r="J175" s="33"/>
      <c r="L175" s="33"/>
      <c r="M175" s="33"/>
      <c r="N175" s="33"/>
      <c r="O175" s="33"/>
      <c r="Q175" s="33"/>
      <c r="R175" s="33"/>
      <c r="S175" s="33"/>
      <c r="T175" s="33"/>
      <c r="U175" s="10"/>
    </row>
    <row r="176" spans="6:21" s="4" customFormat="1" ht="21.75" x14ac:dyDescent="0.4">
      <c r="F176" s="34"/>
      <c r="G176" s="33"/>
      <c r="H176" s="33"/>
      <c r="I176" s="33"/>
      <c r="J176" s="33"/>
      <c r="L176" s="33"/>
      <c r="M176" s="33"/>
      <c r="N176" s="33"/>
      <c r="O176" s="33"/>
      <c r="Q176" s="33"/>
      <c r="R176" s="33"/>
      <c r="S176" s="33"/>
      <c r="T176" s="33"/>
      <c r="U176" s="10"/>
    </row>
    <row r="177" spans="6:21" s="4" customFormat="1" ht="21.75" x14ac:dyDescent="0.4">
      <c r="F177" s="34"/>
      <c r="G177" s="33"/>
      <c r="H177" s="33"/>
      <c r="I177" s="33"/>
      <c r="J177" s="33"/>
      <c r="L177" s="33"/>
      <c r="M177" s="33"/>
      <c r="N177" s="33"/>
      <c r="O177" s="33"/>
      <c r="Q177" s="33"/>
      <c r="R177" s="33"/>
      <c r="S177" s="33"/>
      <c r="T177" s="33"/>
      <c r="U177" s="10"/>
    </row>
    <row r="178" spans="6:21" s="4" customFormat="1" ht="21.75" x14ac:dyDescent="0.4">
      <c r="F178" s="34"/>
      <c r="G178" s="33"/>
      <c r="H178" s="33"/>
      <c r="I178" s="33"/>
      <c r="J178" s="33"/>
      <c r="L178" s="33"/>
      <c r="M178" s="33"/>
      <c r="N178" s="33"/>
      <c r="O178" s="33"/>
      <c r="Q178" s="33"/>
      <c r="R178" s="33"/>
      <c r="S178" s="33"/>
      <c r="T178" s="33"/>
      <c r="U178" s="10"/>
    </row>
    <row r="179" spans="6:21" s="4" customFormat="1" ht="21.75" x14ac:dyDescent="0.4">
      <c r="F179" s="34"/>
      <c r="G179" s="33"/>
      <c r="H179" s="33"/>
      <c r="I179" s="33"/>
      <c r="J179" s="33"/>
      <c r="L179" s="33"/>
      <c r="M179" s="33"/>
      <c r="N179" s="33"/>
      <c r="O179" s="33"/>
      <c r="Q179" s="33"/>
      <c r="R179" s="33"/>
      <c r="S179" s="33"/>
      <c r="T179" s="33"/>
      <c r="U179" s="10"/>
    </row>
    <row r="180" spans="6:21" s="4" customFormat="1" ht="21.75" x14ac:dyDescent="0.4">
      <c r="F180" s="34"/>
      <c r="G180" s="33"/>
      <c r="H180" s="33"/>
      <c r="I180" s="33"/>
      <c r="J180" s="33"/>
      <c r="L180" s="33"/>
      <c r="M180" s="33"/>
      <c r="N180" s="33"/>
      <c r="O180" s="33"/>
      <c r="Q180" s="33"/>
      <c r="R180" s="33"/>
      <c r="S180" s="33"/>
      <c r="T180" s="33"/>
      <c r="U180" s="10"/>
    </row>
    <row r="181" spans="6:21" s="4" customFormat="1" ht="21.75" x14ac:dyDescent="0.4">
      <c r="F181" s="34"/>
      <c r="G181" s="33"/>
      <c r="H181" s="33"/>
      <c r="I181" s="33"/>
      <c r="J181" s="33"/>
      <c r="L181" s="33"/>
      <c r="M181" s="33"/>
      <c r="N181" s="33"/>
      <c r="O181" s="33"/>
      <c r="Q181" s="33"/>
      <c r="R181" s="33"/>
      <c r="S181" s="33"/>
      <c r="T181" s="33"/>
      <c r="U181" s="10"/>
    </row>
    <row r="182" spans="6:21" s="4" customFormat="1" ht="21.75" x14ac:dyDescent="0.4">
      <c r="F182" s="34"/>
      <c r="G182" s="33"/>
      <c r="H182" s="33"/>
      <c r="I182" s="33"/>
      <c r="J182" s="33"/>
      <c r="L182" s="33"/>
      <c r="M182" s="33"/>
      <c r="N182" s="33"/>
      <c r="O182" s="33"/>
      <c r="Q182" s="33"/>
      <c r="R182" s="33"/>
      <c r="S182" s="33"/>
      <c r="T182" s="33"/>
      <c r="U182" s="10"/>
    </row>
    <row r="183" spans="6:21" s="4" customFormat="1" ht="21.75" x14ac:dyDescent="0.4">
      <c r="F183" s="34"/>
      <c r="G183" s="33"/>
      <c r="H183" s="33"/>
      <c r="I183" s="33"/>
      <c r="J183" s="33"/>
      <c r="L183" s="33"/>
      <c r="M183" s="33"/>
      <c r="N183" s="33"/>
      <c r="O183" s="33"/>
      <c r="Q183" s="33"/>
      <c r="R183" s="33"/>
      <c r="S183" s="33"/>
      <c r="T183" s="33"/>
      <c r="U183" s="10"/>
    </row>
    <row r="184" spans="6:21" s="4" customFormat="1" ht="21.75" x14ac:dyDescent="0.4">
      <c r="F184" s="34"/>
      <c r="G184" s="33"/>
      <c r="H184" s="33"/>
      <c r="I184" s="33"/>
      <c r="J184" s="33"/>
      <c r="L184" s="33"/>
      <c r="M184" s="33"/>
      <c r="N184" s="33"/>
      <c r="O184" s="33"/>
      <c r="Q184" s="33"/>
      <c r="R184" s="33"/>
      <c r="S184" s="33"/>
      <c r="T184" s="33"/>
      <c r="U184" s="10"/>
    </row>
    <row r="185" spans="6:21" s="4" customFormat="1" ht="21.75" x14ac:dyDescent="0.4">
      <c r="F185" s="34"/>
      <c r="G185" s="33"/>
      <c r="H185" s="33"/>
      <c r="I185" s="33"/>
      <c r="J185" s="33"/>
      <c r="L185" s="33"/>
      <c r="M185" s="33"/>
      <c r="N185" s="33"/>
      <c r="O185" s="33"/>
      <c r="Q185" s="33"/>
      <c r="R185" s="33"/>
      <c r="S185" s="33"/>
      <c r="T185" s="33"/>
      <c r="U185" s="10"/>
    </row>
    <row r="186" spans="6:21" s="4" customFormat="1" ht="21.75" x14ac:dyDescent="0.4">
      <c r="F186" s="34"/>
      <c r="G186" s="33"/>
      <c r="H186" s="33"/>
      <c r="I186" s="33"/>
      <c r="J186" s="33"/>
      <c r="L186" s="33"/>
      <c r="M186" s="33"/>
      <c r="N186" s="33"/>
      <c r="O186" s="33"/>
      <c r="Q186" s="33"/>
      <c r="R186" s="33"/>
      <c r="S186" s="33"/>
      <c r="T186" s="33"/>
      <c r="U186" s="10"/>
    </row>
    <row r="187" spans="6:21" s="4" customFormat="1" ht="21.75" x14ac:dyDescent="0.4">
      <c r="F187" s="34"/>
      <c r="G187" s="33"/>
      <c r="H187" s="33"/>
      <c r="I187" s="33"/>
      <c r="J187" s="33"/>
      <c r="L187" s="33"/>
      <c r="M187" s="33"/>
      <c r="N187" s="33"/>
      <c r="O187" s="33"/>
      <c r="Q187" s="33"/>
      <c r="R187" s="33"/>
      <c r="S187" s="33"/>
      <c r="T187" s="33"/>
      <c r="U187" s="10"/>
    </row>
    <row r="188" spans="6:21" s="4" customFormat="1" ht="21.75" x14ac:dyDescent="0.4">
      <c r="F188" s="34"/>
      <c r="G188" s="33"/>
      <c r="H188" s="33"/>
      <c r="I188" s="33"/>
      <c r="J188" s="33"/>
      <c r="L188" s="33"/>
      <c r="M188" s="33"/>
      <c r="N188" s="33"/>
      <c r="O188" s="33"/>
      <c r="Q188" s="33"/>
      <c r="R188" s="33"/>
      <c r="S188" s="33"/>
      <c r="T188" s="33"/>
      <c r="U188" s="10"/>
    </row>
    <row r="189" spans="6:21" s="4" customFormat="1" ht="21.75" x14ac:dyDescent="0.4">
      <c r="F189" s="34"/>
      <c r="G189" s="33"/>
      <c r="H189" s="33"/>
      <c r="I189" s="33"/>
      <c r="J189" s="33"/>
      <c r="L189" s="33"/>
      <c r="M189" s="33"/>
      <c r="N189" s="33"/>
      <c r="O189" s="33"/>
      <c r="Q189" s="33"/>
      <c r="R189" s="33"/>
      <c r="S189" s="33"/>
      <c r="T189" s="33"/>
      <c r="U189" s="10"/>
    </row>
    <row r="190" spans="6:21" s="4" customFormat="1" ht="21.75" x14ac:dyDescent="0.4">
      <c r="F190" s="34"/>
      <c r="G190" s="33"/>
      <c r="H190" s="33"/>
      <c r="I190" s="33"/>
      <c r="J190" s="33"/>
      <c r="L190" s="33"/>
      <c r="M190" s="33"/>
      <c r="N190" s="33"/>
      <c r="O190" s="33"/>
      <c r="Q190" s="33"/>
      <c r="R190" s="33"/>
      <c r="S190" s="33"/>
      <c r="T190" s="33"/>
      <c r="U190" s="10"/>
    </row>
    <row r="191" spans="6:21" s="4" customFormat="1" ht="21.75" x14ac:dyDescent="0.4">
      <c r="F191" s="34"/>
      <c r="G191" s="33"/>
      <c r="H191" s="33"/>
      <c r="I191" s="33"/>
      <c r="J191" s="33"/>
      <c r="L191" s="33"/>
      <c r="M191" s="33"/>
      <c r="N191" s="33"/>
      <c r="O191" s="33"/>
      <c r="Q191" s="33"/>
      <c r="R191" s="33"/>
      <c r="S191" s="33"/>
      <c r="T191" s="33"/>
      <c r="U191" s="10"/>
    </row>
    <row r="192" spans="6:21" s="4" customFormat="1" ht="21.75" x14ac:dyDescent="0.4">
      <c r="F192" s="34"/>
      <c r="G192" s="33"/>
      <c r="H192" s="33"/>
      <c r="I192" s="33"/>
      <c r="J192" s="33"/>
      <c r="L192" s="33"/>
      <c r="M192" s="33"/>
      <c r="N192" s="33"/>
      <c r="O192" s="33"/>
      <c r="Q192" s="33"/>
      <c r="R192" s="33"/>
      <c r="S192" s="33"/>
      <c r="T192" s="33"/>
      <c r="U192" s="10"/>
    </row>
    <row r="193" spans="6:21" s="4" customFormat="1" ht="21.75" x14ac:dyDescent="0.4">
      <c r="F193" s="34"/>
      <c r="G193" s="33"/>
      <c r="H193" s="33"/>
      <c r="I193" s="33"/>
      <c r="J193" s="33"/>
      <c r="L193" s="33"/>
      <c r="M193" s="33"/>
      <c r="N193" s="33"/>
      <c r="O193" s="33"/>
      <c r="Q193" s="33"/>
      <c r="R193" s="33"/>
      <c r="S193" s="33"/>
      <c r="T193" s="33"/>
      <c r="U193" s="10"/>
    </row>
    <row r="194" spans="6:21" s="4" customFormat="1" ht="21.75" x14ac:dyDescent="0.4">
      <c r="F194" s="34"/>
      <c r="G194" s="33"/>
      <c r="H194" s="33"/>
      <c r="I194" s="33"/>
      <c r="J194" s="33"/>
      <c r="L194" s="33"/>
      <c r="M194" s="33"/>
      <c r="N194" s="33"/>
      <c r="O194" s="33"/>
      <c r="Q194" s="33"/>
      <c r="R194" s="33"/>
      <c r="S194" s="33"/>
      <c r="T194" s="33"/>
      <c r="U194" s="10"/>
    </row>
    <row r="195" spans="6:21" s="4" customFormat="1" ht="21.75" x14ac:dyDescent="0.4">
      <c r="F195" s="34"/>
      <c r="G195" s="33"/>
      <c r="H195" s="33"/>
      <c r="I195" s="33"/>
      <c r="J195" s="33"/>
      <c r="L195" s="33"/>
      <c r="M195" s="33"/>
      <c r="N195" s="33"/>
      <c r="O195" s="33"/>
      <c r="Q195" s="33"/>
      <c r="R195" s="33"/>
      <c r="S195" s="33"/>
      <c r="T195" s="33"/>
      <c r="U195" s="10"/>
    </row>
    <row r="196" spans="6:21" s="4" customFormat="1" ht="21.75" x14ac:dyDescent="0.4">
      <c r="F196" s="34"/>
      <c r="G196" s="33"/>
      <c r="H196" s="33"/>
      <c r="I196" s="33"/>
      <c r="J196" s="33"/>
      <c r="L196" s="33"/>
      <c r="M196" s="33"/>
      <c r="N196" s="33"/>
      <c r="O196" s="33"/>
      <c r="Q196" s="33"/>
      <c r="R196" s="33"/>
      <c r="S196" s="33"/>
      <c r="T196" s="33"/>
      <c r="U196" s="10"/>
    </row>
    <row r="197" spans="6:21" s="4" customFormat="1" ht="21.75" x14ac:dyDescent="0.4">
      <c r="F197" s="34"/>
      <c r="G197" s="33"/>
      <c r="H197" s="33"/>
      <c r="I197" s="33"/>
      <c r="J197" s="33"/>
      <c r="L197" s="33"/>
      <c r="M197" s="33"/>
      <c r="N197" s="33"/>
      <c r="O197" s="33"/>
      <c r="Q197" s="33"/>
      <c r="R197" s="33"/>
      <c r="S197" s="33"/>
      <c r="T197" s="33"/>
      <c r="U197" s="10"/>
    </row>
    <row r="198" spans="6:21" s="4" customFormat="1" ht="21.75" x14ac:dyDescent="0.4">
      <c r="F198" s="34"/>
      <c r="G198" s="33"/>
      <c r="H198" s="33"/>
      <c r="I198" s="33"/>
      <c r="J198" s="33"/>
      <c r="L198" s="33"/>
      <c r="M198" s="33"/>
      <c r="N198" s="33"/>
      <c r="O198" s="33"/>
      <c r="Q198" s="33"/>
      <c r="R198" s="33"/>
      <c r="S198" s="33"/>
      <c r="T198" s="33"/>
      <c r="U198" s="10"/>
    </row>
    <row r="199" spans="6:21" s="4" customFormat="1" ht="21.75" x14ac:dyDescent="0.4">
      <c r="F199" s="34"/>
      <c r="G199" s="33"/>
      <c r="H199" s="33"/>
      <c r="I199" s="33"/>
      <c r="J199" s="33"/>
      <c r="L199" s="33"/>
      <c r="M199" s="33"/>
      <c r="N199" s="33"/>
      <c r="O199" s="33"/>
      <c r="Q199" s="33"/>
      <c r="R199" s="33"/>
      <c r="S199" s="33"/>
      <c r="T199" s="33"/>
      <c r="U199" s="10"/>
    </row>
    <row r="200" spans="6:21" s="4" customFormat="1" ht="21.75" x14ac:dyDescent="0.4">
      <c r="F200" s="34"/>
      <c r="G200" s="33"/>
      <c r="H200" s="33"/>
      <c r="I200" s="33"/>
      <c r="J200" s="33"/>
      <c r="L200" s="33"/>
      <c r="M200" s="33"/>
      <c r="N200" s="33"/>
      <c r="O200" s="33"/>
      <c r="Q200" s="33"/>
      <c r="R200" s="33"/>
      <c r="S200" s="33"/>
      <c r="T200" s="33"/>
      <c r="U200" s="10"/>
    </row>
    <row r="201" spans="6:21" s="4" customFormat="1" ht="21.75" x14ac:dyDescent="0.4">
      <c r="F201" s="34"/>
      <c r="G201" s="33"/>
      <c r="H201" s="33"/>
      <c r="I201" s="33"/>
      <c r="J201" s="33"/>
      <c r="L201" s="33"/>
      <c r="M201" s="33"/>
      <c r="N201" s="33"/>
      <c r="O201" s="33"/>
      <c r="Q201" s="33"/>
      <c r="R201" s="33"/>
      <c r="S201" s="33"/>
      <c r="T201" s="33"/>
      <c r="U201" s="10"/>
    </row>
    <row r="202" spans="6:21" s="4" customFormat="1" ht="21.75" x14ac:dyDescent="0.4">
      <c r="F202" s="34"/>
      <c r="G202" s="33"/>
      <c r="H202" s="33"/>
      <c r="I202" s="33"/>
      <c r="J202" s="33"/>
      <c r="L202" s="33"/>
      <c r="M202" s="33"/>
      <c r="N202" s="33"/>
      <c r="O202" s="33"/>
      <c r="Q202" s="33"/>
      <c r="R202" s="33"/>
      <c r="S202" s="33"/>
      <c r="T202" s="33"/>
      <c r="U202" s="10"/>
    </row>
    <row r="203" spans="6:21" s="4" customFormat="1" ht="21.75" x14ac:dyDescent="0.4">
      <c r="F203" s="34"/>
      <c r="G203" s="33"/>
      <c r="H203" s="33"/>
      <c r="I203" s="33"/>
      <c r="J203" s="33"/>
      <c r="L203" s="33"/>
      <c r="M203" s="33"/>
      <c r="N203" s="33"/>
      <c r="O203" s="33"/>
      <c r="Q203" s="33"/>
      <c r="R203" s="33"/>
      <c r="S203" s="33"/>
      <c r="T203" s="33"/>
      <c r="U203" s="10"/>
    </row>
    <row r="204" spans="6:21" s="4" customFormat="1" ht="21.75" x14ac:dyDescent="0.4">
      <c r="F204" s="34"/>
      <c r="G204" s="33"/>
      <c r="H204" s="33"/>
      <c r="I204" s="33"/>
      <c r="J204" s="33"/>
      <c r="L204" s="33"/>
      <c r="M204" s="33"/>
      <c r="N204" s="33"/>
      <c r="O204" s="33"/>
      <c r="Q204" s="33"/>
      <c r="R204" s="33"/>
      <c r="S204" s="33"/>
      <c r="T204" s="33"/>
      <c r="U204" s="10"/>
    </row>
    <row r="205" spans="6:21" s="4" customFormat="1" ht="21.75" x14ac:dyDescent="0.4">
      <c r="F205" s="34"/>
      <c r="G205" s="33"/>
      <c r="H205" s="33"/>
      <c r="I205" s="33"/>
      <c r="J205" s="33"/>
      <c r="L205" s="33"/>
      <c r="M205" s="33"/>
      <c r="N205" s="33"/>
      <c r="O205" s="33"/>
      <c r="Q205" s="33"/>
      <c r="R205" s="33"/>
      <c r="S205" s="33"/>
      <c r="T205" s="33"/>
      <c r="U205" s="10"/>
    </row>
    <row r="206" spans="6:21" s="4" customFormat="1" ht="21.75" x14ac:dyDescent="0.4">
      <c r="F206" s="34"/>
      <c r="G206" s="33"/>
      <c r="H206" s="33"/>
      <c r="I206" s="33"/>
      <c r="J206" s="33"/>
      <c r="L206" s="33"/>
      <c r="M206" s="33"/>
      <c r="N206" s="33"/>
      <c r="O206" s="33"/>
      <c r="Q206" s="33"/>
      <c r="R206" s="33"/>
      <c r="S206" s="33"/>
      <c r="T206" s="33"/>
      <c r="U206" s="10"/>
    </row>
    <row r="207" spans="6:21" s="4" customFormat="1" ht="21.75" x14ac:dyDescent="0.4">
      <c r="F207" s="34"/>
      <c r="G207" s="33"/>
      <c r="H207" s="33"/>
      <c r="I207" s="33"/>
      <c r="J207" s="33"/>
      <c r="L207" s="33"/>
      <c r="M207" s="33"/>
      <c r="N207" s="33"/>
      <c r="O207" s="33"/>
      <c r="Q207" s="33"/>
      <c r="R207" s="33"/>
      <c r="S207" s="33"/>
      <c r="T207" s="33"/>
      <c r="U207" s="10"/>
    </row>
    <row r="208" spans="6:21" s="4" customFormat="1" ht="21.75" x14ac:dyDescent="0.4">
      <c r="F208" s="34"/>
      <c r="G208" s="33"/>
      <c r="H208" s="33"/>
      <c r="I208" s="33"/>
      <c r="J208" s="33"/>
      <c r="L208" s="33"/>
      <c r="M208" s="33"/>
      <c r="N208" s="33"/>
      <c r="O208" s="33"/>
      <c r="Q208" s="33"/>
      <c r="R208" s="33"/>
      <c r="S208" s="33"/>
      <c r="T208" s="33"/>
      <c r="U208" s="10"/>
    </row>
    <row r="209" spans="6:21" s="4" customFormat="1" ht="21.75" x14ac:dyDescent="0.4">
      <c r="F209" s="34"/>
      <c r="G209" s="33"/>
      <c r="H209" s="33"/>
      <c r="I209" s="33"/>
      <c r="J209" s="33"/>
      <c r="L209" s="33"/>
      <c r="M209" s="33"/>
      <c r="N209" s="33"/>
      <c r="O209" s="33"/>
      <c r="Q209" s="33"/>
      <c r="R209" s="33"/>
      <c r="S209" s="33"/>
      <c r="T209" s="33"/>
      <c r="U209" s="10"/>
    </row>
    <row r="210" spans="6:21" s="4" customFormat="1" ht="21.75" x14ac:dyDescent="0.4">
      <c r="F210" s="34"/>
      <c r="G210" s="33"/>
      <c r="H210" s="33"/>
      <c r="I210" s="33"/>
      <c r="J210" s="33"/>
      <c r="L210" s="33"/>
      <c r="M210" s="33"/>
      <c r="N210" s="33"/>
      <c r="O210" s="33"/>
      <c r="Q210" s="33"/>
      <c r="R210" s="33"/>
      <c r="S210" s="33"/>
      <c r="T210" s="33"/>
      <c r="U210" s="10"/>
    </row>
    <row r="211" spans="6:21" s="4" customFormat="1" ht="21.75" x14ac:dyDescent="0.4">
      <c r="F211" s="34"/>
      <c r="G211" s="33"/>
      <c r="H211" s="33"/>
      <c r="I211" s="33"/>
      <c r="J211" s="33"/>
      <c r="L211" s="33"/>
      <c r="M211" s="33"/>
      <c r="N211" s="33"/>
      <c r="O211" s="33"/>
      <c r="Q211" s="33"/>
      <c r="R211" s="33"/>
      <c r="S211" s="33"/>
      <c r="T211" s="33"/>
      <c r="U211" s="10"/>
    </row>
    <row r="212" spans="6:21" s="4" customFormat="1" ht="21.75" x14ac:dyDescent="0.4">
      <c r="F212" s="34"/>
      <c r="G212" s="33"/>
      <c r="H212" s="33"/>
      <c r="I212" s="33"/>
      <c r="J212" s="33"/>
      <c r="L212" s="33"/>
      <c r="M212" s="33"/>
      <c r="N212" s="33"/>
      <c r="O212" s="33"/>
      <c r="Q212" s="33"/>
      <c r="R212" s="33"/>
      <c r="S212" s="33"/>
      <c r="T212" s="33"/>
      <c r="U212" s="10"/>
    </row>
    <row r="213" spans="6:21" s="4" customFormat="1" ht="21.75" x14ac:dyDescent="0.4">
      <c r="F213" s="34"/>
      <c r="G213" s="33"/>
      <c r="H213" s="33"/>
      <c r="I213" s="33"/>
      <c r="J213" s="33"/>
      <c r="L213" s="33"/>
      <c r="M213" s="33"/>
      <c r="N213" s="33"/>
      <c r="O213" s="33"/>
      <c r="Q213" s="33"/>
      <c r="R213" s="33"/>
      <c r="S213" s="33"/>
      <c r="T213" s="33"/>
      <c r="U213" s="10"/>
    </row>
    <row r="214" spans="6:21" s="4" customFormat="1" ht="21.75" x14ac:dyDescent="0.4">
      <c r="F214" s="34"/>
      <c r="G214" s="33"/>
      <c r="H214" s="33"/>
      <c r="I214" s="33"/>
      <c r="J214" s="33"/>
      <c r="L214" s="33"/>
      <c r="M214" s="33"/>
      <c r="N214" s="33"/>
      <c r="O214" s="33"/>
      <c r="Q214" s="33"/>
      <c r="R214" s="33"/>
      <c r="S214" s="33"/>
      <c r="T214" s="33"/>
      <c r="U214" s="10"/>
    </row>
    <row r="215" spans="6:21" s="4" customFormat="1" ht="21.75" x14ac:dyDescent="0.4">
      <c r="F215" s="34"/>
      <c r="G215" s="33"/>
      <c r="H215" s="33"/>
      <c r="I215" s="33"/>
      <c r="J215" s="33"/>
      <c r="L215" s="33"/>
      <c r="M215" s="33"/>
      <c r="N215" s="33"/>
      <c r="O215" s="33"/>
      <c r="Q215" s="33"/>
      <c r="R215" s="33"/>
      <c r="S215" s="33"/>
      <c r="T215" s="33"/>
      <c r="U215" s="10"/>
    </row>
    <row r="216" spans="6:21" s="4" customFormat="1" ht="21.75" x14ac:dyDescent="0.4">
      <c r="F216" s="34"/>
      <c r="G216" s="33"/>
      <c r="H216" s="33"/>
      <c r="I216" s="33"/>
      <c r="J216" s="33"/>
      <c r="L216" s="33"/>
      <c r="M216" s="33"/>
      <c r="N216" s="33"/>
      <c r="O216" s="33"/>
      <c r="Q216" s="33"/>
      <c r="R216" s="33"/>
      <c r="S216" s="33"/>
      <c r="T216" s="33"/>
      <c r="U216" s="10"/>
    </row>
    <row r="217" spans="6:21" s="4" customFormat="1" ht="21.75" x14ac:dyDescent="0.4">
      <c r="F217" s="34"/>
      <c r="G217" s="33"/>
      <c r="H217" s="33"/>
      <c r="I217" s="33"/>
      <c r="J217" s="33"/>
      <c r="L217" s="33"/>
      <c r="M217" s="33"/>
      <c r="N217" s="33"/>
      <c r="O217" s="33"/>
      <c r="Q217" s="33"/>
      <c r="R217" s="33"/>
      <c r="S217" s="33"/>
      <c r="T217" s="33"/>
      <c r="U217" s="10"/>
    </row>
    <row r="218" spans="6:21" s="4" customFormat="1" ht="21.75" x14ac:dyDescent="0.4">
      <c r="F218" s="34"/>
      <c r="G218" s="33"/>
      <c r="H218" s="33"/>
      <c r="I218" s="33"/>
      <c r="J218" s="33"/>
      <c r="L218" s="33"/>
      <c r="M218" s="33"/>
      <c r="N218" s="33"/>
      <c r="O218" s="33"/>
      <c r="Q218" s="33"/>
      <c r="R218" s="33"/>
      <c r="S218" s="33"/>
      <c r="T218" s="33"/>
      <c r="U218" s="10"/>
    </row>
    <row r="219" spans="6:21" s="4" customFormat="1" ht="21.75" x14ac:dyDescent="0.4">
      <c r="F219" s="34"/>
      <c r="G219" s="33"/>
      <c r="H219" s="33"/>
      <c r="I219" s="33"/>
      <c r="J219" s="33"/>
      <c r="L219" s="33"/>
      <c r="M219" s="33"/>
      <c r="N219" s="33"/>
      <c r="O219" s="33"/>
      <c r="Q219" s="33"/>
      <c r="R219" s="33"/>
      <c r="S219" s="33"/>
      <c r="T219" s="33"/>
      <c r="U219" s="10"/>
    </row>
    <row r="220" spans="6:21" s="4" customFormat="1" ht="21.75" x14ac:dyDescent="0.4">
      <c r="F220" s="34"/>
      <c r="G220" s="33"/>
      <c r="H220" s="33"/>
      <c r="I220" s="33"/>
      <c r="J220" s="33"/>
      <c r="L220" s="33"/>
      <c r="M220" s="33"/>
      <c r="N220" s="33"/>
      <c r="O220" s="33"/>
      <c r="Q220" s="33"/>
      <c r="R220" s="33"/>
      <c r="S220" s="33"/>
      <c r="T220" s="33"/>
      <c r="U220" s="10"/>
    </row>
    <row r="221" spans="6:21" s="4" customFormat="1" ht="21.75" x14ac:dyDescent="0.4">
      <c r="F221" s="34"/>
      <c r="G221" s="33"/>
      <c r="H221" s="33"/>
      <c r="I221" s="33"/>
      <c r="J221" s="33"/>
      <c r="L221" s="33"/>
      <c r="M221" s="33"/>
      <c r="N221" s="33"/>
      <c r="O221" s="33"/>
      <c r="Q221" s="33"/>
      <c r="R221" s="33"/>
      <c r="S221" s="33"/>
      <c r="T221" s="33"/>
      <c r="U221" s="10"/>
    </row>
    <row r="222" spans="6:21" s="4" customFormat="1" ht="21.75" x14ac:dyDescent="0.4">
      <c r="F222" s="34"/>
      <c r="G222" s="33"/>
      <c r="H222" s="33"/>
      <c r="I222" s="33"/>
      <c r="J222" s="33"/>
      <c r="L222" s="33"/>
      <c r="M222" s="33"/>
      <c r="N222" s="33"/>
      <c r="O222" s="33"/>
      <c r="Q222" s="33"/>
      <c r="R222" s="33"/>
      <c r="S222" s="33"/>
      <c r="T222" s="33"/>
      <c r="U222" s="10"/>
    </row>
    <row r="223" spans="6:21" s="4" customFormat="1" ht="21.75" x14ac:dyDescent="0.4">
      <c r="F223" s="34"/>
      <c r="G223" s="33"/>
      <c r="H223" s="33"/>
      <c r="I223" s="33"/>
      <c r="J223" s="33"/>
      <c r="L223" s="33"/>
      <c r="M223" s="33"/>
      <c r="N223" s="33"/>
      <c r="O223" s="33"/>
      <c r="Q223" s="33"/>
      <c r="R223" s="33"/>
      <c r="S223" s="33"/>
      <c r="T223" s="33"/>
      <c r="U223" s="10"/>
    </row>
    <row r="224" spans="6:21" s="4" customFormat="1" ht="21.75" x14ac:dyDescent="0.4">
      <c r="F224" s="34"/>
      <c r="G224" s="33"/>
      <c r="H224" s="33"/>
      <c r="I224" s="33"/>
      <c r="J224" s="33"/>
      <c r="L224" s="33"/>
      <c r="M224" s="33"/>
      <c r="N224" s="33"/>
      <c r="O224" s="33"/>
      <c r="Q224" s="33"/>
      <c r="R224" s="33"/>
      <c r="S224" s="33"/>
      <c r="T224" s="33"/>
      <c r="U224" s="10"/>
    </row>
    <row r="225" spans="6:21" s="4" customFormat="1" ht="21.75" x14ac:dyDescent="0.4">
      <c r="F225" s="34"/>
      <c r="G225" s="33"/>
      <c r="H225" s="33"/>
      <c r="I225" s="33"/>
      <c r="J225" s="33"/>
      <c r="L225" s="33"/>
      <c r="M225" s="33"/>
      <c r="N225" s="33"/>
      <c r="O225" s="33"/>
      <c r="Q225" s="33"/>
      <c r="R225" s="33"/>
      <c r="S225" s="33"/>
      <c r="T225" s="33"/>
      <c r="U225" s="10"/>
    </row>
    <row r="226" spans="6:21" s="4" customFormat="1" ht="21.75" x14ac:dyDescent="0.4">
      <c r="F226" s="34"/>
      <c r="G226" s="33"/>
      <c r="H226" s="33"/>
      <c r="I226" s="33"/>
      <c r="J226" s="33"/>
      <c r="L226" s="33"/>
      <c r="M226" s="33"/>
      <c r="N226" s="33"/>
      <c r="O226" s="33"/>
      <c r="Q226" s="33"/>
      <c r="R226" s="33"/>
      <c r="S226" s="33"/>
      <c r="T226" s="33"/>
      <c r="U226" s="10"/>
    </row>
    <row r="227" spans="6:21" s="4" customFormat="1" ht="21.75" x14ac:dyDescent="0.4">
      <c r="F227" s="34"/>
      <c r="G227" s="33"/>
      <c r="H227" s="33"/>
      <c r="I227" s="33"/>
      <c r="J227" s="33"/>
      <c r="L227" s="33"/>
      <c r="M227" s="33"/>
      <c r="N227" s="33"/>
      <c r="O227" s="33"/>
      <c r="Q227" s="33"/>
      <c r="R227" s="33"/>
      <c r="S227" s="33"/>
      <c r="T227" s="33"/>
      <c r="U227" s="10"/>
    </row>
    <row r="228" spans="6:21" s="4" customFormat="1" ht="21.75" x14ac:dyDescent="0.4">
      <c r="F228" s="34"/>
      <c r="G228" s="33"/>
      <c r="H228" s="33"/>
      <c r="I228" s="33"/>
      <c r="J228" s="33"/>
      <c r="L228" s="33"/>
      <c r="M228" s="33"/>
      <c r="N228" s="33"/>
      <c r="O228" s="33"/>
      <c r="Q228" s="33"/>
      <c r="R228" s="33"/>
      <c r="S228" s="33"/>
      <c r="T228" s="33"/>
      <c r="U228" s="10"/>
    </row>
    <row r="229" spans="6:21" s="4" customFormat="1" ht="21.75" x14ac:dyDescent="0.4">
      <c r="F229" s="34"/>
      <c r="G229" s="33"/>
      <c r="H229" s="33"/>
      <c r="I229" s="33"/>
      <c r="J229" s="33"/>
      <c r="L229" s="33"/>
      <c r="M229" s="33"/>
      <c r="N229" s="33"/>
      <c r="O229" s="33"/>
      <c r="Q229" s="33"/>
      <c r="R229" s="33"/>
      <c r="S229" s="33"/>
      <c r="T229" s="33"/>
      <c r="U229" s="10"/>
    </row>
    <row r="230" spans="6:21" s="4" customFormat="1" ht="21.75" x14ac:dyDescent="0.4">
      <c r="F230" s="34"/>
      <c r="G230" s="33"/>
      <c r="H230" s="33"/>
      <c r="I230" s="33"/>
      <c r="J230" s="33"/>
      <c r="L230" s="33"/>
      <c r="M230" s="33"/>
      <c r="N230" s="33"/>
      <c r="O230" s="33"/>
      <c r="Q230" s="33"/>
      <c r="R230" s="33"/>
      <c r="S230" s="33"/>
      <c r="T230" s="33"/>
      <c r="U230" s="10"/>
    </row>
    <row r="231" spans="6:21" s="4" customFormat="1" ht="21.75" x14ac:dyDescent="0.4">
      <c r="F231" s="34"/>
      <c r="G231" s="33"/>
      <c r="H231" s="33"/>
      <c r="I231" s="33"/>
      <c r="J231" s="33"/>
      <c r="L231" s="33"/>
      <c r="M231" s="33"/>
      <c r="N231" s="33"/>
      <c r="O231" s="33"/>
      <c r="Q231" s="33"/>
      <c r="R231" s="33"/>
      <c r="S231" s="33"/>
      <c r="T231" s="33"/>
      <c r="U231" s="10"/>
    </row>
    <row r="232" spans="6:21" s="4" customFormat="1" ht="21.75" x14ac:dyDescent="0.4">
      <c r="F232" s="34"/>
      <c r="G232" s="33"/>
      <c r="H232" s="33"/>
      <c r="I232" s="33"/>
      <c r="J232" s="33"/>
      <c r="L232" s="33"/>
      <c r="M232" s="33"/>
      <c r="N232" s="33"/>
      <c r="O232" s="33"/>
      <c r="Q232" s="33"/>
      <c r="R232" s="33"/>
      <c r="S232" s="33"/>
      <c r="T232" s="33"/>
      <c r="U232" s="10"/>
    </row>
    <row r="233" spans="6:21" s="4" customFormat="1" ht="21.75" x14ac:dyDescent="0.4">
      <c r="F233" s="34"/>
      <c r="G233" s="33"/>
      <c r="H233" s="33"/>
      <c r="I233" s="33"/>
      <c r="J233" s="33"/>
      <c r="L233" s="33"/>
      <c r="M233" s="33"/>
      <c r="N233" s="33"/>
      <c r="O233" s="33"/>
      <c r="Q233" s="33"/>
      <c r="R233" s="33"/>
      <c r="S233" s="33"/>
      <c r="T233" s="33"/>
      <c r="U233" s="10"/>
    </row>
    <row r="234" spans="6:21" s="4" customFormat="1" ht="21.75" x14ac:dyDescent="0.4">
      <c r="F234" s="34"/>
      <c r="G234" s="33"/>
      <c r="H234" s="33"/>
      <c r="I234" s="33"/>
      <c r="J234" s="33"/>
      <c r="L234" s="33"/>
      <c r="M234" s="33"/>
      <c r="N234" s="33"/>
      <c r="O234" s="33"/>
      <c r="Q234" s="33"/>
      <c r="R234" s="33"/>
      <c r="S234" s="33"/>
      <c r="T234" s="33"/>
      <c r="U234" s="10"/>
    </row>
    <row r="235" spans="6:21" s="4" customFormat="1" ht="21.75" x14ac:dyDescent="0.4">
      <c r="F235" s="34"/>
      <c r="G235" s="33"/>
      <c r="H235" s="33"/>
      <c r="I235" s="33"/>
      <c r="J235" s="33"/>
      <c r="L235" s="33"/>
      <c r="M235" s="33"/>
      <c r="N235" s="33"/>
      <c r="O235" s="33"/>
      <c r="Q235" s="33"/>
      <c r="R235" s="33"/>
      <c r="S235" s="33"/>
      <c r="T235" s="33"/>
      <c r="U235" s="10"/>
    </row>
    <row r="236" spans="6:21" s="4" customFormat="1" ht="21.75" x14ac:dyDescent="0.4">
      <c r="F236" s="34"/>
      <c r="G236" s="33"/>
      <c r="H236" s="33"/>
      <c r="I236" s="33"/>
      <c r="J236" s="33"/>
      <c r="L236" s="33"/>
      <c r="M236" s="33"/>
      <c r="N236" s="33"/>
      <c r="O236" s="33"/>
      <c r="Q236" s="33"/>
      <c r="R236" s="33"/>
      <c r="S236" s="33"/>
      <c r="T236" s="33"/>
      <c r="U236" s="10"/>
    </row>
    <row r="237" spans="6:21" s="4" customFormat="1" ht="21.75" x14ac:dyDescent="0.4">
      <c r="F237" s="34"/>
      <c r="G237" s="33"/>
      <c r="H237" s="33"/>
      <c r="I237" s="33"/>
      <c r="J237" s="33"/>
      <c r="L237" s="33"/>
      <c r="M237" s="33"/>
      <c r="N237" s="33"/>
      <c r="O237" s="33"/>
      <c r="Q237" s="33"/>
      <c r="R237" s="33"/>
      <c r="S237" s="33"/>
      <c r="T237" s="33"/>
      <c r="U237" s="10"/>
    </row>
    <row r="238" spans="6:21" s="4" customFormat="1" ht="21.75" x14ac:dyDescent="0.4">
      <c r="F238" s="34"/>
      <c r="G238" s="33"/>
      <c r="H238" s="33"/>
      <c r="I238" s="33"/>
      <c r="J238" s="33"/>
      <c r="L238" s="33"/>
      <c r="M238" s="33"/>
      <c r="N238" s="33"/>
      <c r="O238" s="33"/>
      <c r="Q238" s="33"/>
      <c r="R238" s="33"/>
      <c r="S238" s="33"/>
      <c r="T238" s="33"/>
      <c r="U238" s="10"/>
    </row>
    <row r="239" spans="6:21" s="4" customFormat="1" ht="21.75" x14ac:dyDescent="0.4">
      <c r="F239" s="34"/>
      <c r="G239" s="33"/>
      <c r="H239" s="33"/>
      <c r="I239" s="33"/>
      <c r="J239" s="33"/>
      <c r="L239" s="33"/>
      <c r="M239" s="33"/>
      <c r="N239" s="33"/>
      <c r="O239" s="33"/>
      <c r="Q239" s="33"/>
      <c r="R239" s="33"/>
      <c r="S239" s="33"/>
      <c r="T239" s="33"/>
      <c r="U239" s="10"/>
    </row>
    <row r="240" spans="6:21" s="4" customFormat="1" ht="21.75" x14ac:dyDescent="0.4">
      <c r="F240" s="34"/>
      <c r="G240" s="33"/>
      <c r="H240" s="33"/>
      <c r="I240" s="33"/>
      <c r="J240" s="33"/>
      <c r="L240" s="33"/>
      <c r="M240" s="33"/>
      <c r="N240" s="33"/>
      <c r="O240" s="33"/>
      <c r="Q240" s="33"/>
      <c r="R240" s="33"/>
      <c r="S240" s="33"/>
      <c r="T240" s="33"/>
      <c r="U240" s="10"/>
    </row>
    <row r="241" spans="6:21" s="4" customFormat="1" ht="21.75" x14ac:dyDescent="0.4">
      <c r="F241" s="34"/>
      <c r="G241" s="33"/>
      <c r="H241" s="33"/>
      <c r="I241" s="33"/>
      <c r="J241" s="33"/>
      <c r="L241" s="33"/>
      <c r="M241" s="33"/>
      <c r="N241" s="33"/>
      <c r="O241" s="33"/>
      <c r="Q241" s="33"/>
      <c r="R241" s="33"/>
      <c r="S241" s="33"/>
      <c r="T241" s="33"/>
      <c r="U241" s="10"/>
    </row>
    <row r="242" spans="6:21" s="4" customFormat="1" ht="21.75" x14ac:dyDescent="0.4">
      <c r="F242" s="34"/>
      <c r="G242" s="33"/>
      <c r="H242" s="33"/>
      <c r="I242" s="33"/>
      <c r="J242" s="33"/>
      <c r="L242" s="33"/>
      <c r="M242" s="33"/>
      <c r="N242" s="33"/>
      <c r="O242" s="33"/>
      <c r="Q242" s="33"/>
      <c r="R242" s="33"/>
      <c r="S242" s="33"/>
      <c r="T242" s="33"/>
      <c r="U242" s="10"/>
    </row>
    <row r="243" spans="6:21" s="4" customFormat="1" ht="21.75" x14ac:dyDescent="0.4">
      <c r="F243" s="34"/>
      <c r="G243" s="33"/>
      <c r="H243" s="33"/>
      <c r="I243" s="33"/>
      <c r="J243" s="33"/>
      <c r="L243" s="33"/>
      <c r="M243" s="33"/>
      <c r="N243" s="33"/>
      <c r="O243" s="33"/>
      <c r="Q243" s="33"/>
      <c r="R243" s="33"/>
      <c r="S243" s="33"/>
      <c r="T243" s="33"/>
      <c r="U243" s="10"/>
    </row>
    <row r="244" spans="6:21" s="4" customFormat="1" ht="21.75" x14ac:dyDescent="0.4">
      <c r="F244" s="34"/>
      <c r="G244" s="33"/>
      <c r="H244" s="33"/>
      <c r="I244" s="33"/>
      <c r="J244" s="33"/>
      <c r="L244" s="33"/>
      <c r="M244" s="33"/>
      <c r="N244" s="33"/>
      <c r="O244" s="33"/>
      <c r="Q244" s="33"/>
      <c r="R244" s="33"/>
      <c r="S244" s="33"/>
      <c r="T244" s="33"/>
      <c r="U244" s="10"/>
    </row>
    <row r="245" spans="6:21" s="4" customFormat="1" ht="21.75" x14ac:dyDescent="0.4">
      <c r="F245" s="34"/>
      <c r="G245" s="33"/>
      <c r="H245" s="33"/>
      <c r="I245" s="33"/>
      <c r="J245" s="33"/>
      <c r="L245" s="33"/>
      <c r="M245" s="33"/>
      <c r="N245" s="33"/>
      <c r="O245" s="33"/>
      <c r="Q245" s="33"/>
      <c r="R245" s="33"/>
      <c r="S245" s="33"/>
      <c r="T245" s="33"/>
      <c r="U245" s="10"/>
    </row>
    <row r="246" spans="6:21" s="4" customFormat="1" ht="21.75" x14ac:dyDescent="0.4">
      <c r="F246" s="34"/>
      <c r="G246" s="33"/>
      <c r="H246" s="33"/>
      <c r="I246" s="33"/>
      <c r="J246" s="33"/>
      <c r="L246" s="33"/>
      <c r="M246" s="33"/>
      <c r="N246" s="33"/>
      <c r="O246" s="33"/>
      <c r="Q246" s="33"/>
      <c r="R246" s="33"/>
      <c r="S246" s="33"/>
      <c r="T246" s="33"/>
      <c r="U246" s="10"/>
    </row>
    <row r="247" spans="6:21" s="4" customFormat="1" ht="21.75" x14ac:dyDescent="0.4">
      <c r="F247" s="34"/>
      <c r="G247" s="33"/>
      <c r="H247" s="33"/>
      <c r="I247" s="33"/>
      <c r="J247" s="33"/>
      <c r="L247" s="33"/>
      <c r="M247" s="33"/>
      <c r="N247" s="33"/>
      <c r="O247" s="33"/>
      <c r="Q247" s="33"/>
      <c r="R247" s="33"/>
      <c r="S247" s="33"/>
      <c r="T247" s="33"/>
      <c r="U247" s="10"/>
    </row>
    <row r="248" spans="6:21" s="4" customFormat="1" ht="21.75" x14ac:dyDescent="0.4">
      <c r="F248" s="34"/>
      <c r="G248" s="33"/>
      <c r="H248" s="33"/>
      <c r="I248" s="33"/>
      <c r="J248" s="33"/>
      <c r="L248" s="33"/>
      <c r="M248" s="33"/>
      <c r="N248" s="33"/>
      <c r="O248" s="33"/>
      <c r="Q248" s="33"/>
      <c r="R248" s="33"/>
      <c r="S248" s="33"/>
      <c r="T248" s="33"/>
      <c r="U248" s="10"/>
    </row>
    <row r="249" spans="6:21" s="4" customFormat="1" ht="21.75" x14ac:dyDescent="0.4">
      <c r="F249" s="34"/>
      <c r="G249" s="33"/>
      <c r="H249" s="33"/>
      <c r="I249" s="33"/>
      <c r="J249" s="33"/>
      <c r="L249" s="33"/>
      <c r="M249" s="33"/>
      <c r="N249" s="33"/>
      <c r="O249" s="33"/>
      <c r="Q249" s="33"/>
      <c r="R249" s="33"/>
      <c r="S249" s="33"/>
      <c r="T249" s="33"/>
      <c r="U249" s="10"/>
    </row>
    <row r="250" spans="6:21" s="4" customFormat="1" ht="21.75" x14ac:dyDescent="0.4">
      <c r="F250" s="34"/>
      <c r="G250" s="33"/>
      <c r="H250" s="33"/>
      <c r="I250" s="33"/>
      <c r="J250" s="33"/>
      <c r="L250" s="33"/>
      <c r="M250" s="33"/>
      <c r="N250" s="33"/>
      <c r="O250" s="33"/>
      <c r="Q250" s="33"/>
      <c r="R250" s="33"/>
      <c r="S250" s="33"/>
      <c r="T250" s="33"/>
      <c r="U250" s="10"/>
    </row>
    <row r="251" spans="6:21" s="4" customFormat="1" ht="21.75" x14ac:dyDescent="0.4">
      <c r="F251" s="34"/>
      <c r="G251" s="33"/>
      <c r="H251" s="33"/>
      <c r="I251" s="33"/>
      <c r="J251" s="33"/>
      <c r="L251" s="33"/>
      <c r="M251" s="33"/>
      <c r="N251" s="33"/>
      <c r="O251" s="33"/>
      <c r="Q251" s="33"/>
      <c r="R251" s="33"/>
      <c r="S251" s="33"/>
      <c r="T251" s="33"/>
      <c r="U251" s="10"/>
    </row>
    <row r="252" spans="6:21" s="4" customFormat="1" ht="21.75" x14ac:dyDescent="0.4">
      <c r="F252" s="34"/>
      <c r="G252" s="33"/>
      <c r="H252" s="33"/>
      <c r="I252" s="33"/>
      <c r="J252" s="33"/>
      <c r="L252" s="33"/>
      <c r="M252" s="33"/>
      <c r="N252" s="33"/>
      <c r="O252" s="33"/>
      <c r="Q252" s="33"/>
      <c r="R252" s="33"/>
      <c r="S252" s="33"/>
      <c r="T252" s="33"/>
      <c r="U252" s="10"/>
    </row>
    <row r="253" spans="6:21" s="4" customFormat="1" ht="21.75" x14ac:dyDescent="0.4">
      <c r="F253" s="34"/>
      <c r="G253" s="33"/>
      <c r="H253" s="33"/>
      <c r="I253" s="33"/>
      <c r="J253" s="33"/>
      <c r="L253" s="33"/>
      <c r="M253" s="33"/>
      <c r="N253" s="33"/>
      <c r="O253" s="33"/>
      <c r="Q253" s="33"/>
      <c r="R253" s="33"/>
      <c r="S253" s="33"/>
      <c r="T253" s="33"/>
      <c r="U253" s="10"/>
    </row>
    <row r="254" spans="6:21" s="4" customFormat="1" ht="21.75" x14ac:dyDescent="0.4">
      <c r="F254" s="34"/>
      <c r="G254" s="33"/>
      <c r="H254" s="33"/>
      <c r="I254" s="33"/>
      <c r="J254" s="33"/>
      <c r="L254" s="33"/>
      <c r="M254" s="33"/>
      <c r="N254" s="33"/>
      <c r="O254" s="33"/>
      <c r="Q254" s="33"/>
      <c r="R254" s="33"/>
      <c r="S254" s="33"/>
      <c r="T254" s="33"/>
      <c r="U254" s="10"/>
    </row>
    <row r="255" spans="6:21" s="4" customFormat="1" ht="21.75" x14ac:dyDescent="0.4">
      <c r="F255" s="34"/>
      <c r="G255" s="33"/>
      <c r="H255" s="33"/>
      <c r="I255" s="33"/>
      <c r="J255" s="33"/>
      <c r="L255" s="33"/>
      <c r="M255" s="33"/>
      <c r="N255" s="33"/>
      <c r="O255" s="33"/>
      <c r="Q255" s="33"/>
      <c r="R255" s="33"/>
      <c r="S255" s="33"/>
      <c r="T255" s="33"/>
      <c r="U255" s="10"/>
    </row>
    <row r="256" spans="6:21" s="4" customFormat="1" ht="21.75" x14ac:dyDescent="0.4">
      <c r="F256" s="34"/>
      <c r="G256" s="33"/>
      <c r="H256" s="33"/>
      <c r="I256" s="33"/>
      <c r="J256" s="33"/>
      <c r="L256" s="33"/>
      <c r="M256" s="33"/>
      <c r="N256" s="33"/>
      <c r="O256" s="33"/>
      <c r="Q256" s="33"/>
      <c r="R256" s="33"/>
      <c r="S256" s="33"/>
      <c r="T256" s="33"/>
      <c r="U256" s="10"/>
    </row>
    <row r="257" spans="6:21" s="4" customFormat="1" ht="21.75" x14ac:dyDescent="0.4">
      <c r="F257" s="34"/>
      <c r="G257" s="33"/>
      <c r="H257" s="33"/>
      <c r="I257" s="33"/>
      <c r="J257" s="33"/>
      <c r="L257" s="33"/>
      <c r="M257" s="33"/>
      <c r="N257" s="33"/>
      <c r="O257" s="33"/>
      <c r="Q257" s="33"/>
      <c r="R257" s="33"/>
      <c r="S257" s="33"/>
      <c r="T257" s="33"/>
      <c r="U257" s="10"/>
    </row>
    <row r="258" spans="6:21" s="4" customFormat="1" ht="21.75" x14ac:dyDescent="0.4">
      <c r="F258" s="34"/>
      <c r="G258" s="33"/>
      <c r="H258" s="33"/>
      <c r="I258" s="33"/>
      <c r="J258" s="33"/>
      <c r="L258" s="33"/>
      <c r="M258" s="33"/>
      <c r="N258" s="33"/>
      <c r="O258" s="33"/>
      <c r="Q258" s="33"/>
      <c r="R258" s="33"/>
      <c r="S258" s="33"/>
      <c r="T258" s="33"/>
      <c r="U258" s="10"/>
    </row>
    <row r="259" spans="6:21" s="4" customFormat="1" ht="21.75" x14ac:dyDescent="0.4">
      <c r="F259" s="34"/>
      <c r="G259" s="33"/>
      <c r="H259" s="33"/>
      <c r="I259" s="33"/>
      <c r="J259" s="33"/>
      <c r="L259" s="33"/>
      <c r="M259" s="33"/>
      <c r="N259" s="33"/>
      <c r="O259" s="33"/>
      <c r="Q259" s="33"/>
      <c r="R259" s="33"/>
      <c r="S259" s="33"/>
      <c r="T259" s="33"/>
      <c r="U259" s="10"/>
    </row>
    <row r="260" spans="6:21" s="4" customFormat="1" ht="21.75" x14ac:dyDescent="0.4">
      <c r="F260" s="34"/>
      <c r="G260" s="33"/>
      <c r="H260" s="33"/>
      <c r="I260" s="33"/>
      <c r="J260" s="33"/>
      <c r="L260" s="33"/>
      <c r="M260" s="33"/>
      <c r="N260" s="33"/>
      <c r="O260" s="33"/>
      <c r="Q260" s="33"/>
      <c r="R260" s="33"/>
      <c r="S260" s="33"/>
      <c r="T260" s="33"/>
      <c r="U260" s="10"/>
    </row>
    <row r="261" spans="6:21" s="4" customFormat="1" ht="21.75" x14ac:dyDescent="0.4">
      <c r="F261" s="34"/>
      <c r="G261" s="33"/>
      <c r="H261" s="33"/>
      <c r="I261" s="33"/>
      <c r="J261" s="33"/>
      <c r="L261" s="33"/>
      <c r="M261" s="33"/>
      <c r="N261" s="33"/>
      <c r="O261" s="33"/>
      <c r="Q261" s="33"/>
      <c r="R261" s="33"/>
      <c r="S261" s="33"/>
      <c r="T261" s="33"/>
      <c r="U261" s="10"/>
    </row>
    <row r="262" spans="6:21" s="4" customFormat="1" ht="21.75" x14ac:dyDescent="0.4">
      <c r="F262" s="34"/>
      <c r="G262" s="33"/>
      <c r="H262" s="33"/>
      <c r="I262" s="33"/>
      <c r="J262" s="33"/>
      <c r="L262" s="33"/>
      <c r="M262" s="33"/>
      <c r="N262" s="33"/>
      <c r="O262" s="33"/>
      <c r="Q262" s="33"/>
      <c r="R262" s="33"/>
      <c r="S262" s="33"/>
      <c r="T262" s="33"/>
      <c r="U262" s="10"/>
    </row>
    <row r="263" spans="6:21" s="4" customFormat="1" ht="21.75" x14ac:dyDescent="0.4">
      <c r="F263" s="34"/>
      <c r="G263" s="33"/>
      <c r="H263" s="33"/>
      <c r="I263" s="33"/>
      <c r="J263" s="33"/>
      <c r="L263" s="33"/>
      <c r="M263" s="33"/>
      <c r="N263" s="33"/>
      <c r="O263" s="33"/>
      <c r="Q263" s="33"/>
      <c r="R263" s="33"/>
      <c r="S263" s="33"/>
      <c r="T263" s="33"/>
      <c r="U263" s="10"/>
    </row>
    <row r="264" spans="6:21" s="4" customFormat="1" ht="21.75" x14ac:dyDescent="0.4">
      <c r="F264" s="34"/>
      <c r="G264" s="33"/>
      <c r="H264" s="33"/>
      <c r="I264" s="33"/>
      <c r="J264" s="33"/>
      <c r="L264" s="33"/>
      <c r="M264" s="33"/>
      <c r="N264" s="33"/>
      <c r="O264" s="33"/>
      <c r="Q264" s="33"/>
      <c r="R264" s="33"/>
      <c r="S264" s="33"/>
      <c r="T264" s="33"/>
      <c r="U264" s="10"/>
    </row>
    <row r="265" spans="6:21" s="4" customFormat="1" ht="21.75" x14ac:dyDescent="0.4">
      <c r="F265" s="34"/>
      <c r="G265" s="33"/>
      <c r="H265" s="33"/>
      <c r="I265" s="33"/>
      <c r="J265" s="33"/>
      <c r="L265" s="33"/>
      <c r="M265" s="33"/>
      <c r="N265" s="33"/>
      <c r="O265" s="33"/>
      <c r="Q265" s="33"/>
      <c r="R265" s="33"/>
      <c r="S265" s="33"/>
      <c r="T265" s="33"/>
      <c r="U265" s="10"/>
    </row>
    <row r="266" spans="6:21" s="4" customFormat="1" ht="21.75" x14ac:dyDescent="0.4">
      <c r="F266" s="34"/>
      <c r="G266" s="33"/>
      <c r="H266" s="33"/>
      <c r="I266" s="33"/>
      <c r="J266" s="33"/>
      <c r="L266" s="33"/>
      <c r="M266" s="33"/>
      <c r="N266" s="33"/>
      <c r="O266" s="33"/>
      <c r="Q266" s="33"/>
      <c r="R266" s="33"/>
      <c r="S266" s="33"/>
      <c r="T266" s="33"/>
      <c r="U266" s="10"/>
    </row>
    <row r="267" spans="6:21" s="4" customFormat="1" ht="21.75" x14ac:dyDescent="0.4">
      <c r="F267" s="34"/>
      <c r="G267" s="33"/>
      <c r="H267" s="33"/>
      <c r="I267" s="33"/>
      <c r="J267" s="33"/>
      <c r="L267" s="33"/>
      <c r="M267" s="33"/>
      <c r="N267" s="33"/>
      <c r="O267" s="33"/>
      <c r="Q267" s="33"/>
      <c r="R267" s="33"/>
      <c r="S267" s="33"/>
      <c r="T267" s="33"/>
      <c r="U267" s="10"/>
    </row>
    <row r="268" spans="6:21" s="4" customFormat="1" ht="21.75" x14ac:dyDescent="0.4">
      <c r="F268" s="34"/>
      <c r="G268" s="33"/>
      <c r="H268" s="33"/>
      <c r="I268" s="33"/>
      <c r="J268" s="33"/>
      <c r="L268" s="33"/>
      <c r="M268" s="33"/>
      <c r="N268" s="33"/>
      <c r="O268" s="33"/>
      <c r="Q268" s="33"/>
      <c r="R268" s="33"/>
      <c r="S268" s="33"/>
      <c r="T268" s="33"/>
      <c r="U268" s="10"/>
    </row>
    <row r="269" spans="6:21" s="4" customFormat="1" ht="21.75" x14ac:dyDescent="0.4">
      <c r="F269" s="34"/>
      <c r="G269" s="33"/>
      <c r="H269" s="33"/>
      <c r="I269" s="33"/>
      <c r="J269" s="33"/>
      <c r="L269" s="33"/>
      <c r="M269" s="33"/>
      <c r="N269" s="33"/>
      <c r="O269" s="33"/>
      <c r="Q269" s="33"/>
      <c r="R269" s="33"/>
      <c r="S269" s="33"/>
      <c r="T269" s="33"/>
      <c r="U269" s="10"/>
    </row>
    <row r="270" spans="6:21" s="4" customFormat="1" ht="21.75" x14ac:dyDescent="0.4">
      <c r="F270" s="34"/>
      <c r="G270" s="33"/>
      <c r="H270" s="33"/>
      <c r="I270" s="33"/>
      <c r="J270" s="33"/>
      <c r="L270" s="33"/>
      <c r="M270" s="33"/>
      <c r="N270" s="33"/>
      <c r="O270" s="33"/>
      <c r="Q270" s="33"/>
      <c r="R270" s="33"/>
      <c r="S270" s="33"/>
      <c r="T270" s="33"/>
      <c r="U270" s="10"/>
    </row>
    <row r="271" spans="6:21" s="4" customFormat="1" ht="21.75" x14ac:dyDescent="0.4">
      <c r="F271" s="34"/>
      <c r="G271" s="33"/>
      <c r="H271" s="33"/>
      <c r="I271" s="33"/>
      <c r="J271" s="33"/>
      <c r="L271" s="33"/>
      <c r="M271" s="33"/>
      <c r="N271" s="33"/>
      <c r="O271" s="33"/>
      <c r="Q271" s="33"/>
      <c r="R271" s="33"/>
      <c r="S271" s="33"/>
      <c r="T271" s="33"/>
      <c r="U271" s="10"/>
    </row>
    <row r="272" spans="6:21" s="4" customFormat="1" ht="21.75" x14ac:dyDescent="0.4">
      <c r="F272" s="34"/>
      <c r="G272" s="33"/>
      <c r="H272" s="33"/>
      <c r="I272" s="33"/>
      <c r="J272" s="33"/>
      <c r="L272" s="33"/>
      <c r="M272" s="33"/>
      <c r="N272" s="33"/>
      <c r="O272" s="33"/>
      <c r="Q272" s="33"/>
      <c r="R272" s="33"/>
      <c r="S272" s="33"/>
      <c r="T272" s="33"/>
      <c r="U272" s="10"/>
    </row>
    <row r="273" spans="6:21" s="4" customFormat="1" ht="21.75" x14ac:dyDescent="0.4">
      <c r="F273" s="34"/>
      <c r="G273" s="33"/>
      <c r="H273" s="33"/>
      <c r="I273" s="33"/>
      <c r="J273" s="33"/>
      <c r="L273" s="33"/>
      <c r="M273" s="33"/>
      <c r="N273" s="33"/>
      <c r="O273" s="33"/>
      <c r="Q273" s="33"/>
      <c r="R273" s="33"/>
      <c r="S273" s="33"/>
      <c r="T273" s="33"/>
      <c r="U273" s="10"/>
    </row>
    <row r="274" spans="6:21" s="4" customFormat="1" ht="21.75" x14ac:dyDescent="0.4">
      <c r="F274" s="34"/>
      <c r="G274" s="33"/>
      <c r="H274" s="33"/>
      <c r="I274" s="33"/>
      <c r="J274" s="33"/>
      <c r="L274" s="33"/>
      <c r="M274" s="33"/>
      <c r="N274" s="33"/>
      <c r="O274" s="33"/>
      <c r="Q274" s="33"/>
      <c r="R274" s="33"/>
      <c r="S274" s="33"/>
      <c r="T274" s="33"/>
      <c r="U274" s="10"/>
    </row>
    <row r="275" spans="6:21" s="4" customFormat="1" ht="21.75" x14ac:dyDescent="0.4">
      <c r="F275" s="34"/>
      <c r="G275" s="33"/>
      <c r="H275" s="33"/>
      <c r="I275" s="33"/>
      <c r="J275" s="33"/>
      <c r="L275" s="33"/>
      <c r="M275" s="33"/>
      <c r="N275" s="33"/>
      <c r="O275" s="33"/>
      <c r="Q275" s="33"/>
      <c r="R275" s="33"/>
      <c r="S275" s="33"/>
      <c r="T275" s="33"/>
      <c r="U275" s="10"/>
    </row>
    <row r="276" spans="6:21" s="4" customFormat="1" ht="21.75" x14ac:dyDescent="0.4">
      <c r="F276" s="34"/>
      <c r="G276" s="33"/>
      <c r="H276" s="33"/>
      <c r="I276" s="33"/>
      <c r="J276" s="33"/>
      <c r="L276" s="33"/>
      <c r="M276" s="33"/>
      <c r="N276" s="33"/>
      <c r="O276" s="33"/>
      <c r="Q276" s="33"/>
      <c r="R276" s="33"/>
      <c r="S276" s="33"/>
      <c r="T276" s="33"/>
      <c r="U276" s="10"/>
    </row>
    <row r="277" spans="6:21" s="4" customFormat="1" ht="21.75" x14ac:dyDescent="0.4">
      <c r="F277" s="34"/>
      <c r="G277" s="33"/>
      <c r="H277" s="33"/>
      <c r="I277" s="33"/>
      <c r="J277" s="33"/>
      <c r="L277" s="33"/>
      <c r="M277" s="33"/>
      <c r="N277" s="33"/>
      <c r="O277" s="33"/>
      <c r="Q277" s="33"/>
      <c r="R277" s="33"/>
      <c r="S277" s="33"/>
      <c r="T277" s="33"/>
      <c r="U277" s="10"/>
    </row>
    <row r="278" spans="6:21" s="4" customFormat="1" ht="21.75" x14ac:dyDescent="0.4">
      <c r="F278" s="34"/>
      <c r="G278" s="33"/>
      <c r="H278" s="33"/>
      <c r="I278" s="33"/>
      <c r="J278" s="33"/>
      <c r="L278" s="33"/>
      <c r="M278" s="33"/>
      <c r="N278" s="33"/>
      <c r="O278" s="33"/>
      <c r="Q278" s="33"/>
      <c r="R278" s="33"/>
      <c r="S278" s="33"/>
      <c r="T278" s="33"/>
      <c r="U278" s="10"/>
    </row>
    <row r="279" spans="6:21" s="4" customFormat="1" ht="21.75" x14ac:dyDescent="0.4">
      <c r="F279" s="34"/>
      <c r="G279" s="33"/>
      <c r="H279" s="33"/>
      <c r="I279" s="33"/>
      <c r="J279" s="33"/>
      <c r="L279" s="33"/>
      <c r="M279" s="33"/>
      <c r="N279" s="33"/>
      <c r="O279" s="33"/>
      <c r="Q279" s="33"/>
      <c r="R279" s="33"/>
      <c r="S279" s="33"/>
      <c r="T279" s="33"/>
      <c r="U279" s="10"/>
    </row>
    <row r="280" spans="6:21" s="4" customFormat="1" ht="21.75" x14ac:dyDescent="0.4">
      <c r="F280" s="34"/>
      <c r="G280" s="33"/>
      <c r="H280" s="33"/>
      <c r="I280" s="33"/>
      <c r="J280" s="33"/>
      <c r="L280" s="33"/>
      <c r="M280" s="33"/>
      <c r="N280" s="33"/>
      <c r="O280" s="33"/>
      <c r="Q280" s="33"/>
      <c r="R280" s="33"/>
      <c r="S280" s="33"/>
      <c r="T280" s="33"/>
      <c r="U280" s="10"/>
    </row>
    <row r="281" spans="6:21" s="4" customFormat="1" ht="21.75" x14ac:dyDescent="0.4">
      <c r="F281" s="34"/>
      <c r="G281" s="33"/>
      <c r="H281" s="33"/>
      <c r="I281" s="33"/>
      <c r="J281" s="33"/>
      <c r="L281" s="33"/>
      <c r="M281" s="33"/>
      <c r="N281" s="33"/>
      <c r="O281" s="33"/>
      <c r="Q281" s="33"/>
      <c r="R281" s="33"/>
      <c r="S281" s="33"/>
      <c r="T281" s="33"/>
      <c r="U281" s="10"/>
    </row>
    <row r="282" spans="6:21" s="4" customFormat="1" ht="21.75" x14ac:dyDescent="0.4">
      <c r="F282" s="34"/>
      <c r="G282" s="33"/>
      <c r="H282" s="33"/>
      <c r="I282" s="33"/>
      <c r="J282" s="33"/>
      <c r="L282" s="33"/>
      <c r="M282" s="33"/>
      <c r="N282" s="33"/>
      <c r="O282" s="33"/>
      <c r="Q282" s="33"/>
      <c r="R282" s="33"/>
      <c r="S282" s="33"/>
      <c r="T282" s="33"/>
      <c r="U282" s="10"/>
    </row>
    <row r="283" spans="6:21" s="4" customFormat="1" ht="21.75" x14ac:dyDescent="0.4">
      <c r="F283" s="34"/>
      <c r="G283" s="33"/>
      <c r="H283" s="33"/>
      <c r="I283" s="33"/>
      <c r="J283" s="33"/>
      <c r="L283" s="33"/>
      <c r="M283" s="33"/>
      <c r="N283" s="33"/>
      <c r="O283" s="33"/>
      <c r="Q283" s="33"/>
      <c r="R283" s="33"/>
      <c r="S283" s="33"/>
      <c r="T283" s="33"/>
      <c r="U283" s="10"/>
    </row>
    <row r="284" spans="6:21" s="4" customFormat="1" ht="21.75" x14ac:dyDescent="0.4">
      <c r="F284" s="34"/>
      <c r="G284" s="33"/>
      <c r="H284" s="33"/>
      <c r="I284" s="33"/>
      <c r="J284" s="33"/>
      <c r="L284" s="33"/>
      <c r="M284" s="33"/>
      <c r="N284" s="33"/>
      <c r="O284" s="33"/>
      <c r="Q284" s="33"/>
      <c r="R284" s="33"/>
      <c r="S284" s="33"/>
      <c r="T284" s="33"/>
      <c r="U284" s="10"/>
    </row>
    <row r="285" spans="6:21" s="4" customFormat="1" ht="21.75" x14ac:dyDescent="0.4">
      <c r="F285" s="34"/>
      <c r="G285" s="33"/>
      <c r="H285" s="33"/>
      <c r="I285" s="33"/>
      <c r="J285" s="33"/>
      <c r="L285" s="33"/>
      <c r="M285" s="33"/>
      <c r="N285" s="33"/>
      <c r="O285" s="33"/>
      <c r="Q285" s="33"/>
      <c r="R285" s="33"/>
      <c r="S285" s="33"/>
      <c r="T285" s="33"/>
      <c r="U285" s="10"/>
    </row>
    <row r="286" spans="6:21" s="4" customFormat="1" ht="21.75" x14ac:dyDescent="0.4">
      <c r="F286" s="34"/>
      <c r="G286" s="33"/>
      <c r="H286" s="33"/>
      <c r="I286" s="33"/>
      <c r="J286" s="33"/>
      <c r="L286" s="33"/>
      <c r="M286" s="33"/>
      <c r="N286" s="33"/>
      <c r="O286" s="33"/>
      <c r="Q286" s="33"/>
      <c r="R286" s="33"/>
      <c r="S286" s="33"/>
      <c r="T286" s="33"/>
      <c r="U286" s="10"/>
    </row>
    <row r="287" spans="6:21" s="4" customFormat="1" ht="21.75" x14ac:dyDescent="0.4">
      <c r="F287" s="34"/>
      <c r="G287" s="33"/>
      <c r="H287" s="33"/>
      <c r="I287" s="33"/>
      <c r="J287" s="33"/>
      <c r="L287" s="33"/>
      <c r="M287" s="33"/>
      <c r="N287" s="33"/>
      <c r="O287" s="33"/>
      <c r="Q287" s="33"/>
      <c r="R287" s="33"/>
      <c r="S287" s="33"/>
      <c r="T287" s="33"/>
      <c r="U287" s="10"/>
    </row>
    <row r="288" spans="6:21" s="4" customFormat="1" ht="21.75" x14ac:dyDescent="0.4">
      <c r="F288" s="34"/>
      <c r="G288" s="33"/>
      <c r="H288" s="33"/>
      <c r="I288" s="33"/>
      <c r="J288" s="33"/>
      <c r="L288" s="33"/>
      <c r="M288" s="33"/>
      <c r="N288" s="33"/>
      <c r="O288" s="33"/>
      <c r="Q288" s="33"/>
      <c r="R288" s="33"/>
      <c r="S288" s="33"/>
      <c r="T288" s="33"/>
      <c r="U288" s="10"/>
    </row>
    <row r="289" spans="6:21" s="4" customFormat="1" ht="21.75" x14ac:dyDescent="0.4">
      <c r="F289" s="34"/>
      <c r="G289" s="33"/>
      <c r="H289" s="33"/>
      <c r="I289" s="33"/>
      <c r="J289" s="33"/>
      <c r="L289" s="33"/>
      <c r="M289" s="33"/>
      <c r="N289" s="33"/>
      <c r="O289" s="33"/>
      <c r="Q289" s="33"/>
      <c r="R289" s="33"/>
      <c r="S289" s="33"/>
      <c r="T289" s="33"/>
      <c r="U289" s="10"/>
    </row>
    <row r="290" spans="6:21" s="4" customFormat="1" ht="21.75" x14ac:dyDescent="0.4">
      <c r="F290" s="34"/>
      <c r="G290" s="33"/>
      <c r="H290" s="33"/>
      <c r="I290" s="33"/>
      <c r="J290" s="33"/>
      <c r="L290" s="33"/>
      <c r="M290" s="33"/>
      <c r="N290" s="33"/>
      <c r="O290" s="33"/>
      <c r="Q290" s="33"/>
      <c r="R290" s="33"/>
      <c r="S290" s="33"/>
      <c r="T290" s="33"/>
      <c r="U290" s="10"/>
    </row>
    <row r="291" spans="6:21" s="4" customFormat="1" ht="21.75" x14ac:dyDescent="0.4">
      <c r="F291" s="34"/>
      <c r="G291" s="33"/>
      <c r="H291" s="33"/>
      <c r="I291" s="33"/>
      <c r="J291" s="33"/>
      <c r="L291" s="33"/>
      <c r="M291" s="33"/>
      <c r="N291" s="33"/>
      <c r="O291" s="33"/>
      <c r="Q291" s="33"/>
      <c r="R291" s="33"/>
      <c r="S291" s="33"/>
      <c r="T291" s="33"/>
      <c r="U291" s="10"/>
    </row>
    <row r="292" spans="6:21" s="4" customFormat="1" ht="21.75" x14ac:dyDescent="0.4">
      <c r="F292" s="34"/>
      <c r="G292" s="33"/>
      <c r="H292" s="33"/>
      <c r="I292" s="33"/>
      <c r="J292" s="33"/>
      <c r="L292" s="33"/>
      <c r="M292" s="33"/>
      <c r="N292" s="33"/>
      <c r="O292" s="33"/>
      <c r="Q292" s="33"/>
      <c r="R292" s="33"/>
      <c r="S292" s="33"/>
      <c r="T292" s="33"/>
      <c r="U292" s="10"/>
    </row>
    <row r="293" spans="6:21" s="4" customFormat="1" ht="21.75" x14ac:dyDescent="0.4">
      <c r="F293" s="34"/>
      <c r="G293" s="33"/>
      <c r="H293" s="33"/>
      <c r="I293" s="33"/>
      <c r="J293" s="33"/>
      <c r="L293" s="33"/>
      <c r="M293" s="33"/>
      <c r="N293" s="33"/>
      <c r="O293" s="33"/>
      <c r="Q293" s="33"/>
      <c r="R293" s="33"/>
      <c r="S293" s="33"/>
      <c r="T293" s="33"/>
      <c r="U293" s="10"/>
    </row>
    <row r="294" spans="6:21" s="4" customFormat="1" ht="21.75" x14ac:dyDescent="0.4">
      <c r="F294" s="34"/>
      <c r="G294" s="33"/>
      <c r="H294" s="33"/>
      <c r="I294" s="33"/>
      <c r="J294" s="33"/>
      <c r="L294" s="33"/>
      <c r="M294" s="33"/>
      <c r="N294" s="33"/>
      <c r="O294" s="33"/>
      <c r="Q294" s="33"/>
      <c r="R294" s="33"/>
      <c r="S294" s="33"/>
      <c r="T294" s="33"/>
      <c r="U294" s="10"/>
    </row>
    <row r="295" spans="6:21" s="4" customFormat="1" ht="21.75" x14ac:dyDescent="0.4">
      <c r="F295" s="34"/>
      <c r="G295" s="33"/>
      <c r="H295" s="33"/>
      <c r="I295" s="33"/>
      <c r="J295" s="33"/>
      <c r="L295" s="33"/>
      <c r="M295" s="33"/>
      <c r="N295" s="33"/>
      <c r="O295" s="33"/>
      <c r="Q295" s="33"/>
      <c r="R295" s="33"/>
      <c r="S295" s="33"/>
      <c r="T295" s="33"/>
      <c r="U295" s="10"/>
    </row>
    <row r="296" spans="6:21" s="4" customFormat="1" ht="21.75" x14ac:dyDescent="0.4">
      <c r="F296" s="34"/>
      <c r="G296" s="33"/>
      <c r="H296" s="33"/>
      <c r="I296" s="33"/>
      <c r="J296" s="33"/>
      <c r="L296" s="33"/>
      <c r="M296" s="33"/>
      <c r="N296" s="33"/>
      <c r="O296" s="33"/>
      <c r="Q296" s="33"/>
      <c r="R296" s="33"/>
      <c r="S296" s="33"/>
      <c r="T296" s="33"/>
      <c r="U296" s="10"/>
    </row>
    <row r="297" spans="6:21" s="4" customFormat="1" ht="21.75" x14ac:dyDescent="0.4">
      <c r="F297" s="34"/>
      <c r="G297" s="33"/>
      <c r="H297" s="33"/>
      <c r="I297" s="33"/>
      <c r="J297" s="33"/>
      <c r="L297" s="33"/>
      <c r="M297" s="33"/>
      <c r="N297" s="33"/>
      <c r="O297" s="33"/>
      <c r="Q297" s="33"/>
      <c r="R297" s="33"/>
      <c r="S297" s="33"/>
      <c r="T297" s="33"/>
      <c r="U297" s="10"/>
    </row>
    <row r="298" spans="6:21" s="4" customFormat="1" ht="21.75" x14ac:dyDescent="0.4">
      <c r="F298" s="34"/>
      <c r="G298" s="33"/>
      <c r="H298" s="33"/>
      <c r="I298" s="33"/>
      <c r="J298" s="33"/>
      <c r="L298" s="33"/>
      <c r="M298" s="33"/>
      <c r="N298" s="33"/>
      <c r="O298" s="33"/>
      <c r="Q298" s="33"/>
      <c r="R298" s="33"/>
      <c r="S298" s="33"/>
      <c r="T298" s="33"/>
      <c r="U298" s="10"/>
    </row>
    <row r="299" spans="6:21" s="4" customFormat="1" ht="21.75" x14ac:dyDescent="0.4">
      <c r="F299" s="34"/>
      <c r="G299" s="33"/>
      <c r="H299" s="33"/>
      <c r="I299" s="33"/>
      <c r="J299" s="33"/>
      <c r="L299" s="33"/>
      <c r="M299" s="33"/>
      <c r="N299" s="33"/>
      <c r="O299" s="33"/>
      <c r="Q299" s="33"/>
      <c r="R299" s="33"/>
      <c r="S299" s="33"/>
      <c r="T299" s="33"/>
      <c r="U299" s="10"/>
    </row>
    <row r="300" spans="6:21" s="4" customFormat="1" ht="21.75" x14ac:dyDescent="0.4">
      <c r="F300" s="34"/>
      <c r="G300" s="33"/>
      <c r="H300" s="33"/>
      <c r="I300" s="33"/>
      <c r="J300" s="33"/>
      <c r="L300" s="33"/>
      <c r="M300" s="33"/>
      <c r="N300" s="33"/>
      <c r="O300" s="33"/>
      <c r="Q300" s="33"/>
      <c r="R300" s="33"/>
      <c r="S300" s="33"/>
      <c r="T300" s="33"/>
      <c r="U300" s="10"/>
    </row>
    <row r="301" spans="6:21" s="4" customFormat="1" ht="21.75" x14ac:dyDescent="0.4">
      <c r="F301" s="34"/>
      <c r="G301" s="33"/>
      <c r="H301" s="33"/>
      <c r="I301" s="33"/>
      <c r="J301" s="33"/>
      <c r="L301" s="33"/>
      <c r="M301" s="33"/>
      <c r="N301" s="33"/>
      <c r="O301" s="33"/>
      <c r="Q301" s="33"/>
      <c r="R301" s="33"/>
      <c r="S301" s="33"/>
      <c r="T301" s="33"/>
      <c r="U301" s="10"/>
    </row>
    <row r="302" spans="6:21" s="4" customFormat="1" ht="21.75" x14ac:dyDescent="0.4">
      <c r="F302" s="34"/>
      <c r="G302" s="33"/>
      <c r="H302" s="33"/>
      <c r="I302" s="33"/>
      <c r="J302" s="33"/>
      <c r="L302" s="33"/>
      <c r="M302" s="33"/>
      <c r="N302" s="33"/>
      <c r="O302" s="33"/>
      <c r="Q302" s="33"/>
      <c r="R302" s="33"/>
      <c r="S302" s="33"/>
      <c r="T302" s="33"/>
      <c r="U302" s="10"/>
    </row>
    <row r="303" spans="6:21" s="4" customFormat="1" ht="21.75" x14ac:dyDescent="0.4">
      <c r="F303" s="34"/>
      <c r="G303" s="33"/>
      <c r="H303" s="33"/>
      <c r="I303" s="33"/>
      <c r="J303" s="33"/>
      <c r="L303" s="33"/>
      <c r="M303" s="33"/>
      <c r="N303" s="33"/>
      <c r="O303" s="33"/>
      <c r="Q303" s="33"/>
      <c r="R303" s="33"/>
      <c r="S303" s="33"/>
      <c r="T303" s="33"/>
      <c r="U303" s="10"/>
    </row>
    <row r="304" spans="6:21" s="4" customFormat="1" ht="21.75" x14ac:dyDescent="0.4">
      <c r="F304" s="34"/>
      <c r="G304" s="33"/>
      <c r="H304" s="33"/>
      <c r="I304" s="33"/>
      <c r="J304" s="33"/>
      <c r="L304" s="33"/>
      <c r="M304" s="33"/>
      <c r="N304" s="33"/>
      <c r="O304" s="33"/>
      <c r="Q304" s="33"/>
      <c r="R304" s="33"/>
      <c r="S304" s="33"/>
      <c r="T304" s="33"/>
      <c r="U304" s="10"/>
    </row>
    <row r="305" spans="6:21" s="4" customFormat="1" ht="21.75" x14ac:dyDescent="0.4">
      <c r="F305" s="34"/>
      <c r="G305" s="33"/>
      <c r="H305" s="33"/>
      <c r="I305" s="33"/>
      <c r="J305" s="33"/>
      <c r="L305" s="33"/>
      <c r="M305" s="33"/>
      <c r="N305" s="33"/>
      <c r="O305" s="33"/>
      <c r="Q305" s="33"/>
      <c r="R305" s="33"/>
      <c r="S305" s="33"/>
      <c r="T305" s="33"/>
      <c r="U305" s="10"/>
    </row>
    <row r="306" spans="6:21" s="4" customFormat="1" ht="21.75" x14ac:dyDescent="0.4">
      <c r="F306" s="34"/>
      <c r="G306" s="33"/>
      <c r="H306" s="33"/>
      <c r="I306" s="33"/>
      <c r="J306" s="33"/>
      <c r="L306" s="33"/>
      <c r="M306" s="33"/>
      <c r="N306" s="33"/>
      <c r="O306" s="33"/>
      <c r="Q306" s="33"/>
      <c r="R306" s="33"/>
      <c r="S306" s="33"/>
      <c r="T306" s="33"/>
      <c r="U306" s="10"/>
    </row>
    <row r="307" spans="6:21" s="4" customFormat="1" ht="21.75" x14ac:dyDescent="0.4">
      <c r="F307" s="34"/>
      <c r="G307" s="33"/>
      <c r="H307" s="33"/>
      <c r="I307" s="33"/>
      <c r="J307" s="33"/>
      <c r="L307" s="33"/>
      <c r="M307" s="33"/>
      <c r="N307" s="33"/>
      <c r="O307" s="33"/>
      <c r="Q307" s="33"/>
      <c r="R307" s="33"/>
      <c r="S307" s="33"/>
      <c r="T307" s="33"/>
      <c r="U307" s="10"/>
    </row>
    <row r="308" spans="6:21" s="4" customFormat="1" ht="21.75" x14ac:dyDescent="0.4">
      <c r="F308" s="34"/>
      <c r="G308" s="33"/>
      <c r="H308" s="33"/>
      <c r="I308" s="33"/>
      <c r="J308" s="33"/>
      <c r="L308" s="33"/>
      <c r="M308" s="33"/>
      <c r="N308" s="33"/>
      <c r="O308" s="33"/>
      <c r="Q308" s="33"/>
      <c r="R308" s="33"/>
      <c r="S308" s="33"/>
      <c r="T308" s="33"/>
      <c r="U308" s="10"/>
    </row>
    <row r="309" spans="6:21" s="4" customFormat="1" ht="21.75" x14ac:dyDescent="0.4">
      <c r="F309" s="34"/>
      <c r="G309" s="33"/>
      <c r="H309" s="33"/>
      <c r="I309" s="33"/>
      <c r="J309" s="33"/>
      <c r="L309" s="33"/>
      <c r="M309" s="33"/>
      <c r="N309" s="33"/>
      <c r="O309" s="33"/>
      <c r="Q309" s="33"/>
      <c r="R309" s="33"/>
      <c r="S309" s="33"/>
      <c r="T309" s="33"/>
      <c r="U309" s="10"/>
    </row>
    <row r="310" spans="6:21" s="4" customFormat="1" ht="21.75" x14ac:dyDescent="0.4">
      <c r="F310" s="34"/>
      <c r="G310" s="33"/>
      <c r="H310" s="33"/>
      <c r="I310" s="33"/>
      <c r="J310" s="33"/>
      <c r="L310" s="33"/>
      <c r="M310" s="33"/>
      <c r="N310" s="33"/>
      <c r="O310" s="33"/>
      <c r="Q310" s="33"/>
      <c r="R310" s="33"/>
      <c r="S310" s="33"/>
      <c r="T310" s="33"/>
      <c r="U310" s="10"/>
    </row>
    <row r="311" spans="6:21" s="4" customFormat="1" ht="21.75" x14ac:dyDescent="0.4">
      <c r="F311" s="34"/>
      <c r="G311" s="33"/>
      <c r="H311" s="33"/>
      <c r="I311" s="33"/>
      <c r="J311" s="33"/>
      <c r="L311" s="33"/>
      <c r="M311" s="33"/>
      <c r="N311" s="33"/>
      <c r="O311" s="33"/>
      <c r="Q311" s="33"/>
      <c r="R311" s="33"/>
      <c r="S311" s="33"/>
      <c r="T311" s="33"/>
      <c r="U311" s="10"/>
    </row>
    <row r="312" spans="6:21" s="4" customFormat="1" ht="21.75" x14ac:dyDescent="0.4">
      <c r="F312" s="34"/>
      <c r="G312" s="33"/>
      <c r="H312" s="33"/>
      <c r="I312" s="33"/>
      <c r="J312" s="33"/>
      <c r="L312" s="33"/>
      <c r="M312" s="33"/>
      <c r="N312" s="33"/>
      <c r="O312" s="33"/>
      <c r="Q312" s="33"/>
      <c r="R312" s="33"/>
      <c r="S312" s="33"/>
      <c r="T312" s="33"/>
      <c r="U312" s="10"/>
    </row>
    <row r="313" spans="6:21" s="4" customFormat="1" ht="21.75" x14ac:dyDescent="0.4">
      <c r="F313" s="34"/>
      <c r="G313" s="33"/>
      <c r="H313" s="33"/>
      <c r="I313" s="33"/>
      <c r="J313" s="33"/>
      <c r="L313" s="33"/>
      <c r="M313" s="33"/>
      <c r="N313" s="33"/>
      <c r="O313" s="33"/>
      <c r="Q313" s="33"/>
      <c r="R313" s="33"/>
      <c r="S313" s="33"/>
      <c r="T313" s="33"/>
      <c r="U313" s="10"/>
    </row>
    <row r="314" spans="6:21" s="4" customFormat="1" ht="21.75" x14ac:dyDescent="0.4">
      <c r="F314" s="34"/>
      <c r="G314" s="33"/>
      <c r="H314" s="33"/>
      <c r="I314" s="33"/>
      <c r="J314" s="33"/>
      <c r="L314" s="33"/>
      <c r="M314" s="33"/>
      <c r="N314" s="33"/>
      <c r="O314" s="33"/>
      <c r="Q314" s="33"/>
      <c r="R314" s="33"/>
      <c r="S314" s="33"/>
      <c r="T314" s="33"/>
      <c r="U314" s="10"/>
    </row>
    <row r="315" spans="6:21" s="4" customFormat="1" ht="21.75" x14ac:dyDescent="0.4">
      <c r="F315" s="34"/>
      <c r="G315" s="33"/>
      <c r="H315" s="33"/>
      <c r="I315" s="33"/>
      <c r="J315" s="33"/>
      <c r="L315" s="33"/>
      <c r="M315" s="33"/>
      <c r="N315" s="33"/>
      <c r="O315" s="33"/>
      <c r="Q315" s="33"/>
      <c r="R315" s="33"/>
      <c r="S315" s="33"/>
      <c r="T315" s="33"/>
      <c r="U315" s="10"/>
    </row>
    <row r="316" spans="6:21" s="4" customFormat="1" ht="21.75" x14ac:dyDescent="0.4">
      <c r="F316" s="34"/>
      <c r="G316" s="33"/>
      <c r="H316" s="33"/>
      <c r="I316" s="33"/>
      <c r="J316" s="33"/>
      <c r="L316" s="33"/>
      <c r="M316" s="33"/>
      <c r="N316" s="33"/>
      <c r="O316" s="33"/>
      <c r="Q316" s="33"/>
      <c r="R316" s="33"/>
      <c r="S316" s="33"/>
      <c r="T316" s="33"/>
      <c r="U316" s="10"/>
    </row>
    <row r="317" spans="6:21" s="4" customFormat="1" ht="21.75" x14ac:dyDescent="0.4">
      <c r="F317" s="34"/>
      <c r="G317" s="33"/>
      <c r="H317" s="33"/>
      <c r="I317" s="33"/>
      <c r="J317" s="33"/>
      <c r="L317" s="33"/>
      <c r="M317" s="33"/>
      <c r="N317" s="33"/>
      <c r="O317" s="33"/>
      <c r="Q317" s="33"/>
      <c r="R317" s="33"/>
      <c r="S317" s="33"/>
      <c r="T317" s="33"/>
      <c r="U317" s="10"/>
    </row>
    <row r="318" spans="6:21" s="4" customFormat="1" ht="21.75" x14ac:dyDescent="0.4">
      <c r="F318" s="34"/>
      <c r="G318" s="33"/>
      <c r="H318" s="33"/>
      <c r="I318" s="33"/>
      <c r="J318" s="33"/>
      <c r="L318" s="33"/>
      <c r="M318" s="33"/>
      <c r="N318" s="33"/>
      <c r="O318" s="33"/>
      <c r="Q318" s="33"/>
      <c r="R318" s="33"/>
      <c r="S318" s="33"/>
      <c r="T318" s="33"/>
      <c r="U318" s="10"/>
    </row>
    <row r="319" spans="6:21" s="4" customFormat="1" ht="21.75" x14ac:dyDescent="0.4">
      <c r="F319" s="34"/>
      <c r="G319" s="33"/>
      <c r="H319" s="33"/>
      <c r="I319" s="33"/>
      <c r="J319" s="33"/>
      <c r="L319" s="33"/>
      <c r="M319" s="33"/>
      <c r="N319" s="33"/>
      <c r="O319" s="33"/>
      <c r="Q319" s="33"/>
      <c r="R319" s="33"/>
      <c r="S319" s="33"/>
      <c r="T319" s="33"/>
      <c r="U319" s="10"/>
    </row>
    <row r="320" spans="6:21" s="4" customFormat="1" ht="21.75" x14ac:dyDescent="0.4">
      <c r="F320" s="34"/>
      <c r="G320" s="33"/>
      <c r="H320" s="33"/>
      <c r="I320" s="33"/>
      <c r="J320" s="33"/>
      <c r="L320" s="33"/>
      <c r="M320" s="33"/>
      <c r="N320" s="33"/>
      <c r="O320" s="33"/>
      <c r="Q320" s="33"/>
      <c r="R320" s="33"/>
      <c r="S320" s="33"/>
      <c r="T320" s="33"/>
      <c r="U320" s="10"/>
    </row>
    <row r="321" spans="6:21" s="4" customFormat="1" ht="21.75" x14ac:dyDescent="0.4">
      <c r="F321" s="34"/>
      <c r="G321" s="33"/>
      <c r="H321" s="33"/>
      <c r="I321" s="33"/>
      <c r="J321" s="33"/>
      <c r="L321" s="33"/>
      <c r="M321" s="33"/>
      <c r="N321" s="33"/>
      <c r="O321" s="33"/>
      <c r="Q321" s="33"/>
      <c r="R321" s="33"/>
      <c r="S321" s="33"/>
      <c r="T321" s="33"/>
      <c r="U321" s="10"/>
    </row>
    <row r="322" spans="6:21" s="4" customFormat="1" ht="21.75" x14ac:dyDescent="0.4">
      <c r="F322" s="34"/>
      <c r="G322" s="33"/>
      <c r="H322" s="33"/>
      <c r="I322" s="33"/>
      <c r="J322" s="33"/>
      <c r="L322" s="33"/>
      <c r="M322" s="33"/>
      <c r="N322" s="33"/>
      <c r="O322" s="33"/>
      <c r="Q322" s="33"/>
      <c r="R322" s="33"/>
      <c r="S322" s="33"/>
      <c r="T322" s="33"/>
      <c r="U322" s="10"/>
    </row>
    <row r="323" spans="6:21" s="4" customFormat="1" ht="21.75" x14ac:dyDescent="0.4">
      <c r="F323" s="34"/>
      <c r="G323" s="33"/>
      <c r="H323" s="33"/>
      <c r="I323" s="33"/>
      <c r="J323" s="33"/>
      <c r="L323" s="33"/>
      <c r="M323" s="33"/>
      <c r="N323" s="33"/>
      <c r="O323" s="33"/>
      <c r="Q323" s="33"/>
      <c r="R323" s="33"/>
      <c r="S323" s="33"/>
      <c r="T323" s="33"/>
      <c r="U323" s="10"/>
    </row>
    <row r="324" spans="6:21" s="4" customFormat="1" ht="21.75" x14ac:dyDescent="0.4">
      <c r="F324" s="34"/>
      <c r="G324" s="33"/>
      <c r="H324" s="33"/>
      <c r="I324" s="33"/>
      <c r="J324" s="33"/>
      <c r="L324" s="33"/>
      <c r="M324" s="33"/>
      <c r="N324" s="33"/>
      <c r="O324" s="33"/>
      <c r="Q324" s="33"/>
      <c r="R324" s="33"/>
      <c r="S324" s="33"/>
      <c r="T324" s="33"/>
      <c r="U324" s="10"/>
    </row>
    <row r="325" spans="6:21" s="4" customFormat="1" ht="21.75" x14ac:dyDescent="0.4">
      <c r="F325" s="34"/>
      <c r="G325" s="33"/>
      <c r="H325" s="33"/>
      <c r="I325" s="33"/>
      <c r="J325" s="33"/>
      <c r="L325" s="33"/>
      <c r="M325" s="33"/>
      <c r="N325" s="33"/>
      <c r="O325" s="33"/>
      <c r="Q325" s="33"/>
      <c r="R325" s="33"/>
      <c r="S325" s="33"/>
      <c r="T325" s="33"/>
      <c r="U325" s="10"/>
    </row>
    <row r="326" spans="6:21" s="4" customFormat="1" ht="21.75" x14ac:dyDescent="0.4">
      <c r="F326" s="34"/>
      <c r="G326" s="33"/>
      <c r="H326" s="33"/>
      <c r="I326" s="33"/>
      <c r="J326" s="33"/>
      <c r="L326" s="33"/>
      <c r="M326" s="33"/>
      <c r="N326" s="33"/>
      <c r="O326" s="33"/>
      <c r="Q326" s="33"/>
      <c r="R326" s="33"/>
      <c r="S326" s="33"/>
      <c r="T326" s="33"/>
      <c r="U326" s="10"/>
    </row>
    <row r="327" spans="6:21" s="4" customFormat="1" ht="21.75" x14ac:dyDescent="0.4">
      <c r="F327" s="34"/>
      <c r="G327" s="33"/>
      <c r="H327" s="33"/>
      <c r="I327" s="33"/>
      <c r="J327" s="33"/>
      <c r="L327" s="33"/>
      <c r="M327" s="33"/>
      <c r="N327" s="33"/>
      <c r="O327" s="33"/>
      <c r="Q327" s="33"/>
      <c r="R327" s="33"/>
      <c r="S327" s="33"/>
      <c r="T327" s="33"/>
      <c r="U327" s="10"/>
    </row>
    <row r="328" spans="6:21" s="4" customFormat="1" ht="21.75" x14ac:dyDescent="0.4">
      <c r="F328" s="34"/>
      <c r="G328" s="33"/>
      <c r="H328" s="33"/>
      <c r="I328" s="33"/>
      <c r="J328" s="33"/>
      <c r="L328" s="33"/>
      <c r="M328" s="33"/>
      <c r="N328" s="33"/>
      <c r="O328" s="33"/>
      <c r="Q328" s="33"/>
      <c r="R328" s="33"/>
      <c r="S328" s="33"/>
      <c r="T328" s="33"/>
      <c r="U328" s="10"/>
    </row>
    <row r="329" spans="6:21" s="4" customFormat="1" ht="21.75" x14ac:dyDescent="0.4">
      <c r="F329" s="34"/>
      <c r="G329" s="33"/>
      <c r="H329" s="33"/>
      <c r="I329" s="33"/>
      <c r="J329" s="33"/>
      <c r="L329" s="33"/>
      <c r="M329" s="33"/>
      <c r="N329" s="33"/>
      <c r="O329" s="33"/>
      <c r="Q329" s="33"/>
      <c r="R329" s="33"/>
      <c r="S329" s="33"/>
      <c r="T329" s="33"/>
      <c r="U329" s="10"/>
    </row>
    <row r="330" spans="6:21" s="4" customFormat="1" ht="21.75" x14ac:dyDescent="0.4">
      <c r="F330" s="34"/>
      <c r="G330" s="33"/>
      <c r="H330" s="33"/>
      <c r="I330" s="33"/>
      <c r="J330" s="33"/>
      <c r="L330" s="33"/>
      <c r="M330" s="33"/>
      <c r="N330" s="33"/>
      <c r="O330" s="33"/>
      <c r="Q330" s="33"/>
      <c r="R330" s="33"/>
      <c r="S330" s="33"/>
      <c r="T330" s="33"/>
      <c r="U330" s="10"/>
    </row>
    <row r="331" spans="6:21" s="4" customFormat="1" ht="21.75" x14ac:dyDescent="0.4">
      <c r="F331" s="34"/>
      <c r="G331" s="33"/>
      <c r="H331" s="33"/>
      <c r="I331" s="33"/>
      <c r="J331" s="33"/>
      <c r="L331" s="33"/>
      <c r="M331" s="33"/>
      <c r="N331" s="33"/>
      <c r="O331" s="33"/>
      <c r="Q331" s="33"/>
      <c r="R331" s="33"/>
      <c r="S331" s="33"/>
      <c r="T331" s="33"/>
      <c r="U331" s="10"/>
    </row>
    <row r="332" spans="6:21" s="4" customFormat="1" ht="21.75" x14ac:dyDescent="0.4">
      <c r="F332" s="34"/>
      <c r="G332" s="33"/>
      <c r="H332" s="33"/>
      <c r="I332" s="33"/>
      <c r="J332" s="33"/>
      <c r="L332" s="33"/>
      <c r="M332" s="33"/>
      <c r="N332" s="33"/>
      <c r="O332" s="33"/>
      <c r="Q332" s="33"/>
      <c r="R332" s="33"/>
      <c r="S332" s="33"/>
      <c r="T332" s="33"/>
      <c r="U332" s="10"/>
    </row>
    <row r="333" spans="6:21" s="4" customFormat="1" ht="21.75" x14ac:dyDescent="0.4">
      <c r="F333" s="34"/>
      <c r="G333" s="33"/>
      <c r="H333" s="33"/>
      <c r="I333" s="33"/>
      <c r="J333" s="33"/>
      <c r="L333" s="33"/>
      <c r="M333" s="33"/>
      <c r="N333" s="33"/>
      <c r="O333" s="33"/>
      <c r="Q333" s="33"/>
      <c r="R333" s="33"/>
      <c r="S333" s="33"/>
      <c r="T333" s="33"/>
      <c r="U333" s="10"/>
    </row>
    <row r="334" spans="6:21" s="4" customFormat="1" ht="21.75" x14ac:dyDescent="0.4">
      <c r="F334" s="34"/>
      <c r="G334" s="33"/>
      <c r="H334" s="33"/>
      <c r="I334" s="33"/>
      <c r="J334" s="33"/>
      <c r="L334" s="33"/>
      <c r="M334" s="33"/>
      <c r="N334" s="33"/>
      <c r="O334" s="33"/>
      <c r="Q334" s="33"/>
      <c r="R334" s="33"/>
      <c r="S334" s="33"/>
      <c r="T334" s="33"/>
      <c r="U334" s="10"/>
    </row>
    <row r="335" spans="6:21" s="4" customFormat="1" ht="21.75" x14ac:dyDescent="0.4">
      <c r="F335" s="34"/>
      <c r="G335" s="33"/>
      <c r="H335" s="33"/>
      <c r="I335" s="33"/>
      <c r="J335" s="33"/>
      <c r="L335" s="33"/>
      <c r="M335" s="33"/>
      <c r="N335" s="33"/>
      <c r="O335" s="33"/>
      <c r="Q335" s="33"/>
      <c r="R335" s="33"/>
      <c r="S335" s="33"/>
      <c r="T335" s="33"/>
      <c r="U335" s="10"/>
    </row>
    <row r="336" spans="6:21" s="4" customFormat="1" ht="21.75" x14ac:dyDescent="0.4">
      <c r="F336" s="34"/>
      <c r="G336" s="33"/>
      <c r="H336" s="33"/>
      <c r="I336" s="33"/>
      <c r="J336" s="33"/>
      <c r="L336" s="33"/>
      <c r="M336" s="33"/>
      <c r="N336" s="33"/>
      <c r="O336" s="33"/>
      <c r="Q336" s="33"/>
      <c r="R336" s="33"/>
      <c r="S336" s="33"/>
      <c r="T336" s="33"/>
      <c r="U336" s="10"/>
    </row>
    <row r="337" spans="6:21" s="4" customFormat="1" ht="21.75" x14ac:dyDescent="0.4">
      <c r="F337" s="34"/>
      <c r="G337" s="33"/>
      <c r="H337" s="33"/>
      <c r="I337" s="33"/>
      <c r="J337" s="33"/>
      <c r="L337" s="33"/>
      <c r="M337" s="33"/>
      <c r="N337" s="33"/>
      <c r="O337" s="33"/>
      <c r="Q337" s="33"/>
      <c r="R337" s="33"/>
      <c r="S337" s="33"/>
      <c r="T337" s="33"/>
      <c r="U337" s="10"/>
    </row>
    <row r="338" spans="6:21" s="4" customFormat="1" ht="21.75" x14ac:dyDescent="0.4">
      <c r="F338" s="34"/>
      <c r="G338" s="33"/>
      <c r="H338" s="33"/>
      <c r="I338" s="33"/>
      <c r="J338" s="33"/>
      <c r="L338" s="33"/>
      <c r="M338" s="33"/>
      <c r="N338" s="33"/>
      <c r="O338" s="33"/>
      <c r="Q338" s="33"/>
      <c r="R338" s="33"/>
      <c r="S338" s="33"/>
      <c r="T338" s="33"/>
      <c r="U338" s="10"/>
    </row>
    <row r="339" spans="6:21" s="4" customFormat="1" ht="21.75" x14ac:dyDescent="0.4">
      <c r="F339" s="34"/>
      <c r="G339" s="33"/>
      <c r="H339" s="33"/>
      <c r="I339" s="33"/>
      <c r="J339" s="33"/>
      <c r="L339" s="33"/>
      <c r="M339" s="33"/>
      <c r="N339" s="33"/>
      <c r="O339" s="33"/>
      <c r="Q339" s="33"/>
      <c r="R339" s="33"/>
      <c r="S339" s="33"/>
      <c r="T339" s="33"/>
      <c r="U339" s="10"/>
    </row>
    <row r="340" spans="6:21" s="4" customFormat="1" ht="21.75" x14ac:dyDescent="0.4">
      <c r="F340" s="34"/>
      <c r="G340" s="33"/>
      <c r="H340" s="33"/>
      <c r="I340" s="33"/>
      <c r="J340" s="33"/>
      <c r="L340" s="33"/>
      <c r="M340" s="33"/>
      <c r="N340" s="33"/>
      <c r="O340" s="33"/>
      <c r="Q340" s="33"/>
      <c r="R340" s="33"/>
      <c r="S340" s="33"/>
      <c r="T340" s="33"/>
      <c r="U340" s="10"/>
    </row>
    <row r="341" spans="6:21" s="4" customFormat="1" ht="21.75" x14ac:dyDescent="0.4">
      <c r="F341" s="34"/>
      <c r="G341" s="33"/>
      <c r="H341" s="33"/>
      <c r="I341" s="33"/>
      <c r="J341" s="33"/>
      <c r="L341" s="33"/>
      <c r="M341" s="33"/>
      <c r="N341" s="33"/>
      <c r="O341" s="33"/>
      <c r="Q341" s="33"/>
      <c r="R341" s="33"/>
      <c r="S341" s="33"/>
      <c r="T341" s="33"/>
      <c r="U341" s="10"/>
    </row>
    <row r="342" spans="6:21" s="4" customFormat="1" ht="21.75" x14ac:dyDescent="0.4">
      <c r="F342" s="34"/>
      <c r="G342" s="33"/>
      <c r="H342" s="33"/>
      <c r="I342" s="33"/>
      <c r="J342" s="33"/>
      <c r="L342" s="33"/>
      <c r="M342" s="33"/>
      <c r="N342" s="33"/>
      <c r="O342" s="33"/>
      <c r="Q342" s="33"/>
      <c r="R342" s="33"/>
      <c r="S342" s="33"/>
      <c r="T342" s="33"/>
      <c r="U342" s="10"/>
    </row>
    <row r="343" spans="6:21" s="4" customFormat="1" ht="21.75" x14ac:dyDescent="0.4">
      <c r="F343" s="34"/>
      <c r="G343" s="33"/>
      <c r="H343" s="33"/>
      <c r="I343" s="33"/>
      <c r="J343" s="33"/>
      <c r="L343" s="33"/>
      <c r="M343" s="33"/>
      <c r="N343" s="33"/>
      <c r="O343" s="33"/>
      <c r="Q343" s="33"/>
      <c r="R343" s="33"/>
      <c r="S343" s="33"/>
      <c r="T343" s="33"/>
      <c r="U343" s="10"/>
    </row>
    <row r="344" spans="6:21" s="4" customFormat="1" ht="21.75" x14ac:dyDescent="0.4">
      <c r="F344" s="34"/>
      <c r="G344" s="33"/>
      <c r="H344" s="33"/>
      <c r="I344" s="33"/>
      <c r="J344" s="33"/>
      <c r="L344" s="33"/>
      <c r="M344" s="33"/>
      <c r="N344" s="33"/>
      <c r="O344" s="33"/>
      <c r="Q344" s="33"/>
      <c r="R344" s="33"/>
      <c r="S344" s="33"/>
      <c r="T344" s="33"/>
      <c r="U344" s="10"/>
    </row>
    <row r="345" spans="6:21" s="4" customFormat="1" ht="21.75" x14ac:dyDescent="0.4">
      <c r="F345" s="34"/>
      <c r="G345" s="33"/>
      <c r="H345" s="33"/>
      <c r="I345" s="33"/>
      <c r="J345" s="33"/>
      <c r="L345" s="33"/>
      <c r="M345" s="33"/>
      <c r="N345" s="33"/>
      <c r="O345" s="33"/>
      <c r="Q345" s="33"/>
      <c r="R345" s="33"/>
      <c r="S345" s="33"/>
      <c r="T345" s="33"/>
      <c r="U345" s="10"/>
    </row>
    <row r="346" spans="6:21" s="4" customFormat="1" ht="21.75" x14ac:dyDescent="0.4">
      <c r="F346" s="34"/>
      <c r="G346" s="33"/>
      <c r="H346" s="33"/>
      <c r="I346" s="33"/>
      <c r="J346" s="33"/>
      <c r="L346" s="33"/>
      <c r="M346" s="33"/>
      <c r="N346" s="33"/>
      <c r="O346" s="33"/>
      <c r="Q346" s="33"/>
      <c r="R346" s="33"/>
      <c r="S346" s="33"/>
      <c r="T346" s="33"/>
      <c r="U346" s="10"/>
    </row>
    <row r="347" spans="6:21" s="4" customFormat="1" ht="21.75" x14ac:dyDescent="0.4">
      <c r="F347" s="34"/>
      <c r="G347" s="33"/>
      <c r="H347" s="33"/>
      <c r="I347" s="33"/>
      <c r="J347" s="33"/>
      <c r="L347" s="33"/>
      <c r="M347" s="33"/>
      <c r="N347" s="33"/>
      <c r="O347" s="33"/>
      <c r="Q347" s="33"/>
      <c r="R347" s="33"/>
      <c r="S347" s="33"/>
      <c r="T347" s="33"/>
      <c r="U347" s="10"/>
    </row>
    <row r="348" spans="6:21" s="4" customFormat="1" ht="21.75" x14ac:dyDescent="0.4">
      <c r="F348" s="34"/>
      <c r="G348" s="33"/>
      <c r="H348" s="33"/>
      <c r="I348" s="33"/>
      <c r="J348" s="33"/>
      <c r="L348" s="33"/>
      <c r="M348" s="33"/>
      <c r="N348" s="33"/>
      <c r="O348" s="33"/>
      <c r="Q348" s="33"/>
      <c r="R348" s="33"/>
      <c r="S348" s="33"/>
      <c r="T348" s="33"/>
      <c r="U348" s="10"/>
    </row>
    <row r="349" spans="6:21" s="4" customFormat="1" ht="21.75" x14ac:dyDescent="0.4">
      <c r="F349" s="34"/>
      <c r="G349" s="33"/>
      <c r="H349" s="33"/>
      <c r="I349" s="33"/>
      <c r="J349" s="33"/>
      <c r="L349" s="33"/>
      <c r="M349" s="33"/>
      <c r="N349" s="33"/>
      <c r="O349" s="33"/>
      <c r="Q349" s="33"/>
      <c r="R349" s="33"/>
      <c r="S349" s="33"/>
      <c r="T349" s="33"/>
      <c r="U349" s="10"/>
    </row>
    <row r="350" spans="6:21" s="4" customFormat="1" ht="21.75" x14ac:dyDescent="0.4">
      <c r="F350" s="34"/>
      <c r="G350" s="33"/>
      <c r="H350" s="33"/>
      <c r="I350" s="33"/>
      <c r="J350" s="33"/>
      <c r="L350" s="33"/>
      <c r="M350" s="33"/>
      <c r="N350" s="33"/>
      <c r="O350" s="33"/>
      <c r="Q350" s="33"/>
      <c r="R350" s="33"/>
      <c r="S350" s="33"/>
      <c r="T350" s="33"/>
      <c r="U350" s="10"/>
    </row>
    <row r="351" spans="6:21" s="4" customFormat="1" ht="21.75" x14ac:dyDescent="0.4">
      <c r="F351" s="34"/>
      <c r="G351" s="33"/>
      <c r="H351" s="33"/>
      <c r="I351" s="33"/>
      <c r="J351" s="33"/>
      <c r="L351" s="33"/>
      <c r="M351" s="33"/>
      <c r="N351" s="33"/>
      <c r="O351" s="33"/>
      <c r="Q351" s="33"/>
      <c r="R351" s="33"/>
      <c r="S351" s="33"/>
      <c r="T351" s="33"/>
      <c r="U351" s="10"/>
    </row>
    <row r="352" spans="6:21" s="4" customFormat="1" ht="21.75" x14ac:dyDescent="0.4">
      <c r="F352" s="34"/>
      <c r="G352" s="33"/>
      <c r="H352" s="33"/>
      <c r="I352" s="33"/>
      <c r="J352" s="33"/>
      <c r="L352" s="33"/>
      <c r="M352" s="33"/>
      <c r="N352" s="33"/>
      <c r="O352" s="33"/>
      <c r="Q352" s="33"/>
      <c r="R352" s="33"/>
      <c r="S352" s="33"/>
      <c r="T352" s="33"/>
      <c r="U352" s="10"/>
    </row>
    <row r="353" spans="6:21" s="4" customFormat="1" ht="21.75" x14ac:dyDescent="0.4">
      <c r="F353" s="34"/>
      <c r="G353" s="33"/>
      <c r="H353" s="33"/>
      <c r="I353" s="33"/>
      <c r="J353" s="33"/>
      <c r="L353" s="33"/>
      <c r="M353" s="33"/>
      <c r="N353" s="33"/>
      <c r="O353" s="33"/>
      <c r="Q353" s="33"/>
      <c r="R353" s="33"/>
      <c r="S353" s="33"/>
      <c r="T353" s="33"/>
      <c r="U353" s="10"/>
    </row>
    <row r="354" spans="6:21" s="4" customFormat="1" ht="21.75" x14ac:dyDescent="0.4">
      <c r="F354" s="34"/>
      <c r="G354" s="33"/>
      <c r="H354" s="33"/>
      <c r="I354" s="33"/>
      <c r="J354" s="33"/>
      <c r="L354" s="33"/>
      <c r="M354" s="33"/>
      <c r="N354" s="33"/>
      <c r="O354" s="33"/>
      <c r="Q354" s="33"/>
      <c r="R354" s="33"/>
      <c r="S354" s="33"/>
      <c r="T354" s="33"/>
      <c r="U354" s="10"/>
    </row>
    <row r="355" spans="6:21" s="4" customFormat="1" ht="21.75" x14ac:dyDescent="0.4">
      <c r="F355" s="34"/>
      <c r="G355" s="33"/>
      <c r="H355" s="33"/>
      <c r="I355" s="33"/>
      <c r="J355" s="33"/>
      <c r="L355" s="33"/>
      <c r="M355" s="33"/>
      <c r="N355" s="33"/>
      <c r="O355" s="33"/>
      <c r="Q355" s="33"/>
      <c r="R355" s="33"/>
      <c r="S355" s="33"/>
      <c r="T355" s="33"/>
      <c r="U355" s="10"/>
    </row>
    <row r="356" spans="6:21" s="4" customFormat="1" ht="21.75" x14ac:dyDescent="0.4">
      <c r="F356" s="34"/>
      <c r="G356" s="33"/>
      <c r="H356" s="33"/>
      <c r="I356" s="33"/>
      <c r="J356" s="33"/>
      <c r="L356" s="33"/>
      <c r="M356" s="33"/>
      <c r="N356" s="33"/>
      <c r="O356" s="33"/>
      <c r="Q356" s="33"/>
      <c r="R356" s="33"/>
      <c r="S356" s="33"/>
      <c r="T356" s="33"/>
      <c r="U356" s="10"/>
    </row>
    <row r="357" spans="6:21" s="4" customFormat="1" ht="21.75" x14ac:dyDescent="0.4">
      <c r="F357" s="34"/>
      <c r="G357" s="33"/>
      <c r="H357" s="33"/>
      <c r="I357" s="33"/>
      <c r="J357" s="33"/>
      <c r="L357" s="33"/>
      <c r="M357" s="33"/>
      <c r="N357" s="33"/>
      <c r="O357" s="33"/>
      <c r="Q357" s="33"/>
      <c r="R357" s="33"/>
      <c r="S357" s="33"/>
      <c r="T357" s="33"/>
      <c r="U357" s="10"/>
    </row>
    <row r="358" spans="6:21" s="4" customFormat="1" ht="21.75" x14ac:dyDescent="0.4">
      <c r="F358" s="34"/>
      <c r="G358" s="33"/>
      <c r="H358" s="33"/>
      <c r="I358" s="33"/>
      <c r="J358" s="33"/>
      <c r="L358" s="33"/>
      <c r="M358" s="33"/>
      <c r="N358" s="33"/>
      <c r="O358" s="33"/>
      <c r="Q358" s="33"/>
      <c r="R358" s="33"/>
      <c r="S358" s="33"/>
      <c r="T358" s="33"/>
      <c r="U358" s="10"/>
    </row>
    <row r="359" spans="6:21" s="4" customFormat="1" ht="21.75" x14ac:dyDescent="0.4">
      <c r="F359" s="34"/>
      <c r="G359" s="33"/>
      <c r="H359" s="33"/>
      <c r="I359" s="33"/>
      <c r="J359" s="33"/>
      <c r="L359" s="33"/>
      <c r="M359" s="33"/>
      <c r="N359" s="33"/>
      <c r="O359" s="33"/>
      <c r="Q359" s="33"/>
      <c r="R359" s="33"/>
      <c r="S359" s="33"/>
      <c r="T359" s="33"/>
      <c r="U359" s="10"/>
    </row>
    <row r="360" spans="6:21" s="4" customFormat="1" ht="21.75" x14ac:dyDescent="0.4">
      <c r="F360" s="34"/>
      <c r="G360" s="33"/>
      <c r="H360" s="33"/>
      <c r="I360" s="33"/>
      <c r="J360" s="33"/>
      <c r="L360" s="33"/>
      <c r="M360" s="33"/>
      <c r="N360" s="33"/>
      <c r="O360" s="33"/>
      <c r="Q360" s="33"/>
      <c r="R360" s="33"/>
      <c r="S360" s="33"/>
      <c r="T360" s="33"/>
      <c r="U360" s="10"/>
    </row>
    <row r="361" spans="6:21" s="4" customFormat="1" ht="21.75" x14ac:dyDescent="0.4">
      <c r="F361" s="34"/>
      <c r="G361" s="33"/>
      <c r="H361" s="33"/>
      <c r="I361" s="33"/>
      <c r="J361" s="33"/>
      <c r="L361" s="33"/>
      <c r="M361" s="33"/>
      <c r="N361" s="33"/>
      <c r="O361" s="33"/>
      <c r="Q361" s="33"/>
      <c r="R361" s="33"/>
      <c r="S361" s="33"/>
      <c r="T361" s="33"/>
      <c r="U361" s="10"/>
    </row>
    <row r="362" spans="6:21" s="4" customFormat="1" ht="21.75" x14ac:dyDescent="0.4">
      <c r="F362" s="34"/>
      <c r="G362" s="33"/>
      <c r="H362" s="33"/>
      <c r="I362" s="33"/>
      <c r="J362" s="33"/>
      <c r="L362" s="33"/>
      <c r="M362" s="33"/>
      <c r="N362" s="33"/>
      <c r="O362" s="33"/>
      <c r="Q362" s="33"/>
      <c r="R362" s="33"/>
      <c r="S362" s="33"/>
      <c r="T362" s="33"/>
      <c r="U362" s="10"/>
    </row>
    <row r="363" spans="6:21" s="4" customFormat="1" ht="21.75" x14ac:dyDescent="0.4">
      <c r="F363" s="34"/>
      <c r="G363" s="33"/>
      <c r="H363" s="33"/>
      <c r="I363" s="33"/>
      <c r="J363" s="33"/>
      <c r="L363" s="33"/>
      <c r="M363" s="33"/>
      <c r="N363" s="33"/>
      <c r="O363" s="33"/>
      <c r="Q363" s="33"/>
      <c r="R363" s="33"/>
      <c r="S363" s="33"/>
      <c r="T363" s="33"/>
      <c r="U363" s="10"/>
    </row>
    <row r="364" spans="6:21" s="4" customFormat="1" ht="21.75" x14ac:dyDescent="0.4">
      <c r="F364" s="34"/>
      <c r="G364" s="33"/>
      <c r="H364" s="33"/>
      <c r="I364" s="33"/>
      <c r="J364" s="33"/>
      <c r="L364" s="33"/>
      <c r="M364" s="33"/>
      <c r="N364" s="33"/>
      <c r="O364" s="33"/>
      <c r="Q364" s="33"/>
      <c r="R364" s="33"/>
      <c r="S364" s="33"/>
      <c r="T364" s="33"/>
      <c r="U364" s="10"/>
    </row>
    <row r="365" spans="6:21" s="4" customFormat="1" ht="21.75" x14ac:dyDescent="0.4">
      <c r="F365" s="34"/>
      <c r="G365" s="33"/>
      <c r="H365" s="33"/>
      <c r="I365" s="33"/>
      <c r="J365" s="33"/>
      <c r="L365" s="33"/>
      <c r="M365" s="33"/>
      <c r="N365" s="33"/>
      <c r="O365" s="33"/>
      <c r="Q365" s="33"/>
      <c r="R365" s="33"/>
      <c r="S365" s="33"/>
      <c r="T365" s="33"/>
      <c r="U365" s="10"/>
    </row>
    <row r="366" spans="6:21" s="4" customFormat="1" ht="21.75" x14ac:dyDescent="0.4">
      <c r="F366" s="34"/>
      <c r="G366" s="33"/>
      <c r="H366" s="33"/>
      <c r="I366" s="33"/>
      <c r="J366" s="33"/>
      <c r="L366" s="33"/>
      <c r="M366" s="33"/>
      <c r="N366" s="33"/>
      <c r="O366" s="33"/>
      <c r="Q366" s="33"/>
      <c r="R366" s="33"/>
      <c r="S366" s="33"/>
      <c r="T366" s="33"/>
      <c r="U366" s="10"/>
    </row>
    <row r="367" spans="6:21" s="4" customFormat="1" ht="21.75" x14ac:dyDescent="0.4">
      <c r="F367" s="34"/>
      <c r="G367" s="33"/>
      <c r="H367" s="33"/>
      <c r="I367" s="33"/>
      <c r="J367" s="33"/>
      <c r="L367" s="33"/>
      <c r="M367" s="33"/>
      <c r="N367" s="33"/>
      <c r="O367" s="33"/>
      <c r="Q367" s="33"/>
      <c r="R367" s="33"/>
      <c r="S367" s="33"/>
      <c r="T367" s="33"/>
      <c r="U367" s="10"/>
    </row>
    <row r="368" spans="6:21" s="4" customFormat="1" ht="21.75" x14ac:dyDescent="0.4">
      <c r="F368" s="34"/>
      <c r="G368" s="33"/>
      <c r="H368" s="33"/>
      <c r="I368" s="33"/>
      <c r="J368" s="33"/>
      <c r="L368" s="33"/>
      <c r="M368" s="33"/>
      <c r="N368" s="33"/>
      <c r="O368" s="33"/>
      <c r="Q368" s="33"/>
      <c r="R368" s="33"/>
      <c r="S368" s="33"/>
      <c r="T368" s="33"/>
      <c r="U368" s="10"/>
    </row>
    <row r="369" spans="6:21" s="4" customFormat="1" ht="21.75" x14ac:dyDescent="0.4">
      <c r="F369" s="34"/>
      <c r="G369" s="33"/>
      <c r="H369" s="33"/>
      <c r="I369" s="33"/>
      <c r="J369" s="33"/>
      <c r="L369" s="33"/>
      <c r="M369" s="33"/>
      <c r="N369" s="33"/>
      <c r="O369" s="33"/>
      <c r="Q369" s="33"/>
      <c r="R369" s="33"/>
      <c r="S369" s="33"/>
      <c r="T369" s="33"/>
      <c r="U369" s="10"/>
    </row>
    <row r="370" spans="6:21" s="4" customFormat="1" ht="21.75" x14ac:dyDescent="0.4">
      <c r="F370" s="34"/>
      <c r="G370" s="33"/>
      <c r="H370" s="33"/>
      <c r="I370" s="33"/>
      <c r="J370" s="33"/>
      <c r="L370" s="33"/>
      <c r="M370" s="33"/>
      <c r="N370" s="33"/>
      <c r="O370" s="33"/>
      <c r="Q370" s="33"/>
      <c r="R370" s="33"/>
      <c r="S370" s="33"/>
      <c r="T370" s="33"/>
      <c r="U370" s="10"/>
    </row>
    <row r="371" spans="6:21" s="4" customFormat="1" ht="21.75" x14ac:dyDescent="0.4">
      <c r="F371" s="34"/>
      <c r="G371" s="33"/>
      <c r="H371" s="33"/>
      <c r="I371" s="33"/>
      <c r="J371" s="33"/>
      <c r="L371" s="33"/>
      <c r="M371" s="33"/>
      <c r="N371" s="33"/>
      <c r="O371" s="33"/>
      <c r="Q371" s="33"/>
      <c r="R371" s="33"/>
      <c r="S371" s="33"/>
      <c r="T371" s="33"/>
      <c r="U371" s="10"/>
    </row>
    <row r="372" spans="6:21" s="4" customFormat="1" ht="21.75" x14ac:dyDescent="0.4">
      <c r="F372" s="34"/>
      <c r="G372" s="33"/>
      <c r="H372" s="33"/>
      <c r="I372" s="33"/>
      <c r="J372" s="33"/>
      <c r="L372" s="33"/>
      <c r="M372" s="33"/>
      <c r="N372" s="33"/>
      <c r="O372" s="33"/>
      <c r="Q372" s="33"/>
      <c r="R372" s="33"/>
      <c r="S372" s="33"/>
      <c r="T372" s="33"/>
      <c r="U372" s="10"/>
    </row>
    <row r="373" spans="6:21" s="4" customFormat="1" ht="21.75" x14ac:dyDescent="0.4">
      <c r="F373" s="34"/>
      <c r="G373" s="33"/>
      <c r="H373" s="33"/>
      <c r="I373" s="33"/>
      <c r="J373" s="33"/>
      <c r="L373" s="33"/>
      <c r="M373" s="33"/>
      <c r="N373" s="33"/>
      <c r="O373" s="33"/>
      <c r="Q373" s="33"/>
      <c r="R373" s="33"/>
      <c r="S373" s="33"/>
      <c r="T373" s="33"/>
      <c r="U373" s="10"/>
    </row>
    <row r="374" spans="6:21" s="4" customFormat="1" ht="21.75" x14ac:dyDescent="0.4">
      <c r="F374" s="34"/>
      <c r="G374" s="33"/>
      <c r="H374" s="33"/>
      <c r="I374" s="33"/>
      <c r="J374" s="33"/>
      <c r="L374" s="33"/>
      <c r="M374" s="33"/>
      <c r="N374" s="33"/>
      <c r="O374" s="33"/>
      <c r="Q374" s="33"/>
      <c r="R374" s="33"/>
      <c r="S374" s="33"/>
      <c r="T374" s="33"/>
      <c r="U374" s="10"/>
    </row>
    <row r="375" spans="6:21" s="4" customFormat="1" ht="21.75" x14ac:dyDescent="0.4">
      <c r="F375" s="34"/>
      <c r="G375" s="33"/>
      <c r="H375" s="33"/>
      <c r="I375" s="33"/>
      <c r="J375" s="33"/>
      <c r="L375" s="33"/>
      <c r="M375" s="33"/>
      <c r="N375" s="33"/>
      <c r="O375" s="33"/>
      <c r="Q375" s="33"/>
      <c r="R375" s="33"/>
      <c r="S375" s="33"/>
      <c r="T375" s="33"/>
      <c r="U375" s="10"/>
    </row>
    <row r="376" spans="6:21" s="4" customFormat="1" ht="21.75" x14ac:dyDescent="0.4">
      <c r="F376" s="34"/>
      <c r="G376" s="33"/>
      <c r="H376" s="33"/>
      <c r="I376" s="33"/>
      <c r="J376" s="33"/>
      <c r="L376" s="33"/>
      <c r="M376" s="33"/>
      <c r="N376" s="33"/>
      <c r="O376" s="33"/>
      <c r="Q376" s="33"/>
      <c r="R376" s="33"/>
      <c r="S376" s="33"/>
      <c r="T376" s="33"/>
      <c r="U376" s="10"/>
    </row>
    <row r="377" spans="6:21" s="4" customFormat="1" ht="21.75" x14ac:dyDescent="0.4">
      <c r="F377" s="34"/>
      <c r="G377" s="33"/>
      <c r="H377" s="33"/>
      <c r="I377" s="33"/>
      <c r="J377" s="33"/>
      <c r="L377" s="33"/>
      <c r="M377" s="33"/>
      <c r="N377" s="33"/>
      <c r="O377" s="33"/>
      <c r="Q377" s="33"/>
      <c r="R377" s="33"/>
      <c r="S377" s="33"/>
      <c r="T377" s="33"/>
      <c r="U377" s="10"/>
    </row>
    <row r="378" spans="6:21" s="4" customFormat="1" ht="21.75" x14ac:dyDescent="0.4">
      <c r="F378" s="34"/>
      <c r="G378" s="33"/>
      <c r="H378" s="33"/>
      <c r="I378" s="33"/>
      <c r="J378" s="33"/>
      <c r="L378" s="33"/>
      <c r="M378" s="33"/>
      <c r="N378" s="33"/>
      <c r="O378" s="33"/>
      <c r="Q378" s="33"/>
      <c r="R378" s="33"/>
      <c r="S378" s="33"/>
      <c r="T378" s="33"/>
      <c r="U378" s="10"/>
    </row>
    <row r="379" spans="6:21" s="4" customFormat="1" ht="21.75" x14ac:dyDescent="0.4">
      <c r="F379" s="34"/>
      <c r="G379" s="33"/>
      <c r="H379" s="33"/>
      <c r="I379" s="33"/>
      <c r="J379" s="33"/>
      <c r="L379" s="33"/>
      <c r="M379" s="33"/>
      <c r="N379" s="33"/>
      <c r="O379" s="33"/>
      <c r="Q379" s="33"/>
      <c r="R379" s="33"/>
      <c r="S379" s="33"/>
      <c r="T379" s="33"/>
      <c r="U379" s="10"/>
    </row>
    <row r="380" spans="6:21" s="4" customFormat="1" ht="21.75" x14ac:dyDescent="0.4">
      <c r="F380" s="34"/>
      <c r="G380" s="33"/>
      <c r="H380" s="33"/>
      <c r="I380" s="33"/>
      <c r="J380" s="33"/>
      <c r="L380" s="33"/>
      <c r="M380" s="33"/>
      <c r="N380" s="33"/>
      <c r="O380" s="33"/>
      <c r="Q380" s="33"/>
      <c r="R380" s="33"/>
      <c r="S380" s="33"/>
      <c r="T380" s="33"/>
      <c r="U380" s="10"/>
    </row>
    <row r="381" spans="6:21" s="4" customFormat="1" ht="21.75" x14ac:dyDescent="0.4">
      <c r="F381" s="34"/>
      <c r="G381" s="33"/>
      <c r="H381" s="33"/>
      <c r="I381" s="33"/>
      <c r="J381" s="33"/>
      <c r="L381" s="33"/>
      <c r="M381" s="33"/>
      <c r="N381" s="33"/>
      <c r="O381" s="33"/>
      <c r="Q381" s="33"/>
      <c r="R381" s="33"/>
      <c r="S381" s="33"/>
      <c r="T381" s="33"/>
      <c r="U381" s="10"/>
    </row>
    <row r="382" spans="6:21" s="4" customFormat="1" ht="21.75" x14ac:dyDescent="0.4">
      <c r="F382" s="34"/>
      <c r="G382" s="33"/>
      <c r="H382" s="33"/>
      <c r="I382" s="33"/>
      <c r="J382" s="33"/>
      <c r="L382" s="33"/>
      <c r="M382" s="33"/>
      <c r="N382" s="33"/>
      <c r="O382" s="33"/>
      <c r="Q382" s="33"/>
      <c r="R382" s="33"/>
      <c r="S382" s="33"/>
      <c r="T382" s="33"/>
      <c r="U382" s="10"/>
    </row>
    <row r="383" spans="6:21" s="4" customFormat="1" ht="21.75" x14ac:dyDescent="0.4">
      <c r="F383" s="34"/>
      <c r="G383" s="33"/>
      <c r="H383" s="33"/>
      <c r="I383" s="33"/>
      <c r="J383" s="33"/>
      <c r="L383" s="33"/>
      <c r="M383" s="33"/>
      <c r="N383" s="33"/>
      <c r="O383" s="33"/>
      <c r="Q383" s="33"/>
      <c r="R383" s="33"/>
      <c r="S383" s="33"/>
      <c r="T383" s="33"/>
      <c r="U383" s="10"/>
    </row>
    <row r="384" spans="6:21" s="4" customFormat="1" ht="21.75" x14ac:dyDescent="0.4">
      <c r="F384" s="34"/>
      <c r="G384" s="33"/>
      <c r="H384" s="33"/>
      <c r="I384" s="33"/>
      <c r="J384" s="33"/>
      <c r="L384" s="33"/>
      <c r="M384" s="33"/>
      <c r="N384" s="33"/>
      <c r="O384" s="33"/>
      <c r="Q384" s="33"/>
      <c r="R384" s="33"/>
      <c r="S384" s="33"/>
      <c r="T384" s="33"/>
      <c r="U384" s="10"/>
    </row>
    <row r="385" spans="6:21" s="4" customFormat="1" ht="21.75" x14ac:dyDescent="0.4">
      <c r="F385" s="34"/>
      <c r="G385" s="33"/>
      <c r="H385" s="33"/>
      <c r="I385" s="33"/>
      <c r="J385" s="33"/>
      <c r="L385" s="33"/>
      <c r="M385" s="33"/>
      <c r="N385" s="33"/>
      <c r="O385" s="33"/>
      <c r="Q385" s="33"/>
      <c r="R385" s="33"/>
      <c r="S385" s="33"/>
      <c r="T385" s="33"/>
      <c r="U385" s="10"/>
    </row>
    <row r="386" spans="6:21" s="4" customFormat="1" ht="21.75" x14ac:dyDescent="0.4">
      <c r="F386" s="34"/>
      <c r="G386" s="33"/>
      <c r="H386" s="33"/>
      <c r="I386" s="33"/>
      <c r="J386" s="33"/>
      <c r="L386" s="33"/>
      <c r="M386" s="33"/>
      <c r="N386" s="33"/>
      <c r="O386" s="33"/>
      <c r="Q386" s="33"/>
      <c r="R386" s="33"/>
      <c r="S386" s="33"/>
      <c r="T386" s="33"/>
      <c r="U386" s="10"/>
    </row>
    <row r="387" spans="6:21" s="4" customFormat="1" ht="21.75" x14ac:dyDescent="0.4">
      <c r="F387" s="34"/>
      <c r="G387" s="33"/>
      <c r="H387" s="33"/>
      <c r="I387" s="33"/>
      <c r="J387" s="33"/>
      <c r="L387" s="33"/>
      <c r="M387" s="33"/>
      <c r="N387" s="33"/>
      <c r="O387" s="33"/>
      <c r="Q387" s="33"/>
      <c r="R387" s="33"/>
      <c r="S387" s="33"/>
      <c r="T387" s="33"/>
      <c r="U387" s="10"/>
    </row>
    <row r="388" spans="6:21" s="4" customFormat="1" ht="21.75" x14ac:dyDescent="0.4">
      <c r="F388" s="34"/>
      <c r="G388" s="33"/>
      <c r="H388" s="33"/>
      <c r="I388" s="33"/>
      <c r="J388" s="33"/>
      <c r="L388" s="33"/>
      <c r="M388" s="33"/>
      <c r="N388" s="33"/>
      <c r="O388" s="33"/>
      <c r="Q388" s="33"/>
      <c r="R388" s="33"/>
      <c r="S388" s="33"/>
      <c r="T388" s="33"/>
      <c r="U388" s="10"/>
    </row>
    <row r="389" spans="6:21" s="4" customFormat="1" ht="21.75" x14ac:dyDescent="0.4">
      <c r="F389" s="34"/>
      <c r="G389" s="33"/>
      <c r="H389" s="33"/>
      <c r="I389" s="33"/>
      <c r="J389" s="33"/>
      <c r="L389" s="33"/>
      <c r="M389" s="33"/>
      <c r="N389" s="33"/>
      <c r="O389" s="33"/>
      <c r="Q389" s="33"/>
      <c r="R389" s="33"/>
      <c r="S389" s="33"/>
      <c r="T389" s="33"/>
      <c r="U389" s="10"/>
    </row>
    <row r="390" spans="6:21" s="4" customFormat="1" ht="21.75" x14ac:dyDescent="0.4">
      <c r="F390" s="34"/>
      <c r="G390" s="33"/>
      <c r="H390" s="33"/>
      <c r="I390" s="33"/>
      <c r="J390" s="33"/>
      <c r="L390" s="33"/>
      <c r="M390" s="33"/>
      <c r="N390" s="33"/>
      <c r="O390" s="33"/>
      <c r="Q390" s="33"/>
      <c r="R390" s="33"/>
      <c r="S390" s="33"/>
      <c r="T390" s="33"/>
      <c r="U390" s="10"/>
    </row>
    <row r="391" spans="6:21" s="4" customFormat="1" ht="21.75" x14ac:dyDescent="0.4">
      <c r="F391" s="34"/>
      <c r="G391" s="33"/>
      <c r="H391" s="33"/>
      <c r="I391" s="33"/>
      <c r="J391" s="33"/>
      <c r="L391" s="33"/>
      <c r="M391" s="33"/>
      <c r="N391" s="33"/>
      <c r="O391" s="33"/>
      <c r="Q391" s="33"/>
      <c r="R391" s="33"/>
      <c r="S391" s="33"/>
      <c r="T391" s="33"/>
      <c r="U391" s="10"/>
    </row>
    <row r="392" spans="6:21" s="4" customFormat="1" ht="21.75" x14ac:dyDescent="0.4">
      <c r="F392" s="34"/>
      <c r="G392" s="33"/>
      <c r="H392" s="33"/>
      <c r="I392" s="33"/>
      <c r="J392" s="33"/>
      <c r="L392" s="33"/>
      <c r="M392" s="33"/>
      <c r="N392" s="33"/>
      <c r="O392" s="33"/>
      <c r="Q392" s="33"/>
      <c r="R392" s="33"/>
      <c r="S392" s="33"/>
      <c r="T392" s="33"/>
      <c r="U392" s="10"/>
    </row>
    <row r="393" spans="6:21" s="4" customFormat="1" ht="21.75" x14ac:dyDescent="0.4">
      <c r="F393" s="34"/>
      <c r="G393" s="33"/>
      <c r="H393" s="33"/>
      <c r="I393" s="33"/>
      <c r="J393" s="33"/>
      <c r="L393" s="33"/>
      <c r="M393" s="33"/>
      <c r="N393" s="33"/>
      <c r="O393" s="33"/>
      <c r="Q393" s="33"/>
      <c r="R393" s="33"/>
      <c r="S393" s="33"/>
      <c r="T393" s="33"/>
      <c r="U393" s="10"/>
    </row>
    <row r="394" spans="6:21" s="4" customFormat="1" ht="21.75" x14ac:dyDescent="0.4">
      <c r="F394" s="34"/>
      <c r="G394" s="33"/>
      <c r="H394" s="33"/>
      <c r="I394" s="33"/>
      <c r="J394" s="33"/>
      <c r="L394" s="33"/>
      <c r="M394" s="33"/>
      <c r="N394" s="33"/>
      <c r="O394" s="33"/>
      <c r="Q394" s="33"/>
      <c r="R394" s="33"/>
      <c r="S394" s="33"/>
      <c r="T394" s="33"/>
      <c r="U394" s="10"/>
    </row>
    <row r="395" spans="6:21" s="4" customFormat="1" ht="21.75" x14ac:dyDescent="0.4">
      <c r="F395" s="34"/>
      <c r="G395" s="33"/>
      <c r="H395" s="33"/>
      <c r="I395" s="33"/>
      <c r="J395" s="33"/>
      <c r="L395" s="33"/>
      <c r="M395" s="33"/>
      <c r="N395" s="33"/>
      <c r="O395" s="33"/>
      <c r="Q395" s="33"/>
      <c r="R395" s="33"/>
      <c r="S395" s="33"/>
      <c r="T395" s="33"/>
      <c r="U395" s="10"/>
    </row>
    <row r="396" spans="6:21" s="4" customFormat="1" ht="21.75" x14ac:dyDescent="0.4">
      <c r="F396" s="34"/>
      <c r="G396" s="33"/>
      <c r="H396" s="33"/>
      <c r="I396" s="33"/>
      <c r="J396" s="33"/>
      <c r="L396" s="33"/>
      <c r="M396" s="33"/>
      <c r="N396" s="33"/>
      <c r="O396" s="33"/>
      <c r="Q396" s="33"/>
      <c r="R396" s="33"/>
      <c r="S396" s="33"/>
      <c r="T396" s="33"/>
      <c r="U396" s="10"/>
    </row>
    <row r="397" spans="6:21" s="4" customFormat="1" ht="21.75" x14ac:dyDescent="0.4">
      <c r="F397" s="34"/>
      <c r="G397" s="33"/>
      <c r="H397" s="33"/>
      <c r="I397" s="33"/>
      <c r="J397" s="33"/>
      <c r="L397" s="33"/>
      <c r="M397" s="33"/>
      <c r="N397" s="33"/>
      <c r="O397" s="33"/>
      <c r="Q397" s="33"/>
      <c r="R397" s="33"/>
      <c r="S397" s="33"/>
      <c r="T397" s="33"/>
      <c r="U397" s="10"/>
    </row>
    <row r="398" spans="6:21" s="4" customFormat="1" ht="21.75" x14ac:dyDescent="0.4">
      <c r="F398" s="34"/>
      <c r="G398" s="33"/>
      <c r="H398" s="33"/>
      <c r="I398" s="33"/>
      <c r="J398" s="33"/>
      <c r="L398" s="33"/>
      <c r="M398" s="33"/>
      <c r="N398" s="33"/>
      <c r="O398" s="33"/>
      <c r="Q398" s="33"/>
      <c r="R398" s="33"/>
      <c r="S398" s="33"/>
      <c r="T398" s="33"/>
      <c r="U398" s="10"/>
    </row>
    <row r="399" spans="6:21" s="4" customFormat="1" ht="21.75" x14ac:dyDescent="0.4">
      <c r="F399" s="34"/>
      <c r="G399" s="33"/>
      <c r="H399" s="33"/>
      <c r="I399" s="33"/>
      <c r="J399" s="33"/>
      <c r="L399" s="33"/>
      <c r="M399" s="33"/>
      <c r="N399" s="33"/>
      <c r="O399" s="33"/>
      <c r="Q399" s="33"/>
      <c r="R399" s="33"/>
      <c r="S399" s="33"/>
      <c r="T399" s="33"/>
      <c r="U399" s="10"/>
    </row>
    <row r="400" spans="6:21" s="4" customFormat="1" ht="21.75" x14ac:dyDescent="0.4">
      <c r="F400" s="34"/>
      <c r="G400" s="33"/>
      <c r="H400" s="33"/>
      <c r="I400" s="33"/>
      <c r="J400" s="33"/>
      <c r="L400" s="33"/>
      <c r="M400" s="33"/>
      <c r="N400" s="33"/>
      <c r="O400" s="33"/>
      <c r="Q400" s="33"/>
      <c r="R400" s="33"/>
      <c r="S400" s="33"/>
      <c r="T400" s="33"/>
      <c r="U400" s="10"/>
    </row>
    <row r="401" spans="6:21" s="4" customFormat="1" ht="21.75" x14ac:dyDescent="0.4">
      <c r="F401" s="34"/>
      <c r="G401" s="33"/>
      <c r="H401" s="33"/>
      <c r="I401" s="33"/>
      <c r="J401" s="33"/>
      <c r="L401" s="33"/>
      <c r="M401" s="33"/>
      <c r="N401" s="33"/>
      <c r="O401" s="33"/>
      <c r="Q401" s="33"/>
      <c r="R401" s="33"/>
      <c r="S401" s="33"/>
      <c r="T401" s="33"/>
      <c r="U401" s="10"/>
    </row>
    <row r="402" spans="6:21" s="4" customFormat="1" ht="21.75" x14ac:dyDescent="0.4">
      <c r="F402" s="34"/>
      <c r="G402" s="33"/>
      <c r="H402" s="33"/>
      <c r="I402" s="33"/>
      <c r="J402" s="33"/>
      <c r="L402" s="33"/>
      <c r="M402" s="33"/>
      <c r="N402" s="33"/>
      <c r="O402" s="33"/>
      <c r="Q402" s="33"/>
      <c r="R402" s="33"/>
      <c r="S402" s="33"/>
      <c r="T402" s="33"/>
      <c r="U402" s="10"/>
    </row>
    <row r="403" spans="6:21" s="4" customFormat="1" ht="21.75" x14ac:dyDescent="0.4">
      <c r="F403" s="34"/>
      <c r="G403" s="33"/>
      <c r="H403" s="33"/>
      <c r="I403" s="33"/>
      <c r="J403" s="33"/>
      <c r="L403" s="33"/>
      <c r="M403" s="33"/>
      <c r="N403" s="33"/>
      <c r="O403" s="33"/>
      <c r="Q403" s="33"/>
      <c r="R403" s="33"/>
      <c r="S403" s="33"/>
      <c r="T403" s="33"/>
      <c r="U403" s="10"/>
    </row>
    <row r="404" spans="6:21" s="4" customFormat="1" ht="21.75" x14ac:dyDescent="0.4">
      <c r="F404" s="34"/>
      <c r="G404" s="33"/>
      <c r="H404" s="33"/>
      <c r="I404" s="33"/>
      <c r="J404" s="33"/>
      <c r="L404" s="33"/>
      <c r="M404" s="33"/>
      <c r="N404" s="33"/>
      <c r="O404" s="33"/>
      <c r="Q404" s="33"/>
      <c r="R404" s="33"/>
      <c r="S404" s="33"/>
      <c r="T404" s="33"/>
      <c r="U404" s="10"/>
    </row>
    <row r="405" spans="6:21" s="4" customFormat="1" ht="21.75" x14ac:dyDescent="0.4">
      <c r="F405" s="34"/>
      <c r="G405" s="33"/>
      <c r="H405" s="33"/>
      <c r="I405" s="33"/>
      <c r="J405" s="33"/>
      <c r="L405" s="33"/>
      <c r="M405" s="33"/>
      <c r="N405" s="33"/>
      <c r="O405" s="33"/>
      <c r="Q405" s="33"/>
      <c r="R405" s="33"/>
      <c r="S405" s="33"/>
      <c r="T405" s="33"/>
      <c r="U405" s="10"/>
    </row>
    <row r="406" spans="6:21" s="4" customFormat="1" ht="21.75" x14ac:dyDescent="0.4">
      <c r="F406" s="34"/>
      <c r="G406" s="33"/>
      <c r="H406" s="33"/>
      <c r="I406" s="33"/>
      <c r="J406" s="33"/>
      <c r="L406" s="33"/>
      <c r="M406" s="33"/>
      <c r="N406" s="33"/>
      <c r="O406" s="33"/>
      <c r="Q406" s="33"/>
      <c r="R406" s="33"/>
      <c r="S406" s="33"/>
      <c r="T406" s="33"/>
      <c r="U406" s="10"/>
    </row>
    <row r="407" spans="6:21" s="4" customFormat="1" ht="21.75" x14ac:dyDescent="0.4">
      <c r="F407" s="34"/>
      <c r="G407" s="33"/>
      <c r="H407" s="33"/>
      <c r="I407" s="33"/>
      <c r="J407" s="33"/>
      <c r="L407" s="33"/>
      <c r="M407" s="33"/>
      <c r="N407" s="33"/>
      <c r="O407" s="33"/>
      <c r="Q407" s="33"/>
      <c r="R407" s="33"/>
      <c r="S407" s="33"/>
      <c r="T407" s="33"/>
      <c r="U407" s="10"/>
    </row>
    <row r="408" spans="6:21" s="4" customFormat="1" ht="21.75" x14ac:dyDescent="0.4">
      <c r="F408" s="34"/>
      <c r="G408" s="33"/>
      <c r="H408" s="33"/>
      <c r="I408" s="33"/>
      <c r="J408" s="33"/>
      <c r="L408" s="33"/>
      <c r="M408" s="33"/>
      <c r="N408" s="33"/>
      <c r="O408" s="33"/>
      <c r="Q408" s="33"/>
      <c r="R408" s="33"/>
      <c r="S408" s="33"/>
      <c r="T408" s="33"/>
      <c r="U408" s="10"/>
    </row>
    <row r="409" spans="6:21" s="4" customFormat="1" ht="21.75" x14ac:dyDescent="0.4">
      <c r="F409" s="34"/>
      <c r="G409" s="33"/>
      <c r="H409" s="33"/>
      <c r="I409" s="33"/>
      <c r="J409" s="33"/>
      <c r="L409" s="33"/>
      <c r="M409" s="33"/>
      <c r="N409" s="33"/>
      <c r="O409" s="33"/>
      <c r="Q409" s="33"/>
      <c r="R409" s="33"/>
      <c r="S409" s="33"/>
      <c r="T409" s="33"/>
      <c r="U409" s="10"/>
    </row>
    <row r="410" spans="6:21" s="4" customFormat="1" ht="21.75" x14ac:dyDescent="0.4">
      <c r="F410" s="34"/>
      <c r="G410" s="33"/>
      <c r="H410" s="33"/>
      <c r="I410" s="33"/>
      <c r="J410" s="33"/>
      <c r="L410" s="33"/>
      <c r="M410" s="33"/>
      <c r="N410" s="33"/>
      <c r="O410" s="33"/>
      <c r="Q410" s="33"/>
      <c r="R410" s="33"/>
      <c r="S410" s="33"/>
      <c r="T410" s="33"/>
      <c r="U410" s="10"/>
    </row>
    <row r="411" spans="6:21" s="4" customFormat="1" ht="21.75" x14ac:dyDescent="0.4">
      <c r="F411" s="34"/>
      <c r="G411" s="33"/>
      <c r="H411" s="33"/>
      <c r="I411" s="33"/>
      <c r="J411" s="33"/>
      <c r="L411" s="33"/>
      <c r="M411" s="33"/>
      <c r="N411" s="33"/>
      <c r="O411" s="33"/>
      <c r="Q411" s="33"/>
      <c r="R411" s="33"/>
      <c r="S411" s="33"/>
      <c r="T411" s="33"/>
      <c r="U411" s="10"/>
    </row>
    <row r="412" spans="6:21" s="4" customFormat="1" ht="21.75" x14ac:dyDescent="0.4">
      <c r="F412" s="34"/>
      <c r="G412" s="33"/>
      <c r="H412" s="33"/>
      <c r="I412" s="33"/>
      <c r="J412" s="33"/>
      <c r="L412" s="33"/>
      <c r="M412" s="33"/>
      <c r="N412" s="33"/>
      <c r="O412" s="33"/>
      <c r="Q412" s="33"/>
      <c r="R412" s="33"/>
      <c r="S412" s="33"/>
      <c r="T412" s="33"/>
      <c r="U412" s="10"/>
    </row>
    <row r="413" spans="6:21" s="4" customFormat="1" ht="21.75" x14ac:dyDescent="0.4">
      <c r="F413" s="34"/>
      <c r="G413" s="33"/>
      <c r="H413" s="33"/>
      <c r="I413" s="33"/>
      <c r="J413" s="33"/>
      <c r="L413" s="33"/>
      <c r="M413" s="33"/>
      <c r="N413" s="33"/>
      <c r="O413" s="33"/>
      <c r="Q413" s="33"/>
      <c r="R413" s="33"/>
      <c r="S413" s="33"/>
      <c r="T413" s="33"/>
      <c r="U413" s="10"/>
    </row>
    <row r="414" spans="6:21" s="4" customFormat="1" ht="21.75" x14ac:dyDescent="0.4">
      <c r="F414" s="34"/>
      <c r="G414" s="33"/>
      <c r="H414" s="33"/>
      <c r="I414" s="33"/>
      <c r="J414" s="33"/>
      <c r="L414" s="33"/>
      <c r="M414" s="33"/>
      <c r="N414" s="33"/>
      <c r="O414" s="33"/>
      <c r="Q414" s="33"/>
      <c r="R414" s="33"/>
      <c r="S414" s="33"/>
      <c r="T414" s="33"/>
      <c r="U414" s="10"/>
    </row>
    <row r="415" spans="6:21" s="4" customFormat="1" ht="21.75" x14ac:dyDescent="0.4">
      <c r="F415" s="34"/>
      <c r="G415" s="33"/>
      <c r="H415" s="33"/>
      <c r="I415" s="33"/>
      <c r="J415" s="33"/>
      <c r="L415" s="33"/>
      <c r="M415" s="33"/>
      <c r="N415" s="33"/>
      <c r="O415" s="33"/>
      <c r="Q415" s="33"/>
      <c r="R415" s="33"/>
      <c r="S415" s="33"/>
      <c r="T415" s="33"/>
      <c r="U415" s="10"/>
    </row>
    <row r="416" spans="6:21" s="4" customFormat="1" ht="21.75" x14ac:dyDescent="0.4">
      <c r="F416" s="34"/>
      <c r="G416" s="33"/>
      <c r="H416" s="33"/>
      <c r="I416" s="33"/>
      <c r="J416" s="33"/>
      <c r="L416" s="33"/>
      <c r="M416" s="33"/>
      <c r="N416" s="33"/>
      <c r="O416" s="33"/>
      <c r="Q416" s="33"/>
      <c r="R416" s="33"/>
      <c r="S416" s="33"/>
      <c r="T416" s="33"/>
      <c r="U416" s="10"/>
    </row>
    <row r="417" spans="6:21" s="4" customFormat="1" ht="21.75" x14ac:dyDescent="0.4">
      <c r="F417" s="34"/>
      <c r="G417" s="33"/>
      <c r="H417" s="33"/>
      <c r="I417" s="33"/>
      <c r="J417" s="33"/>
      <c r="L417" s="33"/>
      <c r="M417" s="33"/>
      <c r="N417" s="33"/>
      <c r="O417" s="33"/>
      <c r="Q417" s="33"/>
      <c r="R417" s="33"/>
      <c r="S417" s="33"/>
      <c r="T417" s="33"/>
      <c r="U417" s="10"/>
    </row>
    <row r="418" spans="6:21" s="4" customFormat="1" ht="21.75" x14ac:dyDescent="0.4">
      <c r="F418" s="34"/>
      <c r="G418" s="33"/>
      <c r="H418" s="33"/>
      <c r="I418" s="33"/>
      <c r="J418" s="33"/>
      <c r="L418" s="33"/>
      <c r="M418" s="33"/>
      <c r="N418" s="33"/>
      <c r="O418" s="33"/>
      <c r="Q418" s="33"/>
      <c r="R418" s="33"/>
      <c r="S418" s="33"/>
      <c r="T418" s="33"/>
      <c r="U418" s="10"/>
    </row>
    <row r="419" spans="6:21" s="4" customFormat="1" ht="21.75" x14ac:dyDescent="0.4">
      <c r="F419" s="34"/>
      <c r="G419" s="33"/>
      <c r="H419" s="33"/>
      <c r="I419" s="33"/>
      <c r="J419" s="33"/>
      <c r="L419" s="33"/>
      <c r="M419" s="33"/>
      <c r="N419" s="33"/>
      <c r="O419" s="33"/>
      <c r="Q419" s="33"/>
      <c r="R419" s="33"/>
      <c r="S419" s="33"/>
      <c r="T419" s="33"/>
      <c r="U419" s="10"/>
    </row>
    <row r="420" spans="6:21" s="4" customFormat="1" ht="21.75" x14ac:dyDescent="0.4">
      <c r="F420" s="34"/>
      <c r="G420" s="33"/>
      <c r="H420" s="33"/>
      <c r="I420" s="33"/>
      <c r="J420" s="33"/>
      <c r="L420" s="33"/>
      <c r="M420" s="33"/>
      <c r="N420" s="33"/>
      <c r="O420" s="33"/>
      <c r="Q420" s="33"/>
      <c r="R420" s="33"/>
      <c r="S420" s="33"/>
      <c r="T420" s="33"/>
      <c r="U420" s="10"/>
    </row>
    <row r="421" spans="6:21" s="4" customFormat="1" ht="21.75" x14ac:dyDescent="0.4">
      <c r="F421" s="34"/>
      <c r="G421" s="33"/>
      <c r="H421" s="33"/>
      <c r="I421" s="33"/>
      <c r="J421" s="33"/>
      <c r="L421" s="33"/>
      <c r="M421" s="33"/>
      <c r="N421" s="33"/>
      <c r="O421" s="33"/>
      <c r="Q421" s="33"/>
      <c r="R421" s="33"/>
      <c r="S421" s="33"/>
      <c r="T421" s="33"/>
      <c r="U421" s="10"/>
    </row>
    <row r="422" spans="6:21" s="4" customFormat="1" ht="21.75" x14ac:dyDescent="0.4">
      <c r="F422" s="34"/>
      <c r="G422" s="33"/>
      <c r="H422" s="33"/>
      <c r="I422" s="33"/>
      <c r="J422" s="33"/>
      <c r="L422" s="33"/>
      <c r="M422" s="33"/>
      <c r="N422" s="33"/>
      <c r="O422" s="33"/>
      <c r="Q422" s="33"/>
      <c r="R422" s="33"/>
      <c r="S422" s="33"/>
      <c r="T422" s="33"/>
      <c r="U422" s="10"/>
    </row>
    <row r="423" spans="6:21" s="4" customFormat="1" ht="21.75" x14ac:dyDescent="0.4">
      <c r="F423" s="34"/>
      <c r="G423" s="33"/>
      <c r="H423" s="33"/>
      <c r="I423" s="33"/>
      <c r="J423" s="33"/>
      <c r="L423" s="33"/>
      <c r="M423" s="33"/>
      <c r="N423" s="33"/>
      <c r="O423" s="33"/>
      <c r="Q423" s="33"/>
      <c r="R423" s="33"/>
      <c r="S423" s="33"/>
      <c r="T423" s="33"/>
      <c r="U423" s="10"/>
    </row>
    <row r="424" spans="6:21" s="4" customFormat="1" ht="21.75" x14ac:dyDescent="0.4">
      <c r="F424" s="34"/>
      <c r="G424" s="33"/>
      <c r="H424" s="33"/>
      <c r="I424" s="33"/>
      <c r="J424" s="33"/>
      <c r="L424" s="33"/>
      <c r="M424" s="33"/>
      <c r="N424" s="33"/>
      <c r="O424" s="33"/>
      <c r="Q424" s="33"/>
      <c r="R424" s="33"/>
      <c r="S424" s="33"/>
      <c r="T424" s="33"/>
      <c r="U424" s="10"/>
    </row>
    <row r="425" spans="6:21" s="4" customFormat="1" ht="21.75" x14ac:dyDescent="0.4">
      <c r="F425" s="34"/>
      <c r="G425" s="33"/>
      <c r="H425" s="33"/>
      <c r="I425" s="33"/>
      <c r="J425" s="33"/>
      <c r="L425" s="33"/>
      <c r="M425" s="33"/>
      <c r="N425" s="33"/>
      <c r="O425" s="33"/>
      <c r="Q425" s="33"/>
      <c r="R425" s="33"/>
      <c r="S425" s="33"/>
      <c r="T425" s="33"/>
      <c r="U425" s="10"/>
    </row>
    <row r="426" spans="6:21" s="4" customFormat="1" ht="21.75" x14ac:dyDescent="0.4">
      <c r="F426" s="34"/>
      <c r="G426" s="33"/>
      <c r="H426" s="33"/>
      <c r="I426" s="33"/>
      <c r="J426" s="33"/>
      <c r="L426" s="33"/>
      <c r="M426" s="33"/>
      <c r="N426" s="33"/>
      <c r="O426" s="33"/>
      <c r="Q426" s="33"/>
      <c r="R426" s="33"/>
      <c r="S426" s="33"/>
      <c r="T426" s="33"/>
      <c r="U426" s="10"/>
    </row>
    <row r="427" spans="6:21" s="4" customFormat="1" ht="21.75" x14ac:dyDescent="0.4">
      <c r="F427" s="34"/>
      <c r="G427" s="33"/>
      <c r="H427" s="33"/>
      <c r="I427" s="33"/>
      <c r="J427" s="33"/>
      <c r="L427" s="33"/>
      <c r="M427" s="33"/>
      <c r="N427" s="33"/>
      <c r="O427" s="33"/>
      <c r="Q427" s="33"/>
      <c r="R427" s="33"/>
      <c r="S427" s="33"/>
      <c r="T427" s="33"/>
      <c r="U427" s="10"/>
    </row>
    <row r="428" spans="6:21" s="4" customFormat="1" ht="21.75" x14ac:dyDescent="0.4">
      <c r="F428" s="34"/>
      <c r="G428" s="33"/>
      <c r="H428" s="33"/>
      <c r="I428" s="33"/>
      <c r="J428" s="33"/>
      <c r="L428" s="33"/>
      <c r="M428" s="33"/>
      <c r="N428" s="33"/>
      <c r="O428" s="33"/>
      <c r="Q428" s="33"/>
      <c r="R428" s="33"/>
      <c r="S428" s="33"/>
      <c r="T428" s="33"/>
      <c r="U428" s="10"/>
    </row>
    <row r="429" spans="6:21" s="4" customFormat="1" ht="21.75" x14ac:dyDescent="0.4">
      <c r="F429" s="34"/>
      <c r="G429" s="33"/>
      <c r="H429" s="33"/>
      <c r="I429" s="33"/>
      <c r="J429" s="33"/>
      <c r="L429" s="33"/>
      <c r="M429" s="33"/>
      <c r="N429" s="33"/>
      <c r="O429" s="33"/>
      <c r="Q429" s="33"/>
      <c r="R429" s="33"/>
      <c r="S429" s="33"/>
      <c r="T429" s="33"/>
      <c r="U429" s="10"/>
    </row>
    <row r="430" spans="6:21" s="4" customFormat="1" ht="21.75" x14ac:dyDescent="0.4">
      <c r="F430" s="34"/>
      <c r="G430" s="33"/>
      <c r="H430" s="33"/>
      <c r="I430" s="33"/>
      <c r="J430" s="33"/>
      <c r="L430" s="33"/>
      <c r="M430" s="33"/>
      <c r="N430" s="33"/>
      <c r="O430" s="33"/>
      <c r="Q430" s="33"/>
      <c r="R430" s="33"/>
      <c r="S430" s="33"/>
      <c r="T430" s="33"/>
      <c r="U430" s="10"/>
    </row>
    <row r="431" spans="6:21" s="4" customFormat="1" ht="21.75" x14ac:dyDescent="0.4">
      <c r="F431" s="34"/>
      <c r="G431" s="33"/>
      <c r="H431" s="33"/>
      <c r="I431" s="33"/>
      <c r="J431" s="33"/>
      <c r="L431" s="33"/>
      <c r="M431" s="33"/>
      <c r="N431" s="33"/>
      <c r="O431" s="33"/>
      <c r="Q431" s="33"/>
      <c r="R431" s="33"/>
      <c r="S431" s="33"/>
      <c r="T431" s="33"/>
      <c r="U431" s="10"/>
    </row>
    <row r="432" spans="6:21" s="4" customFormat="1" ht="21.75" x14ac:dyDescent="0.4">
      <c r="F432" s="34"/>
      <c r="G432" s="33"/>
      <c r="H432" s="33"/>
      <c r="I432" s="33"/>
      <c r="J432" s="33"/>
      <c r="L432" s="33"/>
      <c r="M432" s="33"/>
      <c r="N432" s="33"/>
      <c r="O432" s="33"/>
      <c r="Q432" s="33"/>
      <c r="R432" s="33"/>
      <c r="S432" s="33"/>
      <c r="T432" s="33"/>
      <c r="U432" s="10"/>
    </row>
    <row r="433" spans="6:21" s="4" customFormat="1" ht="21.75" x14ac:dyDescent="0.4">
      <c r="F433" s="34"/>
      <c r="G433" s="33"/>
      <c r="H433" s="33"/>
      <c r="I433" s="33"/>
      <c r="J433" s="33"/>
      <c r="L433" s="33"/>
      <c r="M433" s="33"/>
      <c r="N433" s="33"/>
      <c r="O433" s="33"/>
      <c r="Q433" s="33"/>
      <c r="R433" s="33"/>
      <c r="S433" s="33"/>
      <c r="T433" s="33"/>
      <c r="U433" s="10"/>
    </row>
    <row r="434" spans="6:21" s="4" customFormat="1" ht="21.75" x14ac:dyDescent="0.4">
      <c r="F434" s="34"/>
      <c r="G434" s="33"/>
      <c r="H434" s="33"/>
      <c r="I434" s="33"/>
      <c r="J434" s="33"/>
      <c r="L434" s="33"/>
      <c r="M434" s="33"/>
      <c r="N434" s="33"/>
      <c r="O434" s="33"/>
      <c r="Q434" s="33"/>
      <c r="R434" s="33"/>
      <c r="S434" s="33"/>
      <c r="T434" s="33"/>
      <c r="U434" s="10"/>
    </row>
    <row r="435" spans="6:21" s="4" customFormat="1" ht="21.75" x14ac:dyDescent="0.4">
      <c r="F435" s="34"/>
      <c r="G435" s="33"/>
      <c r="H435" s="33"/>
      <c r="I435" s="33"/>
      <c r="J435" s="33"/>
      <c r="L435" s="33"/>
      <c r="M435" s="33"/>
      <c r="N435" s="33"/>
      <c r="O435" s="33"/>
      <c r="Q435" s="33"/>
      <c r="R435" s="33"/>
      <c r="S435" s="33"/>
      <c r="T435" s="33"/>
      <c r="U435" s="10"/>
    </row>
    <row r="436" spans="6:21" s="4" customFormat="1" ht="21.75" x14ac:dyDescent="0.4">
      <c r="F436" s="34"/>
      <c r="G436" s="33"/>
      <c r="H436" s="33"/>
      <c r="I436" s="33"/>
      <c r="J436" s="33"/>
      <c r="L436" s="33"/>
      <c r="M436" s="33"/>
      <c r="N436" s="33"/>
      <c r="O436" s="33"/>
      <c r="Q436" s="33"/>
      <c r="R436" s="33"/>
      <c r="S436" s="33"/>
      <c r="T436" s="33"/>
      <c r="U436" s="10"/>
    </row>
    <row r="437" spans="6:21" s="4" customFormat="1" ht="21.75" x14ac:dyDescent="0.4">
      <c r="F437" s="34"/>
      <c r="G437" s="33"/>
      <c r="H437" s="33"/>
      <c r="I437" s="33"/>
      <c r="J437" s="33"/>
      <c r="L437" s="33"/>
      <c r="M437" s="33"/>
      <c r="N437" s="33"/>
      <c r="O437" s="33"/>
      <c r="Q437" s="33"/>
      <c r="R437" s="33"/>
      <c r="S437" s="33"/>
      <c r="T437" s="33"/>
      <c r="U437" s="10"/>
    </row>
    <row r="438" spans="6:21" s="4" customFormat="1" ht="21.75" x14ac:dyDescent="0.4">
      <c r="F438" s="34"/>
      <c r="G438" s="33"/>
      <c r="H438" s="33"/>
      <c r="I438" s="33"/>
      <c r="J438" s="33"/>
      <c r="L438" s="33"/>
      <c r="M438" s="33"/>
      <c r="N438" s="33"/>
      <c r="O438" s="33"/>
      <c r="Q438" s="33"/>
      <c r="R438" s="33"/>
      <c r="S438" s="33"/>
      <c r="T438" s="33"/>
      <c r="U438" s="10"/>
    </row>
    <row r="439" spans="6:21" s="4" customFormat="1" ht="21.75" x14ac:dyDescent="0.4">
      <c r="F439" s="34"/>
      <c r="G439" s="33"/>
      <c r="H439" s="33"/>
      <c r="I439" s="33"/>
      <c r="J439" s="33"/>
      <c r="L439" s="33"/>
      <c r="M439" s="33"/>
      <c r="N439" s="33"/>
      <c r="O439" s="33"/>
      <c r="Q439" s="33"/>
      <c r="R439" s="33"/>
      <c r="S439" s="33"/>
      <c r="T439" s="33"/>
      <c r="U439" s="10"/>
    </row>
    <row r="440" spans="6:21" s="4" customFormat="1" ht="21.75" x14ac:dyDescent="0.4">
      <c r="F440" s="34"/>
      <c r="G440" s="33"/>
      <c r="H440" s="33"/>
      <c r="I440" s="33"/>
      <c r="J440" s="33"/>
      <c r="L440" s="33"/>
      <c r="M440" s="33"/>
      <c r="N440" s="33"/>
      <c r="O440" s="33"/>
      <c r="Q440" s="33"/>
      <c r="R440" s="33"/>
      <c r="S440" s="33"/>
      <c r="T440" s="33"/>
      <c r="U440" s="10"/>
    </row>
    <row r="441" spans="6:21" s="4" customFormat="1" ht="21.75" x14ac:dyDescent="0.4">
      <c r="F441" s="34"/>
      <c r="G441" s="33"/>
      <c r="H441" s="33"/>
      <c r="I441" s="33"/>
      <c r="J441" s="33"/>
      <c r="L441" s="33"/>
      <c r="M441" s="33"/>
      <c r="N441" s="33"/>
      <c r="O441" s="33"/>
      <c r="Q441" s="33"/>
      <c r="R441" s="33"/>
      <c r="S441" s="33"/>
      <c r="T441" s="33"/>
      <c r="U441" s="10"/>
    </row>
    <row r="442" spans="6:21" s="4" customFormat="1" ht="21.75" x14ac:dyDescent="0.4">
      <c r="F442" s="34"/>
      <c r="G442" s="33"/>
      <c r="H442" s="33"/>
      <c r="I442" s="33"/>
      <c r="J442" s="33"/>
      <c r="L442" s="33"/>
      <c r="M442" s="33"/>
      <c r="N442" s="33"/>
      <c r="O442" s="33"/>
      <c r="Q442" s="33"/>
      <c r="R442" s="33"/>
      <c r="S442" s="33"/>
      <c r="T442" s="33"/>
      <c r="U442" s="10"/>
    </row>
    <row r="443" spans="6:21" s="4" customFormat="1" ht="21.75" x14ac:dyDescent="0.4">
      <c r="F443" s="34"/>
      <c r="G443" s="33"/>
      <c r="H443" s="33"/>
      <c r="I443" s="33"/>
      <c r="J443" s="33"/>
      <c r="L443" s="33"/>
      <c r="M443" s="33"/>
      <c r="N443" s="33"/>
      <c r="O443" s="33"/>
      <c r="Q443" s="33"/>
      <c r="R443" s="33"/>
      <c r="S443" s="33"/>
      <c r="T443" s="33"/>
      <c r="U443" s="10"/>
    </row>
    <row r="444" spans="6:21" s="4" customFormat="1" ht="21.75" x14ac:dyDescent="0.4">
      <c r="F444" s="34"/>
      <c r="G444" s="33"/>
      <c r="H444" s="33"/>
      <c r="I444" s="33"/>
      <c r="J444" s="33"/>
      <c r="L444" s="33"/>
      <c r="M444" s="33"/>
      <c r="N444" s="33"/>
      <c r="O444" s="33"/>
      <c r="Q444" s="33"/>
      <c r="R444" s="33"/>
      <c r="S444" s="33"/>
      <c r="T444" s="33"/>
      <c r="U444" s="10"/>
    </row>
    <row r="445" spans="6:21" s="4" customFormat="1" ht="21.75" x14ac:dyDescent="0.4">
      <c r="F445" s="34"/>
      <c r="G445" s="33"/>
      <c r="H445" s="33"/>
      <c r="I445" s="33"/>
      <c r="J445" s="33"/>
      <c r="L445" s="33"/>
      <c r="M445" s="33"/>
      <c r="N445" s="33"/>
      <c r="O445" s="33"/>
      <c r="Q445" s="33"/>
      <c r="R445" s="33"/>
      <c r="S445" s="33"/>
      <c r="T445" s="33"/>
      <c r="U445" s="10"/>
    </row>
    <row r="446" spans="6:21" s="4" customFormat="1" ht="21.75" x14ac:dyDescent="0.4">
      <c r="F446" s="34"/>
      <c r="G446" s="33"/>
      <c r="H446" s="33"/>
      <c r="I446" s="33"/>
      <c r="J446" s="33"/>
      <c r="L446" s="33"/>
      <c r="M446" s="33"/>
      <c r="N446" s="33"/>
      <c r="O446" s="33"/>
      <c r="Q446" s="33"/>
      <c r="R446" s="33"/>
      <c r="S446" s="33"/>
      <c r="T446" s="33"/>
      <c r="U446" s="10"/>
    </row>
    <row r="447" spans="6:21" s="4" customFormat="1" ht="21.75" x14ac:dyDescent="0.4">
      <c r="F447" s="34"/>
      <c r="G447" s="33"/>
      <c r="H447" s="33"/>
      <c r="I447" s="33"/>
      <c r="J447" s="33"/>
      <c r="L447" s="33"/>
      <c r="M447" s="33"/>
      <c r="N447" s="33"/>
      <c r="O447" s="33"/>
      <c r="Q447" s="33"/>
      <c r="R447" s="33"/>
      <c r="S447" s="33"/>
      <c r="T447" s="33"/>
      <c r="U447" s="10"/>
    </row>
    <row r="448" spans="6:21" s="4" customFormat="1" ht="21.75" x14ac:dyDescent="0.4">
      <c r="F448" s="34"/>
      <c r="G448" s="33"/>
      <c r="H448" s="33"/>
      <c r="I448" s="33"/>
      <c r="J448" s="33"/>
      <c r="L448" s="33"/>
      <c r="M448" s="33"/>
      <c r="N448" s="33"/>
      <c r="O448" s="33"/>
      <c r="Q448" s="33"/>
      <c r="R448" s="33"/>
      <c r="S448" s="33"/>
      <c r="T448" s="33"/>
      <c r="U448" s="10"/>
    </row>
    <row r="449" spans="6:21" s="4" customFormat="1" ht="21.75" x14ac:dyDescent="0.4">
      <c r="F449" s="34"/>
      <c r="G449" s="33"/>
      <c r="H449" s="33"/>
      <c r="I449" s="33"/>
      <c r="J449" s="33"/>
      <c r="L449" s="33"/>
      <c r="M449" s="33"/>
      <c r="N449" s="33"/>
      <c r="O449" s="33"/>
      <c r="Q449" s="33"/>
      <c r="R449" s="33"/>
      <c r="S449" s="33"/>
      <c r="T449" s="33"/>
      <c r="U449" s="10"/>
    </row>
    <row r="450" spans="6:21" s="4" customFormat="1" ht="21.75" x14ac:dyDescent="0.4">
      <c r="F450" s="34"/>
      <c r="G450" s="33"/>
      <c r="H450" s="33"/>
      <c r="I450" s="33"/>
      <c r="J450" s="33"/>
      <c r="L450" s="33"/>
      <c r="M450" s="33"/>
      <c r="N450" s="33"/>
      <c r="O450" s="33"/>
      <c r="Q450" s="33"/>
      <c r="R450" s="33"/>
      <c r="S450" s="33"/>
      <c r="T450" s="33"/>
      <c r="U450" s="10"/>
    </row>
    <row r="451" spans="6:21" s="4" customFormat="1" ht="21.75" x14ac:dyDescent="0.4">
      <c r="F451" s="34"/>
      <c r="G451" s="33"/>
      <c r="H451" s="33"/>
      <c r="I451" s="33"/>
      <c r="J451" s="33"/>
      <c r="L451" s="33"/>
      <c r="M451" s="33"/>
      <c r="N451" s="33"/>
      <c r="O451" s="33"/>
      <c r="Q451" s="33"/>
      <c r="R451" s="33"/>
      <c r="S451" s="33"/>
      <c r="T451" s="33"/>
      <c r="U451" s="10"/>
    </row>
    <row r="452" spans="6:21" s="4" customFormat="1" ht="21.75" x14ac:dyDescent="0.4">
      <c r="F452" s="34"/>
      <c r="G452" s="33"/>
      <c r="H452" s="33"/>
      <c r="I452" s="33"/>
      <c r="J452" s="33"/>
      <c r="L452" s="33"/>
      <c r="M452" s="33"/>
      <c r="N452" s="33"/>
      <c r="O452" s="33"/>
      <c r="Q452" s="33"/>
      <c r="R452" s="33"/>
      <c r="S452" s="33"/>
      <c r="T452" s="33"/>
      <c r="U452" s="10"/>
    </row>
    <row r="453" spans="6:21" s="4" customFormat="1" ht="21.75" x14ac:dyDescent="0.4">
      <c r="F453" s="34"/>
      <c r="G453" s="33"/>
      <c r="H453" s="33"/>
      <c r="I453" s="33"/>
      <c r="J453" s="33"/>
      <c r="L453" s="33"/>
      <c r="M453" s="33"/>
      <c r="N453" s="33"/>
      <c r="O453" s="33"/>
      <c r="Q453" s="33"/>
      <c r="R453" s="33"/>
      <c r="S453" s="33"/>
      <c r="T453" s="33"/>
      <c r="U453" s="10"/>
    </row>
    <row r="454" spans="6:21" s="4" customFormat="1" ht="21.75" x14ac:dyDescent="0.4">
      <c r="F454" s="34"/>
      <c r="G454" s="33"/>
      <c r="H454" s="33"/>
      <c r="I454" s="33"/>
      <c r="J454" s="33"/>
      <c r="L454" s="33"/>
      <c r="M454" s="33"/>
      <c r="N454" s="33"/>
      <c r="O454" s="33"/>
      <c r="Q454" s="33"/>
      <c r="R454" s="33"/>
      <c r="S454" s="33"/>
      <c r="T454" s="33"/>
      <c r="U454" s="10"/>
    </row>
    <row r="455" spans="6:21" s="4" customFormat="1" ht="21.75" x14ac:dyDescent="0.4">
      <c r="F455" s="34"/>
      <c r="G455" s="33"/>
      <c r="H455" s="33"/>
      <c r="I455" s="33"/>
      <c r="J455" s="33"/>
      <c r="L455" s="33"/>
      <c r="M455" s="33"/>
      <c r="N455" s="33"/>
      <c r="O455" s="33"/>
      <c r="Q455" s="33"/>
      <c r="R455" s="33"/>
      <c r="S455" s="33"/>
      <c r="T455" s="33"/>
      <c r="U455" s="10"/>
    </row>
    <row r="456" spans="6:21" s="4" customFormat="1" ht="21.75" x14ac:dyDescent="0.4">
      <c r="F456" s="34"/>
      <c r="G456" s="33"/>
      <c r="H456" s="33"/>
      <c r="I456" s="33"/>
      <c r="J456" s="33"/>
      <c r="L456" s="33"/>
      <c r="M456" s="33"/>
      <c r="N456" s="33"/>
      <c r="O456" s="33"/>
      <c r="Q456" s="33"/>
      <c r="R456" s="33"/>
      <c r="S456" s="33"/>
      <c r="T456" s="33"/>
      <c r="U456" s="10"/>
    </row>
    <row r="457" spans="6:21" s="4" customFormat="1" ht="21.75" x14ac:dyDescent="0.4">
      <c r="F457" s="34"/>
      <c r="G457" s="33"/>
      <c r="H457" s="33"/>
      <c r="I457" s="33"/>
      <c r="J457" s="33"/>
      <c r="L457" s="33"/>
      <c r="M457" s="33"/>
      <c r="N457" s="33"/>
      <c r="O457" s="33"/>
      <c r="Q457" s="33"/>
      <c r="R457" s="33"/>
      <c r="S457" s="33"/>
      <c r="T457" s="33"/>
      <c r="U457" s="10"/>
    </row>
    <row r="458" spans="6:21" s="4" customFormat="1" ht="21.75" x14ac:dyDescent="0.4">
      <c r="F458" s="34"/>
      <c r="G458" s="33"/>
      <c r="H458" s="33"/>
      <c r="I458" s="33"/>
      <c r="J458" s="33"/>
      <c r="L458" s="33"/>
      <c r="M458" s="33"/>
      <c r="N458" s="33"/>
      <c r="O458" s="33"/>
      <c r="Q458" s="33"/>
      <c r="R458" s="33"/>
      <c r="S458" s="33"/>
      <c r="T458" s="33"/>
      <c r="U458" s="10"/>
    </row>
    <row r="459" spans="6:21" s="4" customFormat="1" ht="21.75" x14ac:dyDescent="0.4">
      <c r="F459" s="34"/>
      <c r="G459" s="33"/>
      <c r="H459" s="33"/>
      <c r="I459" s="33"/>
      <c r="J459" s="33"/>
      <c r="L459" s="33"/>
      <c r="M459" s="33"/>
      <c r="N459" s="33"/>
      <c r="O459" s="33"/>
      <c r="Q459" s="33"/>
      <c r="R459" s="33"/>
      <c r="S459" s="33"/>
      <c r="T459" s="33"/>
      <c r="U459" s="10"/>
    </row>
    <row r="460" spans="6:21" s="4" customFormat="1" ht="21.75" x14ac:dyDescent="0.4">
      <c r="F460" s="34"/>
      <c r="G460" s="33"/>
      <c r="H460" s="33"/>
      <c r="I460" s="33"/>
      <c r="J460" s="33"/>
      <c r="L460" s="33"/>
      <c r="M460" s="33"/>
      <c r="N460" s="33"/>
      <c r="O460" s="33"/>
      <c r="Q460" s="33"/>
      <c r="R460" s="33"/>
      <c r="S460" s="33"/>
      <c r="T460" s="33"/>
      <c r="U460" s="10"/>
    </row>
    <row r="461" spans="6:21" s="4" customFormat="1" ht="21.75" x14ac:dyDescent="0.4">
      <c r="F461" s="34"/>
      <c r="G461" s="33"/>
      <c r="H461" s="33"/>
      <c r="I461" s="33"/>
      <c r="J461" s="33"/>
      <c r="L461" s="33"/>
      <c r="M461" s="33"/>
      <c r="N461" s="33"/>
      <c r="O461" s="33"/>
      <c r="Q461" s="33"/>
      <c r="R461" s="33"/>
      <c r="S461" s="33"/>
      <c r="T461" s="33"/>
      <c r="U461" s="10"/>
    </row>
    <row r="462" spans="6:21" s="4" customFormat="1" ht="21.75" x14ac:dyDescent="0.4">
      <c r="F462" s="34"/>
      <c r="G462" s="33"/>
      <c r="H462" s="33"/>
      <c r="I462" s="33"/>
      <c r="J462" s="33"/>
      <c r="L462" s="33"/>
      <c r="M462" s="33"/>
      <c r="N462" s="33"/>
      <c r="O462" s="33"/>
      <c r="Q462" s="33"/>
      <c r="R462" s="33"/>
      <c r="S462" s="33"/>
      <c r="T462" s="33"/>
      <c r="U462" s="10"/>
    </row>
    <row r="463" spans="6:21" s="4" customFormat="1" ht="21.75" x14ac:dyDescent="0.4">
      <c r="F463" s="34"/>
      <c r="G463" s="33"/>
      <c r="H463" s="33"/>
      <c r="I463" s="33"/>
      <c r="J463" s="33"/>
      <c r="L463" s="33"/>
      <c r="M463" s="33"/>
      <c r="N463" s="33"/>
      <c r="O463" s="33"/>
      <c r="Q463" s="33"/>
      <c r="R463" s="33"/>
      <c r="S463" s="33"/>
      <c r="T463" s="33"/>
      <c r="U463" s="10"/>
    </row>
    <row r="464" spans="6:21" s="4" customFormat="1" ht="21.75" x14ac:dyDescent="0.4">
      <c r="F464" s="34"/>
      <c r="G464" s="33"/>
      <c r="H464" s="33"/>
      <c r="I464" s="33"/>
      <c r="J464" s="33"/>
      <c r="L464" s="33"/>
      <c r="M464" s="33"/>
      <c r="N464" s="33"/>
      <c r="O464" s="33"/>
      <c r="Q464" s="33"/>
      <c r="R464" s="33"/>
      <c r="S464" s="33"/>
      <c r="T464" s="33"/>
      <c r="U464" s="10"/>
    </row>
    <row r="465" spans="6:21" s="4" customFormat="1" ht="21.75" x14ac:dyDescent="0.4">
      <c r="F465" s="34"/>
      <c r="G465" s="33"/>
      <c r="H465" s="33"/>
      <c r="I465" s="33"/>
      <c r="J465" s="33"/>
      <c r="L465" s="33"/>
      <c r="M465" s="33"/>
      <c r="N465" s="33"/>
      <c r="O465" s="33"/>
      <c r="Q465" s="33"/>
      <c r="R465" s="33"/>
      <c r="S465" s="33"/>
      <c r="T465" s="33"/>
      <c r="U465" s="10"/>
    </row>
    <row r="466" spans="6:21" s="4" customFormat="1" ht="21.75" x14ac:dyDescent="0.4">
      <c r="F466" s="34"/>
      <c r="G466" s="33"/>
      <c r="H466" s="33"/>
      <c r="I466" s="33"/>
      <c r="J466" s="33"/>
      <c r="L466" s="33"/>
      <c r="M466" s="33"/>
      <c r="N466" s="33"/>
      <c r="O466" s="33"/>
      <c r="Q466" s="33"/>
      <c r="R466" s="33"/>
      <c r="S466" s="33"/>
      <c r="T466" s="33"/>
      <c r="U466" s="10"/>
    </row>
    <row r="467" spans="6:21" s="4" customFormat="1" ht="21.75" x14ac:dyDescent="0.4">
      <c r="F467" s="34"/>
      <c r="G467" s="33"/>
      <c r="H467" s="33"/>
      <c r="I467" s="33"/>
      <c r="J467" s="33"/>
      <c r="L467" s="33"/>
      <c r="M467" s="33"/>
      <c r="N467" s="33"/>
      <c r="O467" s="33"/>
      <c r="Q467" s="33"/>
      <c r="R467" s="33"/>
      <c r="S467" s="33"/>
      <c r="T467" s="33"/>
      <c r="U467" s="10"/>
    </row>
    <row r="468" spans="6:21" s="4" customFormat="1" ht="21.75" x14ac:dyDescent="0.4">
      <c r="F468" s="34"/>
      <c r="G468" s="33"/>
      <c r="H468" s="33"/>
      <c r="I468" s="33"/>
      <c r="J468" s="33"/>
      <c r="L468" s="33"/>
      <c r="M468" s="33"/>
      <c r="N468" s="33"/>
      <c r="O468" s="33"/>
      <c r="Q468" s="33"/>
      <c r="R468" s="33"/>
      <c r="S468" s="33"/>
      <c r="T468" s="33"/>
      <c r="U468" s="10"/>
    </row>
    <row r="469" spans="6:21" s="4" customFormat="1" ht="21.75" x14ac:dyDescent="0.4">
      <c r="F469" s="34"/>
      <c r="G469" s="33"/>
      <c r="H469" s="33"/>
      <c r="I469" s="33"/>
      <c r="J469" s="33"/>
      <c r="L469" s="33"/>
      <c r="M469" s="33"/>
      <c r="N469" s="33"/>
      <c r="O469" s="33"/>
      <c r="Q469" s="33"/>
      <c r="R469" s="33"/>
      <c r="S469" s="33"/>
      <c r="T469" s="33"/>
      <c r="U469" s="10"/>
    </row>
    <row r="470" spans="6:21" s="4" customFormat="1" ht="21.75" x14ac:dyDescent="0.4">
      <c r="F470" s="34"/>
      <c r="G470" s="33"/>
      <c r="H470" s="33"/>
      <c r="I470" s="33"/>
      <c r="J470" s="33"/>
      <c r="L470" s="33"/>
      <c r="M470" s="33"/>
      <c r="N470" s="33"/>
      <c r="O470" s="33"/>
      <c r="Q470" s="33"/>
      <c r="R470" s="33"/>
      <c r="S470" s="33"/>
      <c r="T470" s="33"/>
      <c r="U470" s="10"/>
    </row>
    <row r="471" spans="6:21" s="4" customFormat="1" ht="21.75" x14ac:dyDescent="0.4">
      <c r="F471" s="34"/>
      <c r="G471" s="33"/>
      <c r="H471" s="33"/>
      <c r="I471" s="33"/>
      <c r="J471" s="33"/>
      <c r="L471" s="33"/>
      <c r="M471" s="33"/>
      <c r="N471" s="33"/>
      <c r="O471" s="33"/>
      <c r="Q471" s="33"/>
      <c r="R471" s="33"/>
      <c r="S471" s="33"/>
      <c r="T471" s="33"/>
      <c r="U471" s="10"/>
    </row>
    <row r="472" spans="6:21" s="4" customFormat="1" ht="21.75" x14ac:dyDescent="0.4">
      <c r="F472" s="34"/>
      <c r="G472" s="33"/>
      <c r="H472" s="33"/>
      <c r="I472" s="33"/>
      <c r="J472" s="33"/>
      <c r="L472" s="33"/>
      <c r="M472" s="33"/>
      <c r="N472" s="33"/>
      <c r="O472" s="33"/>
      <c r="Q472" s="33"/>
      <c r="R472" s="33"/>
      <c r="S472" s="33"/>
      <c r="T472" s="33"/>
      <c r="U472" s="10"/>
    </row>
    <row r="473" spans="6:21" s="4" customFormat="1" ht="21.75" x14ac:dyDescent="0.4">
      <c r="F473" s="34"/>
      <c r="G473" s="33"/>
      <c r="H473" s="33"/>
      <c r="I473" s="33"/>
      <c r="J473" s="33"/>
      <c r="L473" s="33"/>
      <c r="M473" s="33"/>
      <c r="N473" s="33"/>
      <c r="O473" s="33"/>
      <c r="Q473" s="33"/>
      <c r="R473" s="33"/>
      <c r="S473" s="33"/>
      <c r="T473" s="33"/>
      <c r="U473" s="10"/>
    </row>
    <row r="474" spans="6:21" s="4" customFormat="1" ht="21.75" x14ac:dyDescent="0.4">
      <c r="F474" s="34"/>
      <c r="G474" s="33"/>
      <c r="H474" s="33"/>
      <c r="I474" s="33"/>
      <c r="J474" s="33"/>
      <c r="L474" s="33"/>
      <c r="M474" s="33"/>
      <c r="N474" s="33"/>
      <c r="O474" s="33"/>
      <c r="Q474" s="33"/>
      <c r="R474" s="33"/>
      <c r="S474" s="33"/>
      <c r="T474" s="33"/>
      <c r="U474" s="10"/>
    </row>
    <row r="475" spans="6:21" s="4" customFormat="1" ht="21.75" x14ac:dyDescent="0.4">
      <c r="F475" s="34"/>
      <c r="G475" s="33"/>
      <c r="H475" s="33"/>
      <c r="I475" s="33"/>
      <c r="J475" s="33"/>
      <c r="L475" s="33"/>
      <c r="M475" s="33"/>
      <c r="N475" s="33"/>
      <c r="O475" s="33"/>
      <c r="Q475" s="33"/>
      <c r="R475" s="33"/>
      <c r="S475" s="33"/>
      <c r="T475" s="33"/>
      <c r="U475" s="10"/>
    </row>
    <row r="476" spans="6:21" s="4" customFormat="1" ht="21.75" x14ac:dyDescent="0.4">
      <c r="F476" s="34"/>
      <c r="G476" s="33"/>
      <c r="H476" s="33"/>
      <c r="I476" s="33"/>
      <c r="J476" s="33"/>
      <c r="L476" s="33"/>
      <c r="M476" s="33"/>
      <c r="N476" s="33"/>
      <c r="O476" s="33"/>
      <c r="Q476" s="33"/>
      <c r="R476" s="33"/>
      <c r="S476" s="33"/>
      <c r="T476" s="33"/>
      <c r="U476" s="10"/>
    </row>
    <row r="477" spans="6:21" s="4" customFormat="1" ht="21.75" x14ac:dyDescent="0.4">
      <c r="F477" s="34"/>
      <c r="G477" s="33"/>
      <c r="H477" s="33"/>
      <c r="I477" s="33"/>
      <c r="J477" s="33"/>
      <c r="L477" s="33"/>
      <c r="M477" s="33"/>
      <c r="N477" s="33"/>
      <c r="O477" s="33"/>
      <c r="Q477" s="33"/>
      <c r="R477" s="33"/>
      <c r="S477" s="33"/>
      <c r="T477" s="33"/>
      <c r="U477" s="10"/>
    </row>
    <row r="478" spans="6:21" s="4" customFormat="1" ht="21.75" x14ac:dyDescent="0.4">
      <c r="F478" s="34"/>
      <c r="G478" s="33"/>
      <c r="H478" s="33"/>
      <c r="I478" s="33"/>
      <c r="J478" s="33"/>
      <c r="L478" s="33"/>
      <c r="M478" s="33"/>
      <c r="N478" s="33"/>
      <c r="O478" s="33"/>
      <c r="Q478" s="33"/>
      <c r="R478" s="33"/>
      <c r="S478" s="33"/>
      <c r="T478" s="33"/>
      <c r="U478" s="10"/>
    </row>
    <row r="479" spans="6:21" s="4" customFormat="1" ht="21.75" x14ac:dyDescent="0.4">
      <c r="F479" s="34"/>
      <c r="G479" s="33"/>
      <c r="H479" s="33"/>
      <c r="I479" s="33"/>
      <c r="J479" s="33"/>
      <c r="L479" s="33"/>
      <c r="M479" s="33"/>
      <c r="N479" s="33"/>
      <c r="O479" s="33"/>
      <c r="Q479" s="33"/>
      <c r="R479" s="33"/>
      <c r="S479" s="33"/>
      <c r="T479" s="33"/>
      <c r="U479" s="10"/>
    </row>
    <row r="480" spans="6:21" s="4" customFormat="1" ht="21.75" x14ac:dyDescent="0.4">
      <c r="F480" s="34"/>
      <c r="G480" s="33"/>
      <c r="H480" s="33"/>
      <c r="I480" s="33"/>
      <c r="J480" s="33"/>
      <c r="L480" s="33"/>
      <c r="M480" s="33"/>
      <c r="N480" s="33"/>
      <c r="O480" s="33"/>
      <c r="Q480" s="33"/>
      <c r="R480" s="33"/>
      <c r="S480" s="33"/>
      <c r="T480" s="33"/>
      <c r="U480" s="10"/>
    </row>
    <row r="481" spans="6:21" s="4" customFormat="1" ht="21.75" x14ac:dyDescent="0.4">
      <c r="F481" s="34"/>
      <c r="G481" s="33"/>
      <c r="H481" s="33"/>
      <c r="I481" s="33"/>
      <c r="J481" s="33"/>
      <c r="L481" s="33"/>
      <c r="M481" s="33"/>
      <c r="N481" s="33"/>
      <c r="O481" s="33"/>
      <c r="Q481" s="33"/>
      <c r="R481" s="33"/>
      <c r="S481" s="33"/>
      <c r="T481" s="33"/>
      <c r="U481" s="10"/>
    </row>
    <row r="482" spans="6:21" s="4" customFormat="1" ht="21.75" x14ac:dyDescent="0.4">
      <c r="F482" s="34"/>
      <c r="G482" s="33"/>
      <c r="H482" s="33"/>
      <c r="I482" s="33"/>
      <c r="J482" s="33"/>
      <c r="L482" s="33"/>
      <c r="M482" s="33"/>
      <c r="N482" s="33"/>
      <c r="O482" s="33"/>
      <c r="Q482" s="33"/>
      <c r="R482" s="33"/>
      <c r="S482" s="33"/>
      <c r="T482" s="33"/>
      <c r="U482" s="10"/>
    </row>
    <row r="483" spans="6:21" s="4" customFormat="1" ht="21.75" x14ac:dyDescent="0.4">
      <c r="F483" s="34"/>
      <c r="G483" s="33"/>
      <c r="H483" s="33"/>
      <c r="I483" s="33"/>
      <c r="J483" s="33"/>
      <c r="L483" s="33"/>
      <c r="M483" s="33"/>
      <c r="N483" s="33"/>
      <c r="O483" s="33"/>
      <c r="Q483" s="33"/>
      <c r="R483" s="33"/>
      <c r="S483" s="33"/>
      <c r="T483" s="33"/>
      <c r="U483" s="10"/>
    </row>
    <row r="484" spans="6:21" s="4" customFormat="1" ht="21.75" x14ac:dyDescent="0.4">
      <c r="F484" s="34"/>
      <c r="G484" s="33"/>
      <c r="H484" s="33"/>
      <c r="I484" s="33"/>
      <c r="J484" s="33"/>
      <c r="L484" s="33"/>
      <c r="M484" s="33"/>
      <c r="N484" s="33"/>
      <c r="O484" s="33"/>
      <c r="Q484" s="33"/>
      <c r="R484" s="33"/>
      <c r="S484" s="33"/>
      <c r="T484" s="33"/>
      <c r="U484" s="10"/>
    </row>
    <row r="485" spans="6:21" s="4" customFormat="1" ht="21.75" x14ac:dyDescent="0.4">
      <c r="F485" s="34"/>
      <c r="G485" s="33"/>
      <c r="H485" s="33"/>
      <c r="I485" s="33"/>
      <c r="J485" s="33"/>
      <c r="L485" s="33"/>
      <c r="M485" s="33"/>
      <c r="N485" s="33"/>
      <c r="O485" s="33"/>
      <c r="Q485" s="33"/>
      <c r="R485" s="33"/>
      <c r="S485" s="33"/>
      <c r="T485" s="33"/>
      <c r="U485" s="10"/>
    </row>
    <row r="486" spans="6:21" s="4" customFormat="1" ht="21.75" x14ac:dyDescent="0.4">
      <c r="F486" s="34"/>
      <c r="G486" s="33"/>
      <c r="H486" s="33"/>
      <c r="I486" s="33"/>
      <c r="J486" s="33"/>
      <c r="L486" s="33"/>
      <c r="M486" s="33"/>
      <c r="N486" s="33"/>
      <c r="O486" s="33"/>
      <c r="Q486" s="33"/>
      <c r="R486" s="33"/>
      <c r="S486" s="33"/>
      <c r="T486" s="33"/>
      <c r="U486" s="10"/>
    </row>
    <row r="487" spans="6:21" s="4" customFormat="1" ht="21.75" x14ac:dyDescent="0.4">
      <c r="F487" s="34"/>
      <c r="G487" s="33"/>
      <c r="H487" s="33"/>
      <c r="I487" s="33"/>
      <c r="J487" s="33"/>
      <c r="L487" s="33"/>
      <c r="M487" s="33"/>
      <c r="N487" s="33"/>
      <c r="O487" s="33"/>
      <c r="Q487" s="33"/>
      <c r="R487" s="33"/>
      <c r="S487" s="33"/>
      <c r="T487" s="33"/>
      <c r="U487" s="10"/>
    </row>
    <row r="488" spans="6:21" s="4" customFormat="1" ht="21.75" x14ac:dyDescent="0.4">
      <c r="F488" s="34"/>
      <c r="G488" s="33"/>
      <c r="H488" s="33"/>
      <c r="I488" s="33"/>
      <c r="J488" s="33"/>
      <c r="L488" s="33"/>
      <c r="M488" s="33"/>
      <c r="N488" s="33"/>
      <c r="O488" s="33"/>
      <c r="Q488" s="33"/>
      <c r="R488" s="33"/>
      <c r="S488" s="33"/>
      <c r="T488" s="33"/>
      <c r="U488" s="10"/>
    </row>
    <row r="489" spans="6:21" s="4" customFormat="1" ht="21.75" x14ac:dyDescent="0.4">
      <c r="F489" s="34"/>
      <c r="G489" s="33"/>
      <c r="H489" s="33"/>
      <c r="I489" s="33"/>
      <c r="J489" s="33"/>
      <c r="L489" s="33"/>
      <c r="M489" s="33"/>
      <c r="N489" s="33"/>
      <c r="O489" s="33"/>
      <c r="Q489" s="33"/>
      <c r="R489" s="33"/>
      <c r="S489" s="33"/>
      <c r="T489" s="33"/>
      <c r="U489" s="10"/>
    </row>
    <row r="490" spans="6:21" s="4" customFormat="1" ht="21.75" x14ac:dyDescent="0.4">
      <c r="F490" s="34"/>
      <c r="G490" s="33"/>
      <c r="H490" s="33"/>
      <c r="I490" s="33"/>
      <c r="J490" s="33"/>
      <c r="L490" s="33"/>
      <c r="M490" s="33"/>
      <c r="N490" s="33"/>
      <c r="O490" s="33"/>
      <c r="Q490" s="33"/>
      <c r="R490" s="33"/>
      <c r="S490" s="33"/>
      <c r="T490" s="33"/>
      <c r="U490" s="10"/>
    </row>
    <row r="491" spans="6:21" s="4" customFormat="1" ht="21.75" x14ac:dyDescent="0.4">
      <c r="F491" s="34"/>
      <c r="G491" s="33"/>
      <c r="H491" s="33"/>
      <c r="I491" s="33"/>
      <c r="J491" s="33"/>
      <c r="L491" s="33"/>
      <c r="M491" s="33"/>
      <c r="N491" s="33"/>
      <c r="O491" s="33"/>
      <c r="Q491" s="33"/>
      <c r="R491" s="33"/>
      <c r="S491" s="33"/>
      <c r="T491" s="33"/>
      <c r="U491" s="10"/>
    </row>
    <row r="492" spans="6:21" s="4" customFormat="1" ht="21.75" x14ac:dyDescent="0.4">
      <c r="F492" s="34"/>
      <c r="G492" s="33"/>
      <c r="H492" s="33"/>
      <c r="I492" s="33"/>
      <c r="J492" s="33"/>
      <c r="L492" s="33"/>
      <c r="M492" s="33"/>
      <c r="N492" s="33"/>
      <c r="O492" s="33"/>
      <c r="Q492" s="33"/>
      <c r="R492" s="33"/>
      <c r="S492" s="33"/>
      <c r="T492" s="33"/>
      <c r="U492" s="10"/>
    </row>
    <row r="493" spans="6:21" s="4" customFormat="1" ht="21.75" x14ac:dyDescent="0.4">
      <c r="F493" s="34"/>
      <c r="G493" s="33"/>
      <c r="H493" s="33"/>
      <c r="I493" s="33"/>
      <c r="J493" s="33"/>
      <c r="L493" s="33"/>
      <c r="M493" s="33"/>
      <c r="N493" s="33"/>
      <c r="O493" s="33"/>
      <c r="Q493" s="33"/>
      <c r="R493" s="33"/>
      <c r="S493" s="33"/>
      <c r="T493" s="33"/>
      <c r="U493" s="10"/>
    </row>
    <row r="494" spans="6:21" s="4" customFormat="1" ht="21.75" x14ac:dyDescent="0.4">
      <c r="F494" s="34"/>
      <c r="G494" s="33"/>
      <c r="H494" s="33"/>
      <c r="I494" s="33"/>
      <c r="J494" s="33"/>
      <c r="L494" s="33"/>
      <c r="M494" s="33"/>
      <c r="N494" s="33"/>
      <c r="O494" s="33"/>
      <c r="Q494" s="33"/>
      <c r="R494" s="33"/>
      <c r="S494" s="33"/>
      <c r="T494" s="33"/>
      <c r="U494" s="10"/>
    </row>
    <row r="495" spans="6:21" s="4" customFormat="1" ht="21.75" x14ac:dyDescent="0.4">
      <c r="F495" s="34"/>
      <c r="G495" s="33"/>
      <c r="H495" s="33"/>
      <c r="I495" s="33"/>
      <c r="J495" s="33"/>
      <c r="L495" s="33"/>
      <c r="M495" s="33"/>
      <c r="N495" s="33"/>
      <c r="O495" s="33"/>
      <c r="Q495" s="33"/>
      <c r="R495" s="33"/>
      <c r="S495" s="33"/>
      <c r="T495" s="33"/>
      <c r="U495" s="10"/>
    </row>
    <row r="496" spans="6:21" s="4" customFormat="1" ht="21.75" x14ac:dyDescent="0.4">
      <c r="F496" s="34"/>
      <c r="G496" s="33"/>
      <c r="H496" s="33"/>
      <c r="I496" s="33"/>
      <c r="J496" s="33"/>
      <c r="L496" s="33"/>
      <c r="M496" s="33"/>
      <c r="N496" s="33"/>
      <c r="O496" s="33"/>
      <c r="Q496" s="33"/>
      <c r="R496" s="33"/>
      <c r="S496" s="33"/>
      <c r="T496" s="33"/>
      <c r="U496" s="10"/>
    </row>
    <row r="497" spans="6:21" s="4" customFormat="1" ht="21.75" x14ac:dyDescent="0.4">
      <c r="F497" s="34"/>
      <c r="G497" s="33"/>
      <c r="H497" s="33"/>
      <c r="I497" s="33"/>
      <c r="J497" s="33"/>
      <c r="L497" s="33"/>
      <c r="M497" s="33"/>
      <c r="N497" s="33"/>
      <c r="O497" s="33"/>
      <c r="Q497" s="33"/>
      <c r="R497" s="33"/>
      <c r="S497" s="33"/>
      <c r="T497" s="33"/>
      <c r="U497" s="10"/>
    </row>
    <row r="498" spans="6:21" s="4" customFormat="1" ht="21.75" x14ac:dyDescent="0.4">
      <c r="F498" s="34"/>
      <c r="G498" s="33"/>
      <c r="H498" s="33"/>
      <c r="I498" s="33"/>
      <c r="J498" s="33"/>
      <c r="L498" s="33"/>
      <c r="M498" s="33"/>
      <c r="N498" s="33"/>
      <c r="O498" s="33"/>
      <c r="Q498" s="33"/>
      <c r="R498" s="33"/>
      <c r="S498" s="33"/>
      <c r="T498" s="33"/>
      <c r="U498" s="10"/>
    </row>
    <row r="499" spans="6:21" s="4" customFormat="1" ht="21.75" x14ac:dyDescent="0.4">
      <c r="F499" s="34"/>
      <c r="G499" s="33"/>
      <c r="H499" s="33"/>
      <c r="I499" s="33"/>
      <c r="J499" s="33"/>
      <c r="L499" s="33"/>
      <c r="M499" s="33"/>
      <c r="N499" s="33"/>
      <c r="O499" s="33"/>
      <c r="Q499" s="33"/>
      <c r="R499" s="33"/>
      <c r="S499" s="33"/>
      <c r="T499" s="33"/>
      <c r="U499" s="10"/>
    </row>
    <row r="500" spans="6:21" s="4" customFormat="1" ht="21.75" x14ac:dyDescent="0.4">
      <c r="F500" s="34"/>
      <c r="G500" s="33"/>
      <c r="H500" s="33"/>
      <c r="I500" s="33"/>
      <c r="J500" s="33"/>
      <c r="L500" s="33"/>
      <c r="M500" s="33"/>
      <c r="N500" s="33"/>
      <c r="O500" s="33"/>
      <c r="Q500" s="33"/>
      <c r="R500" s="33"/>
      <c r="S500" s="33"/>
      <c r="T500" s="33"/>
      <c r="U500" s="10"/>
    </row>
    <row r="501" spans="6:21" s="4" customFormat="1" ht="21.75" x14ac:dyDescent="0.4">
      <c r="F501" s="34"/>
      <c r="G501" s="33"/>
      <c r="H501" s="33"/>
      <c r="I501" s="33"/>
      <c r="J501" s="33"/>
      <c r="L501" s="33"/>
      <c r="M501" s="33"/>
      <c r="N501" s="33"/>
      <c r="O501" s="33"/>
      <c r="Q501" s="33"/>
      <c r="R501" s="33"/>
      <c r="S501" s="33"/>
      <c r="T501" s="33"/>
      <c r="U501" s="10"/>
    </row>
    <row r="502" spans="6:21" s="4" customFormat="1" ht="21.75" x14ac:dyDescent="0.4">
      <c r="F502" s="34"/>
      <c r="G502" s="33"/>
      <c r="H502" s="33"/>
      <c r="I502" s="33"/>
      <c r="J502" s="33"/>
      <c r="L502" s="33"/>
      <c r="M502" s="33"/>
      <c r="N502" s="33"/>
      <c r="O502" s="33"/>
      <c r="Q502" s="33"/>
      <c r="R502" s="33"/>
      <c r="S502" s="33"/>
      <c r="T502" s="33"/>
      <c r="U502" s="10"/>
    </row>
    <row r="503" spans="6:21" s="4" customFormat="1" ht="21.75" x14ac:dyDescent="0.4">
      <c r="F503" s="34"/>
      <c r="G503" s="33"/>
      <c r="H503" s="33"/>
      <c r="I503" s="33"/>
      <c r="J503" s="33"/>
      <c r="L503" s="33"/>
      <c r="M503" s="33"/>
      <c r="N503" s="33"/>
      <c r="O503" s="33"/>
      <c r="Q503" s="33"/>
      <c r="R503" s="33"/>
      <c r="S503" s="33"/>
      <c r="T503" s="33"/>
      <c r="U503" s="10"/>
    </row>
    <row r="504" spans="6:21" s="4" customFormat="1" ht="21.75" x14ac:dyDescent="0.4">
      <c r="F504" s="34"/>
      <c r="G504" s="33"/>
      <c r="H504" s="33"/>
      <c r="I504" s="33"/>
      <c r="J504" s="33"/>
      <c r="L504" s="33"/>
      <c r="M504" s="33"/>
      <c r="N504" s="33"/>
      <c r="O504" s="33"/>
      <c r="Q504" s="33"/>
      <c r="R504" s="33"/>
      <c r="S504" s="33"/>
      <c r="T504" s="33"/>
      <c r="U504" s="10"/>
    </row>
    <row r="505" spans="6:21" s="4" customFormat="1" ht="21.75" x14ac:dyDescent="0.4">
      <c r="F505" s="34"/>
      <c r="G505" s="33"/>
      <c r="H505" s="33"/>
      <c r="I505" s="33"/>
      <c r="J505" s="33"/>
      <c r="L505" s="33"/>
      <c r="M505" s="33"/>
      <c r="N505" s="33"/>
      <c r="O505" s="33"/>
      <c r="Q505" s="33"/>
      <c r="R505" s="33"/>
      <c r="S505" s="33"/>
      <c r="T505" s="33"/>
      <c r="U505" s="10"/>
    </row>
    <row r="506" spans="6:21" s="4" customFormat="1" ht="21.75" x14ac:dyDescent="0.4">
      <c r="F506" s="34"/>
      <c r="G506" s="33"/>
      <c r="H506" s="33"/>
      <c r="I506" s="33"/>
      <c r="J506" s="33"/>
      <c r="L506" s="33"/>
      <c r="M506" s="33"/>
      <c r="N506" s="33"/>
      <c r="O506" s="33"/>
      <c r="Q506" s="33"/>
      <c r="R506" s="33"/>
      <c r="S506" s="33"/>
      <c r="T506" s="33"/>
      <c r="U506" s="10"/>
    </row>
    <row r="507" spans="6:21" s="4" customFormat="1" ht="21.75" x14ac:dyDescent="0.4">
      <c r="F507" s="34"/>
      <c r="G507" s="33"/>
      <c r="H507" s="33"/>
      <c r="I507" s="33"/>
      <c r="J507" s="33"/>
      <c r="L507" s="33"/>
      <c r="M507" s="33"/>
      <c r="N507" s="33"/>
      <c r="O507" s="33"/>
      <c r="Q507" s="33"/>
      <c r="R507" s="33"/>
      <c r="S507" s="33"/>
      <c r="T507" s="33"/>
      <c r="U507" s="10"/>
    </row>
    <row r="508" spans="6:21" s="4" customFormat="1" ht="21.75" x14ac:dyDescent="0.4">
      <c r="F508" s="34"/>
      <c r="G508" s="33"/>
      <c r="H508" s="33"/>
      <c r="I508" s="33"/>
      <c r="J508" s="33"/>
      <c r="L508" s="33"/>
      <c r="M508" s="33"/>
      <c r="N508" s="33"/>
      <c r="O508" s="33"/>
      <c r="Q508" s="33"/>
      <c r="R508" s="33"/>
      <c r="S508" s="33"/>
      <c r="T508" s="33"/>
      <c r="U508" s="10"/>
    </row>
    <row r="509" spans="6:21" s="4" customFormat="1" ht="21.75" x14ac:dyDescent="0.4">
      <c r="F509" s="34"/>
      <c r="G509" s="33"/>
      <c r="H509" s="33"/>
      <c r="I509" s="33"/>
      <c r="J509" s="33"/>
      <c r="L509" s="33"/>
      <c r="M509" s="33"/>
      <c r="N509" s="33"/>
      <c r="O509" s="33"/>
      <c r="Q509" s="33"/>
      <c r="R509" s="33"/>
      <c r="S509" s="33"/>
      <c r="T509" s="33"/>
      <c r="U509" s="10"/>
    </row>
    <row r="510" spans="6:21" s="4" customFormat="1" ht="21.75" x14ac:dyDescent="0.4">
      <c r="F510" s="34"/>
      <c r="G510" s="33"/>
      <c r="H510" s="33"/>
      <c r="I510" s="33"/>
      <c r="J510" s="33"/>
      <c r="L510" s="33"/>
      <c r="M510" s="33"/>
      <c r="N510" s="33"/>
      <c r="O510" s="33"/>
      <c r="Q510" s="33"/>
      <c r="R510" s="33"/>
      <c r="S510" s="33"/>
      <c r="T510" s="33"/>
      <c r="U510" s="10"/>
    </row>
    <row r="511" spans="6:21" s="4" customFormat="1" ht="21.75" x14ac:dyDescent="0.4">
      <c r="F511" s="34"/>
      <c r="G511" s="33"/>
      <c r="H511" s="33"/>
      <c r="I511" s="33"/>
      <c r="J511" s="33"/>
      <c r="L511" s="33"/>
      <c r="M511" s="33"/>
      <c r="N511" s="33"/>
      <c r="O511" s="33"/>
      <c r="Q511" s="33"/>
      <c r="R511" s="33"/>
      <c r="S511" s="33"/>
      <c r="T511" s="33"/>
      <c r="U511" s="10"/>
    </row>
    <row r="512" spans="6:21" s="4" customFormat="1" ht="21.75" x14ac:dyDescent="0.4">
      <c r="F512" s="34"/>
      <c r="G512" s="33"/>
      <c r="H512" s="33"/>
      <c r="I512" s="33"/>
      <c r="J512" s="33"/>
      <c r="L512" s="33"/>
      <c r="M512" s="33"/>
      <c r="N512" s="33"/>
      <c r="O512" s="33"/>
      <c r="Q512" s="33"/>
      <c r="R512" s="33"/>
      <c r="S512" s="33"/>
      <c r="T512" s="33"/>
      <c r="U512" s="10"/>
    </row>
    <row r="513" spans="6:21" s="4" customFormat="1" ht="21.75" x14ac:dyDescent="0.4">
      <c r="F513" s="34"/>
      <c r="G513" s="33"/>
      <c r="H513" s="33"/>
      <c r="I513" s="33"/>
      <c r="J513" s="33"/>
      <c r="L513" s="33"/>
      <c r="M513" s="33"/>
      <c r="N513" s="33"/>
      <c r="O513" s="33"/>
      <c r="Q513" s="33"/>
      <c r="R513" s="33"/>
      <c r="S513" s="33"/>
      <c r="T513" s="33"/>
      <c r="U513" s="10"/>
    </row>
    <row r="514" spans="6:21" s="4" customFormat="1" ht="21.75" x14ac:dyDescent="0.4">
      <c r="F514" s="34"/>
      <c r="G514" s="33"/>
      <c r="H514" s="33"/>
      <c r="I514" s="33"/>
      <c r="J514" s="33"/>
      <c r="L514" s="33"/>
      <c r="M514" s="33"/>
      <c r="N514" s="33"/>
      <c r="O514" s="33"/>
      <c r="Q514" s="33"/>
      <c r="R514" s="33"/>
      <c r="S514" s="33"/>
      <c r="T514" s="33"/>
      <c r="U514" s="10"/>
    </row>
    <row r="515" spans="6:21" s="4" customFormat="1" ht="21.75" x14ac:dyDescent="0.4">
      <c r="F515" s="34"/>
      <c r="G515" s="33"/>
      <c r="H515" s="33"/>
      <c r="I515" s="33"/>
      <c r="J515" s="33"/>
      <c r="L515" s="33"/>
      <c r="M515" s="33"/>
      <c r="N515" s="33"/>
      <c r="O515" s="33"/>
      <c r="Q515" s="33"/>
      <c r="R515" s="33"/>
      <c r="S515" s="33"/>
      <c r="T515" s="33"/>
      <c r="U515" s="10"/>
    </row>
    <row r="516" spans="6:21" s="4" customFormat="1" ht="21.75" x14ac:dyDescent="0.4">
      <c r="F516" s="34"/>
      <c r="G516" s="33"/>
      <c r="H516" s="33"/>
      <c r="I516" s="33"/>
      <c r="J516" s="33"/>
      <c r="L516" s="33"/>
      <c r="M516" s="33"/>
      <c r="N516" s="33"/>
      <c r="O516" s="33"/>
      <c r="Q516" s="33"/>
      <c r="R516" s="33"/>
      <c r="S516" s="33"/>
      <c r="T516" s="33"/>
      <c r="U516" s="10"/>
    </row>
    <row r="517" spans="6:21" s="4" customFormat="1" ht="21.75" x14ac:dyDescent="0.4">
      <c r="F517" s="34"/>
      <c r="G517" s="33"/>
      <c r="H517" s="33"/>
      <c r="I517" s="33"/>
      <c r="J517" s="33"/>
      <c r="L517" s="33"/>
      <c r="M517" s="33"/>
      <c r="N517" s="33"/>
      <c r="O517" s="33"/>
      <c r="Q517" s="33"/>
      <c r="R517" s="33"/>
      <c r="S517" s="33"/>
      <c r="T517" s="33"/>
      <c r="U517" s="10"/>
    </row>
    <row r="518" spans="6:21" s="4" customFormat="1" ht="21.75" x14ac:dyDescent="0.4">
      <c r="F518" s="34"/>
      <c r="G518" s="33"/>
      <c r="H518" s="33"/>
      <c r="I518" s="33"/>
      <c r="J518" s="33"/>
      <c r="L518" s="33"/>
      <c r="M518" s="33"/>
      <c r="N518" s="33"/>
      <c r="O518" s="33"/>
      <c r="Q518" s="33"/>
      <c r="R518" s="33"/>
      <c r="S518" s="33"/>
      <c r="T518" s="33"/>
      <c r="U518" s="10"/>
    </row>
    <row r="519" spans="6:21" s="4" customFormat="1" ht="21.75" x14ac:dyDescent="0.4">
      <c r="F519" s="34"/>
      <c r="G519" s="33"/>
      <c r="H519" s="33"/>
      <c r="I519" s="33"/>
      <c r="J519" s="33"/>
      <c r="L519" s="33"/>
      <c r="M519" s="33"/>
      <c r="N519" s="33"/>
      <c r="O519" s="33"/>
      <c r="Q519" s="33"/>
      <c r="R519" s="33"/>
      <c r="S519" s="33"/>
      <c r="T519" s="33"/>
      <c r="U519" s="10"/>
    </row>
    <row r="520" spans="6:21" s="4" customFormat="1" ht="21.75" x14ac:dyDescent="0.4">
      <c r="F520" s="34"/>
      <c r="G520" s="33"/>
      <c r="H520" s="33"/>
      <c r="I520" s="33"/>
      <c r="J520" s="33"/>
      <c r="L520" s="33"/>
      <c r="M520" s="33"/>
      <c r="N520" s="33"/>
      <c r="O520" s="33"/>
      <c r="Q520" s="33"/>
      <c r="R520" s="33"/>
      <c r="S520" s="33"/>
      <c r="T520" s="33"/>
      <c r="U520" s="10"/>
    </row>
    <row r="521" spans="6:21" s="4" customFormat="1" ht="21.75" x14ac:dyDescent="0.4">
      <c r="F521" s="34"/>
      <c r="G521" s="33"/>
      <c r="H521" s="33"/>
      <c r="I521" s="33"/>
      <c r="J521" s="33"/>
      <c r="L521" s="33"/>
      <c r="M521" s="33"/>
      <c r="N521" s="33"/>
      <c r="O521" s="33"/>
      <c r="Q521" s="33"/>
      <c r="R521" s="33"/>
      <c r="S521" s="33"/>
      <c r="T521" s="33"/>
      <c r="U521" s="10"/>
    </row>
    <row r="522" spans="6:21" s="4" customFormat="1" ht="21.75" x14ac:dyDescent="0.4">
      <c r="F522" s="34"/>
      <c r="G522" s="33"/>
      <c r="H522" s="33"/>
      <c r="I522" s="33"/>
      <c r="J522" s="33"/>
      <c r="L522" s="33"/>
      <c r="M522" s="33"/>
      <c r="N522" s="33"/>
      <c r="O522" s="33"/>
      <c r="Q522" s="33"/>
      <c r="R522" s="33"/>
      <c r="S522" s="33"/>
      <c r="T522" s="33"/>
      <c r="U522" s="10"/>
    </row>
    <row r="523" spans="6:21" s="4" customFormat="1" ht="21.75" x14ac:dyDescent="0.4">
      <c r="F523" s="34"/>
      <c r="G523" s="33"/>
      <c r="H523" s="33"/>
      <c r="I523" s="33"/>
      <c r="J523" s="33"/>
      <c r="L523" s="33"/>
      <c r="M523" s="33"/>
      <c r="N523" s="33"/>
      <c r="O523" s="33"/>
      <c r="Q523" s="33"/>
      <c r="R523" s="33"/>
      <c r="S523" s="33"/>
      <c r="T523" s="33"/>
      <c r="U523" s="10"/>
    </row>
    <row r="524" spans="6:21" s="4" customFormat="1" ht="21.75" x14ac:dyDescent="0.4">
      <c r="F524" s="34"/>
      <c r="G524" s="33"/>
      <c r="H524" s="33"/>
      <c r="I524" s="33"/>
      <c r="J524" s="33"/>
      <c r="L524" s="33"/>
      <c r="M524" s="33"/>
      <c r="N524" s="33"/>
      <c r="O524" s="33"/>
      <c r="Q524" s="33"/>
      <c r="R524" s="33"/>
      <c r="S524" s="33"/>
      <c r="T524" s="33"/>
      <c r="U524" s="10"/>
    </row>
    <row r="525" spans="6:21" s="4" customFormat="1" ht="21.75" x14ac:dyDescent="0.4">
      <c r="F525" s="34"/>
      <c r="G525" s="33"/>
      <c r="H525" s="33"/>
      <c r="I525" s="33"/>
      <c r="J525" s="33"/>
      <c r="L525" s="33"/>
      <c r="M525" s="33"/>
      <c r="N525" s="33"/>
      <c r="O525" s="33"/>
      <c r="Q525" s="33"/>
      <c r="R525" s="33"/>
      <c r="S525" s="33"/>
      <c r="T525" s="33"/>
      <c r="U525" s="10"/>
    </row>
    <row r="526" spans="6:21" s="4" customFormat="1" ht="21.75" x14ac:dyDescent="0.4">
      <c r="F526" s="34"/>
      <c r="G526" s="33"/>
      <c r="H526" s="33"/>
      <c r="I526" s="33"/>
      <c r="J526" s="33"/>
      <c r="L526" s="33"/>
      <c r="M526" s="33"/>
      <c r="N526" s="33"/>
      <c r="O526" s="33"/>
      <c r="Q526" s="33"/>
      <c r="R526" s="33"/>
      <c r="S526" s="33"/>
      <c r="T526" s="33"/>
      <c r="U526" s="10"/>
    </row>
    <row r="527" spans="6:21" s="4" customFormat="1" ht="21.75" x14ac:dyDescent="0.4">
      <c r="F527" s="34"/>
      <c r="G527" s="33"/>
      <c r="H527" s="33"/>
      <c r="I527" s="33"/>
      <c r="J527" s="33"/>
      <c r="L527" s="33"/>
      <c r="M527" s="33"/>
      <c r="N527" s="33"/>
      <c r="O527" s="33"/>
      <c r="Q527" s="33"/>
      <c r="R527" s="33"/>
      <c r="S527" s="33"/>
      <c r="T527" s="33"/>
      <c r="U527" s="10"/>
    </row>
    <row r="528" spans="6:21" s="4" customFormat="1" ht="21.75" x14ac:dyDescent="0.4">
      <c r="F528" s="34"/>
      <c r="G528" s="33"/>
      <c r="H528" s="33"/>
      <c r="I528" s="33"/>
      <c r="J528" s="33"/>
      <c r="L528" s="33"/>
      <c r="M528" s="33"/>
      <c r="N528" s="33"/>
      <c r="O528" s="33"/>
      <c r="Q528" s="33"/>
      <c r="R528" s="33"/>
      <c r="S528" s="33"/>
      <c r="T528" s="33"/>
      <c r="U528" s="10"/>
    </row>
    <row r="529" spans="6:21" s="4" customFormat="1" ht="21.75" x14ac:dyDescent="0.4">
      <c r="F529" s="34"/>
      <c r="G529" s="33"/>
      <c r="H529" s="33"/>
      <c r="I529" s="33"/>
      <c r="J529" s="33"/>
      <c r="L529" s="33"/>
      <c r="M529" s="33"/>
      <c r="N529" s="33"/>
      <c r="O529" s="33"/>
      <c r="Q529" s="33"/>
      <c r="R529" s="33"/>
      <c r="S529" s="33"/>
      <c r="T529" s="33"/>
      <c r="U529" s="10"/>
    </row>
    <row r="530" spans="6:21" s="4" customFormat="1" ht="21.75" x14ac:dyDescent="0.4">
      <c r="F530" s="34"/>
      <c r="G530" s="33"/>
      <c r="H530" s="33"/>
      <c r="I530" s="33"/>
      <c r="J530" s="33"/>
      <c r="L530" s="33"/>
      <c r="M530" s="33"/>
      <c r="N530" s="33"/>
      <c r="O530" s="33"/>
      <c r="Q530" s="33"/>
      <c r="R530" s="33"/>
      <c r="S530" s="33"/>
      <c r="T530" s="33"/>
      <c r="U530" s="10"/>
    </row>
    <row r="531" spans="6:21" s="4" customFormat="1" ht="21.75" x14ac:dyDescent="0.4">
      <c r="F531" s="34"/>
      <c r="G531" s="33"/>
      <c r="H531" s="33"/>
      <c r="I531" s="33"/>
      <c r="J531" s="33"/>
      <c r="L531" s="33"/>
      <c r="M531" s="33"/>
      <c r="N531" s="33"/>
      <c r="O531" s="33"/>
      <c r="Q531" s="33"/>
      <c r="R531" s="33"/>
      <c r="S531" s="33"/>
      <c r="T531" s="33"/>
      <c r="U531" s="10"/>
    </row>
    <row r="532" spans="6:21" s="4" customFormat="1" ht="21.75" x14ac:dyDescent="0.4">
      <c r="F532" s="34"/>
      <c r="G532" s="33"/>
      <c r="H532" s="33"/>
      <c r="I532" s="33"/>
      <c r="J532" s="33"/>
      <c r="L532" s="33"/>
      <c r="M532" s="33"/>
      <c r="N532" s="33"/>
      <c r="O532" s="33"/>
      <c r="Q532" s="33"/>
      <c r="R532" s="33"/>
      <c r="S532" s="33"/>
      <c r="T532" s="33"/>
      <c r="U532" s="10"/>
    </row>
    <row r="533" spans="6:21" s="4" customFormat="1" ht="21.75" x14ac:dyDescent="0.4">
      <c r="F533" s="34"/>
      <c r="G533" s="33"/>
      <c r="H533" s="33"/>
      <c r="I533" s="33"/>
      <c r="J533" s="33"/>
      <c r="L533" s="33"/>
      <c r="M533" s="33"/>
      <c r="N533" s="33"/>
      <c r="O533" s="33"/>
      <c r="Q533" s="33"/>
      <c r="R533" s="33"/>
      <c r="S533" s="33"/>
      <c r="T533" s="33"/>
      <c r="U533" s="10"/>
    </row>
    <row r="534" spans="6:21" s="4" customFormat="1" ht="21.75" x14ac:dyDescent="0.4">
      <c r="F534" s="34"/>
      <c r="G534" s="33"/>
      <c r="H534" s="33"/>
      <c r="I534" s="33"/>
      <c r="J534" s="33"/>
      <c r="L534" s="33"/>
      <c r="M534" s="33"/>
      <c r="N534" s="33"/>
      <c r="O534" s="33"/>
      <c r="Q534" s="33"/>
      <c r="R534" s="33"/>
      <c r="S534" s="33"/>
      <c r="T534" s="33"/>
      <c r="U534" s="10"/>
    </row>
    <row r="535" spans="6:21" s="4" customFormat="1" ht="21.75" x14ac:dyDescent="0.4">
      <c r="F535" s="34"/>
      <c r="G535" s="33"/>
      <c r="H535" s="33"/>
      <c r="I535" s="33"/>
      <c r="J535" s="33"/>
      <c r="L535" s="33"/>
      <c r="M535" s="33"/>
      <c r="N535" s="33"/>
      <c r="O535" s="33"/>
      <c r="Q535" s="33"/>
      <c r="R535" s="33"/>
      <c r="S535" s="33"/>
      <c r="T535" s="33"/>
      <c r="U535" s="10"/>
    </row>
    <row r="536" spans="6:21" s="4" customFormat="1" ht="21.75" x14ac:dyDescent="0.4">
      <c r="F536" s="34"/>
      <c r="G536" s="33"/>
      <c r="H536" s="33"/>
      <c r="I536" s="33"/>
      <c r="J536" s="33"/>
      <c r="L536" s="33"/>
      <c r="M536" s="33"/>
      <c r="N536" s="33"/>
      <c r="O536" s="33"/>
      <c r="Q536" s="33"/>
      <c r="R536" s="33"/>
      <c r="S536" s="33"/>
      <c r="T536" s="33"/>
      <c r="U536" s="10"/>
    </row>
    <row r="537" spans="6:21" s="4" customFormat="1" ht="21.75" x14ac:dyDescent="0.4">
      <c r="F537" s="34"/>
      <c r="G537" s="33"/>
      <c r="H537" s="33"/>
      <c r="I537" s="33"/>
      <c r="J537" s="33"/>
      <c r="L537" s="33"/>
      <c r="M537" s="33"/>
      <c r="N537" s="33"/>
      <c r="O537" s="33"/>
      <c r="Q537" s="33"/>
      <c r="R537" s="33"/>
      <c r="S537" s="33"/>
      <c r="T537" s="33"/>
      <c r="U537" s="10"/>
    </row>
    <row r="538" spans="6:21" s="4" customFormat="1" ht="21.75" x14ac:dyDescent="0.4">
      <c r="F538" s="34"/>
      <c r="G538" s="33"/>
      <c r="H538" s="33"/>
      <c r="I538" s="33"/>
      <c r="J538" s="33"/>
      <c r="L538" s="33"/>
      <c r="M538" s="33"/>
      <c r="N538" s="33"/>
      <c r="O538" s="33"/>
      <c r="Q538" s="33"/>
      <c r="R538" s="33"/>
      <c r="S538" s="33"/>
      <c r="T538" s="33"/>
      <c r="U538" s="10"/>
    </row>
    <row r="539" spans="6:21" s="4" customFormat="1" ht="21.75" x14ac:dyDescent="0.4">
      <c r="F539" s="34"/>
      <c r="G539" s="33"/>
      <c r="H539" s="33"/>
      <c r="I539" s="33"/>
      <c r="J539" s="33"/>
      <c r="L539" s="33"/>
      <c r="M539" s="33"/>
      <c r="N539" s="33"/>
      <c r="O539" s="33"/>
      <c r="Q539" s="33"/>
      <c r="R539" s="33"/>
      <c r="S539" s="33"/>
      <c r="T539" s="33"/>
      <c r="U539" s="10"/>
    </row>
    <row r="540" spans="6:21" s="4" customFormat="1" ht="21.75" x14ac:dyDescent="0.4">
      <c r="F540" s="34"/>
      <c r="G540" s="33"/>
      <c r="H540" s="33"/>
      <c r="I540" s="33"/>
      <c r="J540" s="33"/>
      <c r="L540" s="33"/>
      <c r="M540" s="33"/>
      <c r="N540" s="33"/>
      <c r="O540" s="33"/>
      <c r="Q540" s="33"/>
      <c r="R540" s="33"/>
      <c r="S540" s="33"/>
      <c r="T540" s="33"/>
      <c r="U540" s="10"/>
    </row>
    <row r="541" spans="6:21" s="4" customFormat="1" ht="21.75" x14ac:dyDescent="0.4">
      <c r="F541" s="34"/>
      <c r="G541" s="33"/>
      <c r="H541" s="33"/>
      <c r="I541" s="33"/>
      <c r="J541" s="33"/>
      <c r="L541" s="33"/>
      <c r="M541" s="33"/>
      <c r="N541" s="33"/>
      <c r="O541" s="33"/>
      <c r="Q541" s="33"/>
      <c r="R541" s="33"/>
      <c r="S541" s="33"/>
      <c r="T541" s="33"/>
      <c r="U541" s="10"/>
    </row>
    <row r="542" spans="6:21" s="4" customFormat="1" ht="21.75" x14ac:dyDescent="0.4">
      <c r="F542" s="34"/>
      <c r="G542" s="33"/>
      <c r="H542" s="33"/>
      <c r="I542" s="33"/>
      <c r="J542" s="33"/>
      <c r="L542" s="33"/>
      <c r="M542" s="33"/>
      <c r="N542" s="33"/>
      <c r="O542" s="33"/>
      <c r="Q542" s="33"/>
      <c r="R542" s="33"/>
      <c r="S542" s="33"/>
      <c r="T542" s="33"/>
      <c r="U542" s="10"/>
    </row>
    <row r="543" spans="6:21" s="4" customFormat="1" ht="21.75" x14ac:dyDescent="0.4">
      <c r="F543" s="34"/>
      <c r="G543" s="33"/>
      <c r="H543" s="33"/>
      <c r="I543" s="33"/>
      <c r="J543" s="33"/>
      <c r="L543" s="33"/>
      <c r="M543" s="33"/>
      <c r="N543" s="33"/>
      <c r="O543" s="33"/>
      <c r="Q543" s="33"/>
      <c r="R543" s="33"/>
      <c r="S543" s="33"/>
      <c r="T543" s="33"/>
      <c r="U543" s="10"/>
    </row>
    <row r="544" spans="6:21" s="4" customFormat="1" ht="21.75" x14ac:dyDescent="0.4">
      <c r="F544" s="34"/>
      <c r="G544" s="33"/>
      <c r="H544" s="33"/>
      <c r="I544" s="33"/>
      <c r="J544" s="33"/>
      <c r="L544" s="33"/>
      <c r="M544" s="33"/>
      <c r="N544" s="33"/>
      <c r="O544" s="33"/>
      <c r="Q544" s="33"/>
      <c r="R544" s="33"/>
      <c r="S544" s="33"/>
      <c r="T544" s="33"/>
      <c r="U544" s="10"/>
    </row>
    <row r="545" spans="6:21" s="4" customFormat="1" ht="21.75" x14ac:dyDescent="0.4">
      <c r="F545" s="34"/>
      <c r="G545" s="33"/>
      <c r="H545" s="33"/>
      <c r="I545" s="33"/>
      <c r="J545" s="33"/>
      <c r="L545" s="33"/>
      <c r="M545" s="33"/>
      <c r="N545" s="33"/>
      <c r="O545" s="33"/>
      <c r="Q545" s="33"/>
      <c r="R545" s="33"/>
      <c r="S545" s="33"/>
      <c r="T545" s="33"/>
      <c r="U545" s="10"/>
    </row>
    <row r="546" spans="6:21" s="4" customFormat="1" ht="21.75" x14ac:dyDescent="0.4">
      <c r="F546" s="34"/>
      <c r="G546" s="33"/>
      <c r="H546" s="33"/>
      <c r="I546" s="33"/>
      <c r="J546" s="33"/>
      <c r="L546" s="33"/>
      <c r="M546" s="33"/>
      <c r="N546" s="33"/>
      <c r="O546" s="33"/>
      <c r="Q546" s="33"/>
      <c r="R546" s="33"/>
      <c r="S546" s="33"/>
      <c r="T546" s="33"/>
      <c r="U546" s="10"/>
    </row>
    <row r="547" spans="6:21" s="4" customFormat="1" ht="21.75" x14ac:dyDescent="0.4">
      <c r="F547" s="34"/>
      <c r="G547" s="33"/>
      <c r="H547" s="33"/>
      <c r="I547" s="33"/>
      <c r="J547" s="33"/>
      <c r="L547" s="33"/>
      <c r="M547" s="33"/>
      <c r="N547" s="33"/>
      <c r="O547" s="33"/>
      <c r="Q547" s="33"/>
      <c r="R547" s="33"/>
      <c r="S547" s="33"/>
      <c r="T547" s="33"/>
      <c r="U547" s="10"/>
    </row>
    <row r="548" spans="6:21" s="4" customFormat="1" ht="21.75" x14ac:dyDescent="0.4">
      <c r="F548" s="34"/>
      <c r="G548" s="33"/>
      <c r="H548" s="33"/>
      <c r="I548" s="33"/>
      <c r="J548" s="33"/>
      <c r="L548" s="33"/>
      <c r="M548" s="33"/>
      <c r="N548" s="33"/>
      <c r="O548" s="33"/>
      <c r="Q548" s="33"/>
      <c r="R548" s="33"/>
      <c r="S548" s="33"/>
      <c r="T548" s="33"/>
      <c r="U548" s="10"/>
    </row>
    <row r="549" spans="6:21" s="4" customFormat="1" ht="21.75" x14ac:dyDescent="0.4">
      <c r="F549" s="34"/>
      <c r="G549" s="33"/>
      <c r="H549" s="33"/>
      <c r="I549" s="33"/>
      <c r="J549" s="33"/>
      <c r="L549" s="33"/>
      <c r="M549" s="33"/>
      <c r="N549" s="33"/>
      <c r="O549" s="33"/>
      <c r="Q549" s="33"/>
      <c r="R549" s="33"/>
      <c r="S549" s="33"/>
      <c r="T549" s="33"/>
      <c r="U549" s="10"/>
    </row>
    <row r="550" spans="6:21" s="4" customFormat="1" ht="21.75" x14ac:dyDescent="0.4">
      <c r="F550" s="34"/>
      <c r="G550" s="33"/>
      <c r="H550" s="33"/>
      <c r="I550" s="33"/>
      <c r="J550" s="33"/>
      <c r="L550" s="33"/>
      <c r="M550" s="33"/>
      <c r="N550" s="33"/>
      <c r="O550" s="33"/>
      <c r="Q550" s="33"/>
      <c r="R550" s="33"/>
      <c r="S550" s="33"/>
      <c r="T550" s="33"/>
      <c r="U550" s="10"/>
    </row>
    <row r="551" spans="6:21" s="4" customFormat="1" ht="21.75" x14ac:dyDescent="0.4">
      <c r="F551" s="34"/>
      <c r="G551" s="33"/>
      <c r="H551" s="33"/>
      <c r="I551" s="33"/>
      <c r="J551" s="33"/>
      <c r="L551" s="33"/>
      <c r="M551" s="33"/>
      <c r="N551" s="33"/>
      <c r="O551" s="33"/>
      <c r="Q551" s="33"/>
      <c r="R551" s="33"/>
      <c r="S551" s="33"/>
      <c r="T551" s="33"/>
      <c r="U551" s="10"/>
    </row>
    <row r="552" spans="6:21" s="4" customFormat="1" ht="21.75" x14ac:dyDescent="0.4">
      <c r="F552" s="34"/>
      <c r="G552" s="33"/>
      <c r="H552" s="33"/>
      <c r="I552" s="33"/>
      <c r="J552" s="33"/>
      <c r="L552" s="33"/>
      <c r="M552" s="33"/>
      <c r="N552" s="33"/>
      <c r="O552" s="33"/>
      <c r="Q552" s="33"/>
      <c r="R552" s="33"/>
      <c r="S552" s="33"/>
      <c r="T552" s="33"/>
      <c r="U552" s="10"/>
    </row>
    <row r="553" spans="6:21" s="4" customFormat="1" ht="21.75" x14ac:dyDescent="0.4">
      <c r="F553" s="34"/>
      <c r="G553" s="33"/>
      <c r="H553" s="33"/>
      <c r="I553" s="33"/>
      <c r="J553" s="33"/>
      <c r="L553" s="33"/>
      <c r="M553" s="33"/>
      <c r="N553" s="33"/>
      <c r="O553" s="33"/>
      <c r="Q553" s="33"/>
      <c r="R553" s="33"/>
      <c r="S553" s="33"/>
      <c r="T553" s="33"/>
      <c r="U553" s="10"/>
    </row>
    <row r="554" spans="6:21" s="4" customFormat="1" ht="21.75" x14ac:dyDescent="0.4">
      <c r="F554" s="34"/>
      <c r="G554" s="33"/>
      <c r="H554" s="33"/>
      <c r="I554" s="33"/>
      <c r="J554" s="33"/>
      <c r="L554" s="33"/>
      <c r="M554" s="33"/>
      <c r="N554" s="33"/>
      <c r="O554" s="33"/>
      <c r="Q554" s="33"/>
      <c r="R554" s="33"/>
      <c r="S554" s="33"/>
      <c r="T554" s="33"/>
      <c r="U554" s="10"/>
    </row>
    <row r="555" spans="6:21" s="4" customFormat="1" ht="21.75" x14ac:dyDescent="0.4">
      <c r="F555" s="34"/>
      <c r="G555" s="33"/>
      <c r="H555" s="33"/>
      <c r="I555" s="33"/>
      <c r="J555" s="33"/>
      <c r="L555" s="33"/>
      <c r="M555" s="33"/>
      <c r="N555" s="33"/>
      <c r="O555" s="33"/>
      <c r="Q555" s="33"/>
      <c r="R555" s="33"/>
      <c r="S555" s="33"/>
      <c r="T555" s="33"/>
      <c r="U555" s="10"/>
    </row>
    <row r="556" spans="6:21" s="4" customFormat="1" ht="21.75" x14ac:dyDescent="0.4">
      <c r="F556" s="34"/>
      <c r="G556" s="33"/>
      <c r="H556" s="33"/>
      <c r="I556" s="33"/>
      <c r="J556" s="33"/>
      <c r="L556" s="33"/>
      <c r="M556" s="33"/>
      <c r="N556" s="33"/>
      <c r="O556" s="33"/>
      <c r="Q556" s="33"/>
      <c r="R556" s="33"/>
      <c r="S556" s="33"/>
      <c r="T556" s="33"/>
      <c r="U556" s="10"/>
    </row>
    <row r="557" spans="6:21" s="4" customFormat="1" ht="21.75" x14ac:dyDescent="0.4">
      <c r="F557" s="34"/>
      <c r="G557" s="33"/>
      <c r="H557" s="33"/>
      <c r="I557" s="33"/>
      <c r="J557" s="33"/>
      <c r="L557" s="33"/>
      <c r="M557" s="33"/>
      <c r="N557" s="33"/>
      <c r="O557" s="33"/>
      <c r="Q557" s="33"/>
      <c r="R557" s="33"/>
      <c r="S557" s="33"/>
      <c r="T557" s="33"/>
      <c r="U557" s="10"/>
    </row>
    <row r="558" spans="6:21" s="4" customFormat="1" ht="21.75" x14ac:dyDescent="0.4">
      <c r="F558" s="34"/>
      <c r="G558" s="33"/>
      <c r="H558" s="33"/>
      <c r="I558" s="33"/>
      <c r="J558" s="33"/>
      <c r="L558" s="33"/>
      <c r="M558" s="33"/>
      <c r="N558" s="33"/>
      <c r="O558" s="33"/>
      <c r="Q558" s="33"/>
      <c r="R558" s="33"/>
      <c r="S558" s="33"/>
      <c r="T558" s="33"/>
      <c r="U558" s="10"/>
    </row>
    <row r="559" spans="6:21" s="4" customFormat="1" ht="21.75" x14ac:dyDescent="0.4">
      <c r="F559" s="34"/>
      <c r="G559" s="33"/>
      <c r="H559" s="33"/>
      <c r="I559" s="33"/>
      <c r="J559" s="33"/>
      <c r="L559" s="33"/>
      <c r="M559" s="33"/>
      <c r="N559" s="33"/>
      <c r="O559" s="33"/>
      <c r="Q559" s="33"/>
      <c r="R559" s="33"/>
      <c r="S559" s="33"/>
      <c r="T559" s="33"/>
      <c r="U559" s="10"/>
    </row>
    <row r="560" spans="6:21" s="4" customFormat="1" ht="21.75" x14ac:dyDescent="0.4">
      <c r="F560" s="34"/>
      <c r="G560" s="33"/>
      <c r="H560" s="33"/>
      <c r="I560" s="33"/>
      <c r="J560" s="33"/>
      <c r="L560" s="33"/>
      <c r="M560" s="33"/>
      <c r="N560" s="33"/>
      <c r="O560" s="33"/>
      <c r="Q560" s="33"/>
      <c r="R560" s="33"/>
      <c r="S560" s="33"/>
      <c r="T560" s="33"/>
      <c r="U560" s="10"/>
    </row>
    <row r="561" spans="6:21" s="4" customFormat="1" ht="21.75" x14ac:dyDescent="0.4">
      <c r="F561" s="34"/>
      <c r="G561" s="33"/>
      <c r="H561" s="33"/>
      <c r="I561" s="33"/>
      <c r="J561" s="33"/>
      <c r="L561" s="33"/>
      <c r="M561" s="33"/>
      <c r="N561" s="33"/>
      <c r="O561" s="33"/>
      <c r="Q561" s="33"/>
      <c r="R561" s="33"/>
      <c r="S561" s="33"/>
      <c r="T561" s="33"/>
      <c r="U561" s="10"/>
    </row>
    <row r="562" spans="6:21" s="4" customFormat="1" ht="21.75" x14ac:dyDescent="0.4">
      <c r="F562" s="34"/>
      <c r="G562" s="33"/>
      <c r="H562" s="33"/>
      <c r="I562" s="33"/>
      <c r="J562" s="33"/>
      <c r="L562" s="33"/>
      <c r="M562" s="33"/>
      <c r="N562" s="33"/>
      <c r="O562" s="33"/>
      <c r="Q562" s="33"/>
      <c r="R562" s="33"/>
      <c r="S562" s="33"/>
      <c r="T562" s="33"/>
      <c r="U562" s="10"/>
    </row>
    <row r="563" spans="6:21" s="4" customFormat="1" ht="21.75" x14ac:dyDescent="0.4">
      <c r="F563" s="34"/>
      <c r="G563" s="33"/>
      <c r="H563" s="33"/>
      <c r="I563" s="33"/>
      <c r="J563" s="33"/>
      <c r="L563" s="33"/>
      <c r="M563" s="33"/>
      <c r="N563" s="33"/>
      <c r="O563" s="33"/>
      <c r="Q563" s="33"/>
      <c r="R563" s="33"/>
      <c r="S563" s="33"/>
      <c r="T563" s="33"/>
      <c r="U563" s="10"/>
    </row>
    <row r="564" spans="6:21" s="4" customFormat="1" ht="21.75" x14ac:dyDescent="0.4">
      <c r="F564" s="34"/>
      <c r="G564" s="33"/>
      <c r="H564" s="33"/>
      <c r="I564" s="33"/>
      <c r="J564" s="33"/>
      <c r="L564" s="33"/>
      <c r="M564" s="33"/>
      <c r="N564" s="33"/>
      <c r="O564" s="33"/>
      <c r="Q564" s="33"/>
      <c r="R564" s="33"/>
      <c r="S564" s="33"/>
      <c r="T564" s="33"/>
      <c r="U564" s="10"/>
    </row>
    <row r="565" spans="6:21" s="4" customFormat="1" ht="21.75" x14ac:dyDescent="0.4">
      <c r="F565" s="34"/>
      <c r="G565" s="33"/>
      <c r="H565" s="33"/>
      <c r="I565" s="33"/>
      <c r="J565" s="33"/>
      <c r="L565" s="33"/>
      <c r="M565" s="33"/>
      <c r="N565" s="33"/>
      <c r="O565" s="33"/>
      <c r="Q565" s="33"/>
      <c r="R565" s="33"/>
      <c r="S565" s="33"/>
      <c r="T565" s="33"/>
      <c r="U565" s="10"/>
    </row>
    <row r="566" spans="6:21" s="4" customFormat="1" ht="21.75" x14ac:dyDescent="0.4">
      <c r="F566" s="34"/>
      <c r="G566" s="33"/>
      <c r="H566" s="33"/>
      <c r="I566" s="33"/>
      <c r="J566" s="33"/>
      <c r="L566" s="33"/>
      <c r="M566" s="33"/>
      <c r="N566" s="33"/>
      <c r="O566" s="33"/>
      <c r="Q566" s="33"/>
      <c r="R566" s="33"/>
      <c r="S566" s="33"/>
      <c r="T566" s="33"/>
      <c r="U566" s="10"/>
    </row>
    <row r="567" spans="6:21" s="4" customFormat="1" ht="21.75" x14ac:dyDescent="0.4">
      <c r="F567" s="34"/>
      <c r="G567" s="33"/>
      <c r="H567" s="33"/>
      <c r="I567" s="33"/>
      <c r="J567" s="33"/>
      <c r="L567" s="33"/>
      <c r="M567" s="33"/>
      <c r="N567" s="33"/>
      <c r="O567" s="33"/>
      <c r="Q567" s="33"/>
      <c r="R567" s="33"/>
      <c r="S567" s="33"/>
      <c r="T567" s="33"/>
      <c r="U567" s="10"/>
    </row>
    <row r="568" spans="6:21" s="4" customFormat="1" ht="21.75" x14ac:dyDescent="0.4">
      <c r="F568" s="34"/>
      <c r="G568" s="33"/>
      <c r="H568" s="33"/>
      <c r="I568" s="33"/>
      <c r="J568" s="33"/>
      <c r="L568" s="33"/>
      <c r="M568" s="33"/>
      <c r="N568" s="33"/>
      <c r="O568" s="33"/>
      <c r="Q568" s="33"/>
      <c r="R568" s="33"/>
      <c r="S568" s="33"/>
      <c r="T568" s="33"/>
      <c r="U568" s="10"/>
    </row>
    <row r="569" spans="6:21" s="4" customFormat="1" ht="21.75" x14ac:dyDescent="0.4">
      <c r="F569" s="34"/>
      <c r="G569" s="33"/>
      <c r="H569" s="33"/>
      <c r="I569" s="33"/>
      <c r="J569" s="33"/>
      <c r="L569" s="33"/>
      <c r="M569" s="33"/>
      <c r="N569" s="33"/>
      <c r="O569" s="33"/>
      <c r="Q569" s="33"/>
      <c r="R569" s="33"/>
      <c r="S569" s="33"/>
      <c r="T569" s="33"/>
      <c r="U569" s="10"/>
    </row>
    <row r="570" spans="6:21" s="4" customFormat="1" ht="21.75" x14ac:dyDescent="0.4">
      <c r="F570" s="34"/>
      <c r="G570" s="33"/>
      <c r="H570" s="33"/>
      <c r="I570" s="33"/>
      <c r="J570" s="33"/>
      <c r="L570" s="33"/>
      <c r="M570" s="33"/>
      <c r="N570" s="33"/>
      <c r="O570" s="33"/>
      <c r="Q570" s="33"/>
      <c r="R570" s="33"/>
      <c r="S570" s="33"/>
      <c r="T570" s="33"/>
      <c r="U570" s="10"/>
    </row>
    <row r="571" spans="6:21" s="4" customFormat="1" ht="21.75" x14ac:dyDescent="0.4">
      <c r="F571" s="34"/>
      <c r="G571" s="33"/>
      <c r="H571" s="33"/>
      <c r="I571" s="33"/>
      <c r="J571" s="33"/>
      <c r="L571" s="33"/>
      <c r="M571" s="33"/>
      <c r="N571" s="33"/>
      <c r="O571" s="33"/>
      <c r="Q571" s="33"/>
      <c r="R571" s="33"/>
      <c r="S571" s="33"/>
      <c r="T571" s="33"/>
      <c r="U571" s="10"/>
    </row>
    <row r="572" spans="6:21" s="4" customFormat="1" ht="21.75" x14ac:dyDescent="0.4">
      <c r="F572" s="34"/>
      <c r="G572" s="33"/>
      <c r="H572" s="33"/>
      <c r="I572" s="33"/>
      <c r="J572" s="33"/>
      <c r="L572" s="33"/>
      <c r="M572" s="33"/>
      <c r="N572" s="33"/>
      <c r="O572" s="33"/>
      <c r="Q572" s="33"/>
      <c r="R572" s="33"/>
      <c r="S572" s="33"/>
      <c r="T572" s="33"/>
      <c r="U572" s="10"/>
    </row>
    <row r="573" spans="6:21" s="4" customFormat="1" ht="21.75" x14ac:dyDescent="0.4">
      <c r="F573" s="34"/>
      <c r="G573" s="33"/>
      <c r="H573" s="33"/>
      <c r="I573" s="33"/>
      <c r="J573" s="33"/>
      <c r="L573" s="33"/>
      <c r="M573" s="33"/>
      <c r="N573" s="33"/>
      <c r="O573" s="33"/>
      <c r="Q573" s="33"/>
      <c r="R573" s="33"/>
      <c r="S573" s="33"/>
      <c r="T573" s="33"/>
      <c r="U573" s="10"/>
    </row>
    <row r="574" spans="6:21" s="4" customFormat="1" ht="21.75" x14ac:dyDescent="0.4">
      <c r="F574" s="34"/>
      <c r="G574" s="33"/>
      <c r="H574" s="33"/>
      <c r="I574" s="33"/>
      <c r="J574" s="33"/>
      <c r="L574" s="33"/>
      <c r="M574" s="33"/>
      <c r="N574" s="33"/>
      <c r="O574" s="33"/>
      <c r="Q574" s="33"/>
      <c r="R574" s="33"/>
      <c r="S574" s="33"/>
      <c r="T574" s="33"/>
      <c r="U574" s="10"/>
    </row>
    <row r="575" spans="6:21" s="4" customFormat="1" ht="21.75" x14ac:dyDescent="0.4">
      <c r="F575" s="34"/>
      <c r="G575" s="33"/>
      <c r="H575" s="33"/>
      <c r="I575" s="33"/>
      <c r="J575" s="33"/>
      <c r="L575" s="33"/>
      <c r="M575" s="33"/>
      <c r="N575" s="33"/>
      <c r="O575" s="33"/>
      <c r="Q575" s="33"/>
      <c r="R575" s="33"/>
      <c r="S575" s="33"/>
      <c r="T575" s="33"/>
      <c r="U575" s="10"/>
    </row>
    <row r="576" spans="6:21" s="4" customFormat="1" ht="21.75" x14ac:dyDescent="0.4">
      <c r="F576" s="34"/>
      <c r="G576" s="33"/>
      <c r="H576" s="33"/>
      <c r="I576" s="33"/>
      <c r="J576" s="33"/>
      <c r="L576" s="33"/>
      <c r="M576" s="33"/>
      <c r="N576" s="33"/>
      <c r="O576" s="33"/>
      <c r="Q576" s="33"/>
      <c r="R576" s="33"/>
      <c r="S576" s="33"/>
      <c r="T576" s="33"/>
      <c r="U576" s="10"/>
    </row>
    <row r="577" spans="6:21" s="4" customFormat="1" ht="21.75" x14ac:dyDescent="0.4">
      <c r="F577" s="34"/>
      <c r="G577" s="33"/>
      <c r="H577" s="33"/>
      <c r="I577" s="33"/>
      <c r="J577" s="33"/>
      <c r="L577" s="33"/>
      <c r="M577" s="33"/>
      <c r="N577" s="33"/>
      <c r="O577" s="33"/>
      <c r="Q577" s="33"/>
      <c r="R577" s="33"/>
      <c r="S577" s="33"/>
      <c r="T577" s="33"/>
      <c r="U577" s="10"/>
    </row>
    <row r="578" spans="6:21" s="4" customFormat="1" ht="21.75" x14ac:dyDescent="0.4">
      <c r="F578" s="34"/>
      <c r="G578" s="33"/>
      <c r="H578" s="33"/>
      <c r="I578" s="33"/>
      <c r="J578" s="33"/>
      <c r="L578" s="33"/>
      <c r="M578" s="33"/>
      <c r="N578" s="33"/>
      <c r="O578" s="33"/>
      <c r="Q578" s="33"/>
      <c r="R578" s="33"/>
      <c r="S578" s="33"/>
      <c r="T578" s="33"/>
      <c r="U578" s="10"/>
    </row>
    <row r="579" spans="6:21" s="4" customFormat="1" ht="21.75" x14ac:dyDescent="0.4">
      <c r="F579" s="34"/>
      <c r="G579" s="33"/>
      <c r="H579" s="33"/>
      <c r="I579" s="33"/>
      <c r="J579" s="33"/>
      <c r="L579" s="33"/>
      <c r="M579" s="33"/>
      <c r="N579" s="33"/>
      <c r="O579" s="33"/>
      <c r="Q579" s="33"/>
      <c r="R579" s="33"/>
      <c r="S579" s="33"/>
      <c r="T579" s="33"/>
      <c r="U579" s="10"/>
    </row>
    <row r="580" spans="6:21" s="4" customFormat="1" ht="21.75" x14ac:dyDescent="0.4">
      <c r="F580" s="34"/>
      <c r="G580" s="33"/>
      <c r="H580" s="33"/>
      <c r="I580" s="33"/>
      <c r="J580" s="33"/>
      <c r="L580" s="33"/>
      <c r="M580" s="33"/>
      <c r="N580" s="33"/>
      <c r="O580" s="33"/>
      <c r="Q580" s="33"/>
      <c r="R580" s="33"/>
      <c r="S580" s="33"/>
      <c r="T580" s="33"/>
      <c r="U580" s="10"/>
    </row>
    <row r="581" spans="6:21" s="4" customFormat="1" ht="21.75" x14ac:dyDescent="0.4">
      <c r="F581" s="34"/>
      <c r="G581" s="33"/>
      <c r="H581" s="33"/>
      <c r="I581" s="33"/>
      <c r="J581" s="33"/>
      <c r="L581" s="33"/>
      <c r="M581" s="33"/>
      <c r="N581" s="33"/>
      <c r="O581" s="33"/>
      <c r="Q581" s="33"/>
      <c r="R581" s="33"/>
      <c r="S581" s="33"/>
      <c r="T581" s="33"/>
      <c r="U581" s="10"/>
    </row>
    <row r="582" spans="6:21" s="4" customFormat="1" ht="21.75" x14ac:dyDescent="0.4">
      <c r="F582" s="34"/>
      <c r="G582" s="33"/>
      <c r="H582" s="33"/>
      <c r="I582" s="33"/>
      <c r="J582" s="33"/>
      <c r="L582" s="33"/>
      <c r="M582" s="33"/>
      <c r="N582" s="33"/>
      <c r="O582" s="33"/>
      <c r="Q582" s="33"/>
      <c r="R582" s="33"/>
      <c r="S582" s="33"/>
      <c r="T582" s="33"/>
      <c r="U582" s="10"/>
    </row>
    <row r="583" spans="6:21" s="4" customFormat="1" ht="21.75" x14ac:dyDescent="0.4">
      <c r="F583" s="34"/>
      <c r="G583" s="33"/>
      <c r="H583" s="33"/>
      <c r="I583" s="33"/>
      <c r="J583" s="33"/>
      <c r="L583" s="33"/>
      <c r="M583" s="33"/>
      <c r="N583" s="33"/>
      <c r="O583" s="33"/>
      <c r="Q583" s="33"/>
      <c r="R583" s="33"/>
      <c r="S583" s="33"/>
      <c r="T583" s="33"/>
      <c r="U583" s="10"/>
    </row>
    <row r="584" spans="6:21" s="4" customFormat="1" ht="21.75" x14ac:dyDescent="0.4">
      <c r="F584" s="34"/>
      <c r="G584" s="33"/>
      <c r="H584" s="33"/>
      <c r="I584" s="33"/>
      <c r="J584" s="33"/>
      <c r="L584" s="33"/>
      <c r="M584" s="33"/>
      <c r="N584" s="33"/>
      <c r="O584" s="33"/>
      <c r="Q584" s="33"/>
      <c r="R584" s="33"/>
      <c r="S584" s="33"/>
      <c r="T584" s="33"/>
      <c r="U584" s="10"/>
    </row>
    <row r="585" spans="6:21" s="4" customFormat="1" ht="21.75" x14ac:dyDescent="0.4">
      <c r="F585" s="34"/>
      <c r="G585" s="33"/>
      <c r="H585" s="33"/>
      <c r="I585" s="33"/>
      <c r="J585" s="33"/>
      <c r="L585" s="33"/>
      <c r="M585" s="33"/>
      <c r="N585" s="33"/>
      <c r="O585" s="33"/>
      <c r="Q585" s="33"/>
      <c r="R585" s="33"/>
      <c r="S585" s="33"/>
      <c r="T585" s="33"/>
      <c r="U585" s="10"/>
    </row>
    <row r="586" spans="6:21" s="4" customFormat="1" ht="21.75" x14ac:dyDescent="0.4">
      <c r="F586" s="34"/>
      <c r="G586" s="33"/>
      <c r="H586" s="33"/>
      <c r="I586" s="33"/>
      <c r="J586" s="33"/>
      <c r="L586" s="33"/>
      <c r="M586" s="33"/>
      <c r="N586" s="33"/>
      <c r="O586" s="33"/>
      <c r="Q586" s="33"/>
      <c r="R586" s="33"/>
      <c r="S586" s="33"/>
      <c r="T586" s="33"/>
      <c r="U586" s="10"/>
    </row>
    <row r="587" spans="6:21" s="4" customFormat="1" ht="21.75" x14ac:dyDescent="0.4">
      <c r="F587" s="34"/>
      <c r="G587" s="33"/>
      <c r="H587" s="33"/>
      <c r="I587" s="33"/>
      <c r="J587" s="33"/>
      <c r="L587" s="33"/>
      <c r="M587" s="33"/>
      <c r="N587" s="33"/>
      <c r="O587" s="33"/>
      <c r="Q587" s="33"/>
      <c r="R587" s="33"/>
      <c r="S587" s="33"/>
      <c r="T587" s="33"/>
      <c r="U587" s="10"/>
    </row>
    <row r="588" spans="6:21" s="4" customFormat="1" ht="21.75" x14ac:dyDescent="0.4">
      <c r="F588" s="34"/>
      <c r="G588" s="33"/>
      <c r="H588" s="33"/>
      <c r="I588" s="33"/>
      <c r="J588" s="33"/>
      <c r="L588" s="33"/>
      <c r="M588" s="33"/>
      <c r="N588" s="33"/>
      <c r="O588" s="33"/>
      <c r="Q588" s="33"/>
      <c r="R588" s="33"/>
      <c r="S588" s="33"/>
      <c r="T588" s="33"/>
      <c r="U588" s="10"/>
    </row>
    <row r="589" spans="6:21" s="4" customFormat="1" ht="21.75" x14ac:dyDescent="0.4">
      <c r="F589" s="34"/>
      <c r="G589" s="33"/>
      <c r="H589" s="33"/>
      <c r="I589" s="33"/>
      <c r="J589" s="33"/>
      <c r="L589" s="33"/>
      <c r="M589" s="33"/>
      <c r="N589" s="33"/>
      <c r="O589" s="33"/>
      <c r="Q589" s="33"/>
      <c r="R589" s="33"/>
      <c r="S589" s="33"/>
      <c r="T589" s="33"/>
      <c r="U589" s="10"/>
    </row>
    <row r="590" spans="6:21" s="4" customFormat="1" ht="21.75" x14ac:dyDescent="0.4">
      <c r="F590" s="34"/>
      <c r="G590" s="33"/>
      <c r="H590" s="33"/>
      <c r="I590" s="33"/>
      <c r="J590" s="33"/>
      <c r="L590" s="33"/>
      <c r="M590" s="33"/>
      <c r="N590" s="33"/>
      <c r="O590" s="33"/>
      <c r="Q590" s="33"/>
      <c r="R590" s="33"/>
      <c r="S590" s="33"/>
      <c r="T590" s="33"/>
      <c r="U590" s="10"/>
    </row>
    <row r="591" spans="6:21" s="4" customFormat="1" ht="21.75" x14ac:dyDescent="0.4">
      <c r="F591" s="34"/>
      <c r="G591" s="33"/>
      <c r="H591" s="33"/>
      <c r="I591" s="33"/>
      <c r="J591" s="33"/>
      <c r="L591" s="33"/>
      <c r="M591" s="33"/>
      <c r="N591" s="33"/>
      <c r="O591" s="33"/>
      <c r="Q591" s="33"/>
      <c r="R591" s="33"/>
      <c r="S591" s="33"/>
      <c r="T591" s="33"/>
      <c r="U591" s="10"/>
    </row>
    <row r="592" spans="6:21" s="4" customFormat="1" ht="21.75" x14ac:dyDescent="0.4">
      <c r="F592" s="34"/>
      <c r="G592" s="33"/>
      <c r="H592" s="33"/>
      <c r="I592" s="33"/>
      <c r="J592" s="33"/>
      <c r="L592" s="33"/>
      <c r="M592" s="33"/>
      <c r="N592" s="33"/>
      <c r="O592" s="33"/>
      <c r="Q592" s="33"/>
      <c r="R592" s="33"/>
      <c r="S592" s="33"/>
      <c r="T592" s="33"/>
      <c r="U592" s="10"/>
    </row>
    <row r="593" spans="6:21" s="4" customFormat="1" ht="21.75" x14ac:dyDescent="0.4">
      <c r="F593" s="34"/>
      <c r="G593" s="33"/>
      <c r="H593" s="33"/>
      <c r="I593" s="33"/>
      <c r="J593" s="33"/>
      <c r="L593" s="33"/>
      <c r="M593" s="33"/>
      <c r="N593" s="33"/>
      <c r="O593" s="33"/>
      <c r="Q593" s="33"/>
      <c r="R593" s="33"/>
      <c r="S593" s="33"/>
      <c r="T593" s="33"/>
      <c r="U593" s="10"/>
    </row>
    <row r="594" spans="6:21" s="4" customFormat="1" ht="21.75" x14ac:dyDescent="0.4">
      <c r="F594" s="34"/>
      <c r="G594" s="33"/>
      <c r="H594" s="33"/>
      <c r="I594" s="33"/>
      <c r="J594" s="33"/>
      <c r="L594" s="33"/>
      <c r="M594" s="33"/>
      <c r="N594" s="33"/>
      <c r="O594" s="33"/>
      <c r="Q594" s="33"/>
      <c r="R594" s="33"/>
      <c r="S594" s="33"/>
      <c r="T594" s="33"/>
      <c r="U594" s="10"/>
    </row>
    <row r="595" spans="6:21" s="4" customFormat="1" ht="21.75" x14ac:dyDescent="0.4">
      <c r="F595" s="34"/>
      <c r="G595" s="33"/>
      <c r="H595" s="33"/>
      <c r="I595" s="33"/>
      <c r="J595" s="33"/>
      <c r="L595" s="33"/>
      <c r="M595" s="33"/>
      <c r="N595" s="33"/>
      <c r="O595" s="33"/>
      <c r="Q595" s="33"/>
      <c r="R595" s="33"/>
      <c r="S595" s="33"/>
      <c r="T595" s="33"/>
      <c r="U595" s="10"/>
    </row>
    <row r="596" spans="6:21" s="4" customFormat="1" ht="21.75" x14ac:dyDescent="0.4">
      <c r="F596" s="34"/>
      <c r="G596" s="33"/>
      <c r="H596" s="33"/>
      <c r="I596" s="33"/>
      <c r="J596" s="33"/>
      <c r="L596" s="33"/>
      <c r="M596" s="33"/>
      <c r="N596" s="33"/>
      <c r="O596" s="33"/>
      <c r="Q596" s="33"/>
      <c r="R596" s="33"/>
      <c r="S596" s="33"/>
      <c r="T596" s="33"/>
      <c r="U596" s="10"/>
    </row>
    <row r="597" spans="6:21" s="4" customFormat="1" ht="21.75" x14ac:dyDescent="0.4">
      <c r="F597" s="34"/>
      <c r="G597" s="33"/>
      <c r="H597" s="33"/>
      <c r="I597" s="33"/>
      <c r="J597" s="33"/>
      <c r="L597" s="33"/>
      <c r="M597" s="33"/>
      <c r="N597" s="33"/>
      <c r="O597" s="33"/>
      <c r="Q597" s="33"/>
      <c r="R597" s="33"/>
      <c r="S597" s="33"/>
      <c r="T597" s="33"/>
      <c r="U597" s="10"/>
    </row>
    <row r="598" spans="6:21" s="4" customFormat="1" ht="21.75" x14ac:dyDescent="0.4">
      <c r="F598" s="34"/>
      <c r="G598" s="33"/>
      <c r="H598" s="33"/>
      <c r="I598" s="33"/>
      <c r="J598" s="33"/>
      <c r="L598" s="33"/>
      <c r="M598" s="33"/>
      <c r="N598" s="33"/>
      <c r="O598" s="33"/>
      <c r="Q598" s="33"/>
      <c r="R598" s="33"/>
      <c r="S598" s="33"/>
      <c r="T598" s="33"/>
      <c r="U598" s="10"/>
    </row>
    <row r="599" spans="6:21" s="4" customFormat="1" ht="21.75" x14ac:dyDescent="0.4">
      <c r="F599" s="34"/>
      <c r="G599" s="33"/>
      <c r="H599" s="33"/>
      <c r="I599" s="33"/>
      <c r="J599" s="33"/>
      <c r="L599" s="33"/>
      <c r="M599" s="33"/>
      <c r="N599" s="33"/>
      <c r="O599" s="33"/>
      <c r="Q599" s="33"/>
      <c r="R599" s="33"/>
      <c r="S599" s="33"/>
      <c r="T599" s="33"/>
      <c r="U599" s="10"/>
    </row>
    <row r="600" spans="6:21" s="4" customFormat="1" ht="21.75" x14ac:dyDescent="0.4">
      <c r="F600" s="34"/>
      <c r="G600" s="33"/>
      <c r="H600" s="33"/>
      <c r="I600" s="33"/>
      <c r="J600" s="33"/>
      <c r="L600" s="33"/>
      <c r="M600" s="33"/>
      <c r="N600" s="33"/>
      <c r="O600" s="33"/>
      <c r="Q600" s="33"/>
      <c r="R600" s="33"/>
      <c r="S600" s="33"/>
      <c r="T600" s="33"/>
      <c r="U600" s="10"/>
    </row>
    <row r="601" spans="6:21" s="4" customFormat="1" ht="21.75" x14ac:dyDescent="0.4">
      <c r="F601" s="34"/>
      <c r="G601" s="33"/>
      <c r="H601" s="33"/>
      <c r="I601" s="33"/>
      <c r="J601" s="33"/>
      <c r="L601" s="33"/>
      <c r="M601" s="33"/>
      <c r="N601" s="33"/>
      <c r="O601" s="33"/>
      <c r="Q601" s="33"/>
      <c r="R601" s="33"/>
      <c r="S601" s="33"/>
      <c r="T601" s="33"/>
      <c r="U601" s="10"/>
    </row>
    <row r="602" spans="6:21" s="4" customFormat="1" ht="21.75" x14ac:dyDescent="0.4">
      <c r="F602" s="34"/>
      <c r="G602" s="33"/>
      <c r="H602" s="33"/>
      <c r="I602" s="33"/>
      <c r="J602" s="33"/>
      <c r="L602" s="33"/>
      <c r="M602" s="33"/>
      <c r="N602" s="33"/>
      <c r="O602" s="33"/>
      <c r="Q602" s="33"/>
      <c r="R602" s="33"/>
      <c r="S602" s="33"/>
      <c r="T602" s="33"/>
      <c r="U602" s="10"/>
    </row>
    <row r="603" spans="6:21" s="4" customFormat="1" ht="21.75" x14ac:dyDescent="0.4">
      <c r="F603" s="34"/>
      <c r="G603" s="33"/>
      <c r="H603" s="33"/>
      <c r="I603" s="33"/>
      <c r="J603" s="33"/>
      <c r="L603" s="33"/>
      <c r="M603" s="33"/>
      <c r="N603" s="33"/>
      <c r="O603" s="33"/>
      <c r="Q603" s="33"/>
      <c r="R603" s="33"/>
      <c r="S603" s="33"/>
      <c r="T603" s="33"/>
      <c r="U603" s="10"/>
    </row>
    <row r="604" spans="6:21" s="4" customFormat="1" ht="21.75" x14ac:dyDescent="0.4">
      <c r="F604" s="34"/>
      <c r="G604" s="33"/>
      <c r="H604" s="33"/>
      <c r="I604" s="33"/>
      <c r="J604" s="33"/>
      <c r="L604" s="33"/>
      <c r="M604" s="33"/>
      <c r="N604" s="33"/>
      <c r="O604" s="33"/>
      <c r="Q604" s="33"/>
      <c r="R604" s="33"/>
      <c r="S604" s="33"/>
      <c r="T604" s="33"/>
      <c r="U604" s="10"/>
    </row>
    <row r="605" spans="6:21" s="4" customFormat="1" ht="21.75" x14ac:dyDescent="0.4">
      <c r="F605" s="34"/>
      <c r="G605" s="33"/>
      <c r="H605" s="33"/>
      <c r="I605" s="33"/>
      <c r="J605" s="33"/>
      <c r="L605" s="33"/>
      <c r="M605" s="33"/>
      <c r="N605" s="33"/>
      <c r="O605" s="33"/>
      <c r="Q605" s="33"/>
      <c r="R605" s="33"/>
      <c r="S605" s="33"/>
      <c r="T605" s="33"/>
      <c r="U605" s="10"/>
    </row>
    <row r="606" spans="6:21" s="4" customFormat="1" ht="21.75" x14ac:dyDescent="0.4">
      <c r="F606" s="34"/>
      <c r="G606" s="33"/>
      <c r="H606" s="33"/>
      <c r="I606" s="33"/>
      <c r="J606" s="33"/>
      <c r="L606" s="33"/>
      <c r="M606" s="33"/>
      <c r="N606" s="33"/>
      <c r="O606" s="33"/>
      <c r="Q606" s="33"/>
      <c r="R606" s="33"/>
      <c r="S606" s="33"/>
      <c r="T606" s="33"/>
      <c r="U606" s="10"/>
    </row>
    <row r="607" spans="6:21" s="4" customFormat="1" ht="21.75" x14ac:dyDescent="0.4">
      <c r="F607" s="34"/>
      <c r="G607" s="33"/>
      <c r="H607" s="33"/>
      <c r="I607" s="33"/>
      <c r="J607" s="33"/>
      <c r="L607" s="33"/>
      <c r="M607" s="33"/>
      <c r="N607" s="33"/>
      <c r="O607" s="33"/>
      <c r="Q607" s="33"/>
      <c r="R607" s="33"/>
      <c r="S607" s="33"/>
      <c r="T607" s="33"/>
      <c r="U607" s="10"/>
    </row>
    <row r="608" spans="6:21" s="4" customFormat="1" ht="21.75" x14ac:dyDescent="0.4">
      <c r="F608" s="34"/>
      <c r="G608" s="33"/>
      <c r="H608" s="33"/>
      <c r="I608" s="33"/>
      <c r="J608" s="33"/>
      <c r="L608" s="33"/>
      <c r="M608" s="33"/>
      <c r="N608" s="33"/>
      <c r="O608" s="33"/>
      <c r="Q608" s="33"/>
      <c r="R608" s="33"/>
      <c r="S608" s="33"/>
      <c r="T608" s="33"/>
      <c r="U608" s="10"/>
    </row>
    <row r="609" spans="6:21" s="4" customFormat="1" ht="21.75" x14ac:dyDescent="0.4">
      <c r="F609" s="34"/>
      <c r="G609" s="33"/>
      <c r="H609" s="33"/>
      <c r="I609" s="33"/>
      <c r="J609" s="33"/>
      <c r="L609" s="33"/>
      <c r="M609" s="33"/>
      <c r="N609" s="33"/>
      <c r="O609" s="33"/>
      <c r="Q609" s="33"/>
      <c r="R609" s="33"/>
      <c r="S609" s="33"/>
      <c r="T609" s="33"/>
      <c r="U609" s="10"/>
    </row>
    <row r="610" spans="6:21" s="4" customFormat="1" ht="21.75" x14ac:dyDescent="0.4">
      <c r="F610" s="34"/>
      <c r="G610" s="33"/>
      <c r="H610" s="33"/>
      <c r="I610" s="33"/>
      <c r="J610" s="33"/>
      <c r="L610" s="33"/>
      <c r="M610" s="33"/>
      <c r="N610" s="33"/>
      <c r="O610" s="33"/>
      <c r="Q610" s="33"/>
      <c r="R610" s="33"/>
      <c r="S610" s="33"/>
      <c r="T610" s="33"/>
      <c r="U610" s="10"/>
    </row>
    <row r="611" spans="6:21" s="4" customFormat="1" ht="21.75" x14ac:dyDescent="0.4">
      <c r="F611" s="34"/>
      <c r="G611" s="33"/>
      <c r="H611" s="33"/>
      <c r="I611" s="33"/>
      <c r="J611" s="33"/>
      <c r="L611" s="33"/>
      <c r="M611" s="33"/>
      <c r="N611" s="33"/>
      <c r="O611" s="33"/>
      <c r="Q611" s="33"/>
      <c r="R611" s="33"/>
      <c r="S611" s="33"/>
      <c r="T611" s="33"/>
      <c r="U611" s="10"/>
    </row>
    <row r="612" spans="6:21" s="4" customFormat="1" ht="21.75" x14ac:dyDescent="0.4">
      <c r="F612" s="34"/>
      <c r="G612" s="33"/>
      <c r="H612" s="33"/>
      <c r="I612" s="33"/>
      <c r="J612" s="33"/>
      <c r="L612" s="33"/>
      <c r="M612" s="33"/>
      <c r="N612" s="33"/>
      <c r="O612" s="33"/>
      <c r="Q612" s="33"/>
      <c r="R612" s="33"/>
      <c r="S612" s="33"/>
      <c r="T612" s="33"/>
      <c r="U612" s="10"/>
    </row>
    <row r="613" spans="6:21" s="4" customFormat="1" ht="21.75" x14ac:dyDescent="0.4">
      <c r="F613" s="34"/>
      <c r="G613" s="33"/>
      <c r="H613" s="33"/>
      <c r="I613" s="33"/>
      <c r="J613" s="33"/>
      <c r="L613" s="33"/>
      <c r="M613" s="33"/>
      <c r="N613" s="33"/>
      <c r="O613" s="33"/>
      <c r="Q613" s="33"/>
      <c r="R613" s="33"/>
      <c r="S613" s="33"/>
      <c r="T613" s="33"/>
      <c r="U613" s="10"/>
    </row>
    <row r="614" spans="6:21" s="4" customFormat="1" ht="21.75" x14ac:dyDescent="0.4">
      <c r="F614" s="34"/>
      <c r="G614" s="33"/>
      <c r="H614" s="33"/>
      <c r="I614" s="33"/>
      <c r="J614" s="33"/>
      <c r="L614" s="33"/>
      <c r="M614" s="33"/>
      <c r="N614" s="33"/>
      <c r="O614" s="33"/>
      <c r="Q614" s="33"/>
      <c r="R614" s="33"/>
      <c r="S614" s="33"/>
      <c r="T614" s="33"/>
      <c r="U614" s="10"/>
    </row>
    <row r="615" spans="6:21" s="4" customFormat="1" ht="21.75" x14ac:dyDescent="0.4">
      <c r="F615" s="34"/>
      <c r="G615" s="33"/>
      <c r="H615" s="33"/>
      <c r="I615" s="33"/>
      <c r="J615" s="33"/>
      <c r="L615" s="33"/>
      <c r="M615" s="33"/>
      <c r="N615" s="33"/>
      <c r="O615" s="33"/>
      <c r="Q615" s="33"/>
      <c r="R615" s="33"/>
      <c r="S615" s="33"/>
      <c r="T615" s="33"/>
      <c r="U615" s="10"/>
    </row>
    <row r="616" spans="6:21" s="4" customFormat="1" ht="21.75" x14ac:dyDescent="0.4">
      <c r="F616" s="34"/>
      <c r="G616" s="33"/>
      <c r="H616" s="33"/>
      <c r="I616" s="33"/>
      <c r="J616" s="33"/>
      <c r="L616" s="33"/>
      <c r="M616" s="33"/>
      <c r="N616" s="33"/>
      <c r="O616" s="33"/>
      <c r="Q616" s="33"/>
      <c r="R616" s="33"/>
      <c r="S616" s="33"/>
      <c r="T616" s="33"/>
      <c r="U616" s="10"/>
    </row>
    <row r="617" spans="6:21" s="4" customFormat="1" ht="21.75" x14ac:dyDescent="0.4">
      <c r="F617" s="34"/>
      <c r="G617" s="33"/>
      <c r="H617" s="33"/>
      <c r="I617" s="33"/>
      <c r="J617" s="33"/>
      <c r="L617" s="33"/>
      <c r="M617" s="33"/>
      <c r="N617" s="33"/>
      <c r="O617" s="33"/>
      <c r="Q617" s="33"/>
      <c r="R617" s="33"/>
      <c r="S617" s="33"/>
      <c r="T617" s="33"/>
      <c r="U617" s="10"/>
    </row>
    <row r="618" spans="6:21" s="4" customFormat="1" ht="21.75" x14ac:dyDescent="0.4">
      <c r="F618" s="34"/>
      <c r="G618" s="33"/>
      <c r="H618" s="33"/>
      <c r="I618" s="33"/>
      <c r="J618" s="33"/>
      <c r="L618" s="33"/>
      <c r="M618" s="33"/>
      <c r="N618" s="33"/>
      <c r="O618" s="33"/>
      <c r="Q618" s="33"/>
      <c r="R618" s="33"/>
      <c r="S618" s="33"/>
      <c r="T618" s="33"/>
      <c r="U618" s="10"/>
    </row>
    <row r="619" spans="6:21" s="4" customFormat="1" ht="21.75" x14ac:dyDescent="0.4">
      <c r="F619" s="34"/>
      <c r="G619" s="33"/>
      <c r="H619" s="33"/>
      <c r="I619" s="33"/>
      <c r="J619" s="33"/>
      <c r="L619" s="33"/>
      <c r="M619" s="33"/>
      <c r="N619" s="33"/>
      <c r="O619" s="33"/>
      <c r="Q619" s="33"/>
      <c r="R619" s="33"/>
      <c r="S619" s="33"/>
      <c r="T619" s="33"/>
      <c r="U619" s="10"/>
    </row>
    <row r="620" spans="6:21" s="4" customFormat="1" ht="21.75" x14ac:dyDescent="0.4">
      <c r="F620" s="34"/>
      <c r="G620" s="33"/>
      <c r="H620" s="33"/>
      <c r="I620" s="33"/>
      <c r="J620" s="33"/>
      <c r="L620" s="33"/>
      <c r="M620" s="33"/>
      <c r="N620" s="33"/>
      <c r="O620" s="33"/>
      <c r="Q620" s="33"/>
      <c r="R620" s="33"/>
      <c r="S620" s="33"/>
      <c r="T620" s="33"/>
      <c r="U620" s="10"/>
    </row>
    <row r="621" spans="6:21" s="4" customFormat="1" ht="21.75" x14ac:dyDescent="0.4">
      <c r="F621" s="34"/>
      <c r="G621" s="33"/>
      <c r="H621" s="33"/>
      <c r="I621" s="33"/>
      <c r="J621" s="33"/>
      <c r="L621" s="33"/>
      <c r="M621" s="33"/>
      <c r="N621" s="33"/>
      <c r="O621" s="33"/>
      <c r="Q621" s="33"/>
      <c r="R621" s="33"/>
      <c r="S621" s="33"/>
      <c r="T621" s="33"/>
      <c r="U621" s="10"/>
    </row>
    <row r="622" spans="6:21" s="4" customFormat="1" ht="21.75" x14ac:dyDescent="0.4">
      <c r="F622" s="34"/>
      <c r="G622" s="33"/>
      <c r="H622" s="33"/>
      <c r="I622" s="33"/>
      <c r="J622" s="33"/>
      <c r="L622" s="33"/>
      <c r="M622" s="33"/>
      <c r="N622" s="33"/>
      <c r="O622" s="33"/>
      <c r="Q622" s="33"/>
      <c r="R622" s="33"/>
      <c r="S622" s="33"/>
      <c r="T622" s="33"/>
      <c r="U622" s="10"/>
    </row>
    <row r="623" spans="6:21" s="4" customFormat="1" ht="21.75" x14ac:dyDescent="0.4">
      <c r="F623" s="34"/>
      <c r="G623" s="33"/>
      <c r="H623" s="33"/>
      <c r="I623" s="33"/>
      <c r="J623" s="33"/>
      <c r="L623" s="33"/>
      <c r="M623" s="33"/>
      <c r="N623" s="33"/>
      <c r="O623" s="33"/>
      <c r="Q623" s="33"/>
      <c r="R623" s="33"/>
      <c r="S623" s="33"/>
      <c r="T623" s="33"/>
      <c r="U623" s="10"/>
    </row>
    <row r="624" spans="6:21" s="4" customFormat="1" ht="21.75" x14ac:dyDescent="0.4">
      <c r="F624" s="34"/>
      <c r="G624" s="33"/>
      <c r="H624" s="33"/>
      <c r="I624" s="33"/>
      <c r="J624" s="33"/>
      <c r="L624" s="33"/>
      <c r="M624" s="33"/>
      <c r="N624" s="33"/>
      <c r="O624" s="33"/>
      <c r="Q624" s="33"/>
      <c r="R624" s="33"/>
      <c r="S624" s="33"/>
      <c r="T624" s="33"/>
      <c r="U624" s="10"/>
    </row>
    <row r="625" spans="6:21" s="4" customFormat="1" ht="21.75" x14ac:dyDescent="0.4">
      <c r="F625" s="34"/>
      <c r="G625" s="33"/>
      <c r="H625" s="33"/>
      <c r="I625" s="33"/>
      <c r="J625" s="33"/>
      <c r="L625" s="33"/>
      <c r="M625" s="33"/>
      <c r="N625" s="33"/>
      <c r="O625" s="33"/>
      <c r="Q625" s="33"/>
      <c r="R625" s="33"/>
      <c r="S625" s="33"/>
      <c r="T625" s="33"/>
      <c r="U625" s="10"/>
    </row>
    <row r="626" spans="6:21" s="4" customFormat="1" ht="21.75" x14ac:dyDescent="0.4">
      <c r="F626" s="34"/>
      <c r="G626" s="33"/>
      <c r="H626" s="33"/>
      <c r="I626" s="33"/>
      <c r="J626" s="33"/>
      <c r="L626" s="33"/>
      <c r="M626" s="33"/>
      <c r="N626" s="33"/>
      <c r="O626" s="33"/>
      <c r="Q626" s="33"/>
      <c r="R626" s="33"/>
      <c r="S626" s="33"/>
      <c r="T626" s="33"/>
      <c r="U626" s="10"/>
    </row>
    <row r="627" spans="6:21" s="4" customFormat="1" ht="21.75" x14ac:dyDescent="0.4">
      <c r="F627" s="34"/>
      <c r="G627" s="33"/>
      <c r="H627" s="33"/>
      <c r="I627" s="33"/>
      <c r="J627" s="33"/>
      <c r="L627" s="33"/>
      <c r="M627" s="33"/>
      <c r="N627" s="33"/>
      <c r="O627" s="33"/>
      <c r="Q627" s="33"/>
      <c r="R627" s="33"/>
      <c r="S627" s="33"/>
      <c r="T627" s="33"/>
      <c r="U627" s="10"/>
    </row>
    <row r="628" spans="6:21" s="4" customFormat="1" ht="21.75" x14ac:dyDescent="0.4">
      <c r="F628" s="34"/>
      <c r="G628" s="33"/>
      <c r="H628" s="33"/>
      <c r="I628" s="33"/>
      <c r="J628" s="33"/>
      <c r="L628" s="33"/>
      <c r="M628" s="33"/>
      <c r="N628" s="33"/>
      <c r="O628" s="33"/>
      <c r="Q628" s="33"/>
      <c r="R628" s="33"/>
      <c r="S628" s="33"/>
      <c r="T628" s="33"/>
      <c r="U628" s="10"/>
    </row>
    <row r="629" spans="6:21" s="4" customFormat="1" ht="21.75" x14ac:dyDescent="0.4">
      <c r="F629" s="34"/>
      <c r="G629" s="33"/>
      <c r="H629" s="33"/>
      <c r="I629" s="33"/>
      <c r="J629" s="33"/>
      <c r="L629" s="33"/>
      <c r="M629" s="33"/>
      <c r="N629" s="33"/>
      <c r="O629" s="33"/>
      <c r="Q629" s="33"/>
      <c r="R629" s="33"/>
      <c r="S629" s="33"/>
      <c r="T629" s="33"/>
      <c r="U629" s="10"/>
    </row>
    <row r="630" spans="6:21" s="4" customFormat="1" ht="21.75" x14ac:dyDescent="0.4">
      <c r="F630" s="34"/>
      <c r="G630" s="33"/>
      <c r="H630" s="33"/>
      <c r="I630" s="33"/>
      <c r="J630" s="33"/>
      <c r="L630" s="33"/>
      <c r="M630" s="33"/>
      <c r="N630" s="33"/>
      <c r="O630" s="33"/>
      <c r="Q630" s="33"/>
      <c r="R630" s="33"/>
      <c r="S630" s="33"/>
      <c r="T630" s="33"/>
      <c r="U630" s="10"/>
    </row>
    <row r="631" spans="6:21" s="4" customFormat="1" ht="21.75" x14ac:dyDescent="0.4">
      <c r="F631" s="34"/>
      <c r="G631" s="33"/>
      <c r="H631" s="33"/>
      <c r="I631" s="33"/>
      <c r="J631" s="33"/>
      <c r="L631" s="33"/>
      <c r="M631" s="33"/>
      <c r="N631" s="33"/>
      <c r="O631" s="33"/>
      <c r="Q631" s="33"/>
      <c r="R631" s="33"/>
      <c r="S631" s="33"/>
      <c r="T631" s="33"/>
      <c r="U631" s="10"/>
    </row>
    <row r="632" spans="6:21" s="4" customFormat="1" ht="21.75" x14ac:dyDescent="0.4">
      <c r="F632" s="34"/>
      <c r="G632" s="33"/>
      <c r="H632" s="33"/>
      <c r="I632" s="33"/>
      <c r="J632" s="33"/>
      <c r="L632" s="33"/>
      <c r="M632" s="33"/>
      <c r="N632" s="33"/>
      <c r="O632" s="33"/>
      <c r="Q632" s="33"/>
      <c r="R632" s="33"/>
      <c r="S632" s="33"/>
      <c r="T632" s="33"/>
      <c r="U632" s="10"/>
    </row>
    <row r="633" spans="6:21" s="4" customFormat="1" ht="21.75" x14ac:dyDescent="0.4">
      <c r="F633" s="34"/>
      <c r="G633" s="33"/>
      <c r="H633" s="33"/>
      <c r="I633" s="33"/>
      <c r="J633" s="33"/>
      <c r="L633" s="33"/>
      <c r="M633" s="33"/>
      <c r="N633" s="33"/>
      <c r="O633" s="33"/>
      <c r="Q633" s="33"/>
      <c r="R633" s="33"/>
      <c r="S633" s="33"/>
      <c r="T633" s="33"/>
      <c r="U633" s="10"/>
    </row>
    <row r="634" spans="6:21" s="4" customFormat="1" ht="21.75" x14ac:dyDescent="0.4">
      <c r="F634" s="34"/>
      <c r="G634" s="33"/>
      <c r="H634" s="33"/>
      <c r="I634" s="33"/>
      <c r="J634" s="33"/>
      <c r="L634" s="33"/>
      <c r="M634" s="33"/>
      <c r="N634" s="33"/>
      <c r="O634" s="33"/>
      <c r="Q634" s="33"/>
      <c r="R634" s="33"/>
      <c r="S634" s="33"/>
      <c r="T634" s="33"/>
      <c r="U634" s="10"/>
    </row>
    <row r="635" spans="6:21" s="4" customFormat="1" ht="21.75" x14ac:dyDescent="0.4">
      <c r="F635" s="34"/>
      <c r="G635" s="33"/>
      <c r="H635" s="33"/>
      <c r="I635" s="33"/>
      <c r="J635" s="33"/>
      <c r="L635" s="33"/>
      <c r="M635" s="33"/>
      <c r="N635" s="33"/>
      <c r="O635" s="33"/>
      <c r="Q635" s="33"/>
      <c r="R635" s="33"/>
      <c r="S635" s="33"/>
      <c r="T635" s="33"/>
      <c r="U635" s="10"/>
    </row>
    <row r="636" spans="6:21" s="4" customFormat="1" ht="21.75" x14ac:dyDescent="0.4">
      <c r="F636" s="34"/>
      <c r="G636" s="33"/>
      <c r="H636" s="33"/>
      <c r="I636" s="33"/>
      <c r="J636" s="33"/>
      <c r="L636" s="33"/>
      <c r="M636" s="33"/>
      <c r="N636" s="33"/>
      <c r="O636" s="33"/>
      <c r="Q636" s="33"/>
      <c r="R636" s="33"/>
      <c r="S636" s="33"/>
      <c r="T636" s="33"/>
      <c r="U636" s="10"/>
    </row>
    <row r="637" spans="6:21" s="4" customFormat="1" ht="21.75" x14ac:dyDescent="0.4">
      <c r="F637" s="34"/>
      <c r="G637" s="33"/>
      <c r="H637" s="33"/>
      <c r="I637" s="33"/>
      <c r="J637" s="33"/>
      <c r="L637" s="33"/>
      <c r="M637" s="33"/>
      <c r="N637" s="33"/>
      <c r="O637" s="33"/>
      <c r="Q637" s="33"/>
      <c r="R637" s="33"/>
      <c r="S637" s="33"/>
      <c r="T637" s="33"/>
      <c r="U637" s="10"/>
    </row>
    <row r="638" spans="6:21" s="4" customFormat="1" ht="21.75" x14ac:dyDescent="0.4">
      <c r="F638" s="34"/>
      <c r="G638" s="33"/>
      <c r="H638" s="33"/>
      <c r="I638" s="33"/>
      <c r="J638" s="33"/>
      <c r="L638" s="33"/>
      <c r="M638" s="33"/>
      <c r="N638" s="33"/>
      <c r="O638" s="33"/>
      <c r="Q638" s="33"/>
      <c r="R638" s="33"/>
      <c r="S638" s="33"/>
      <c r="T638" s="33"/>
      <c r="U638" s="10"/>
    </row>
    <row r="639" spans="6:21" s="4" customFormat="1" ht="21.75" x14ac:dyDescent="0.4">
      <c r="F639" s="34"/>
      <c r="G639" s="33"/>
      <c r="H639" s="33"/>
      <c r="I639" s="33"/>
      <c r="J639" s="33"/>
      <c r="L639" s="33"/>
      <c r="M639" s="33"/>
      <c r="N639" s="33"/>
      <c r="O639" s="33"/>
      <c r="Q639" s="33"/>
      <c r="R639" s="33"/>
      <c r="S639" s="33"/>
      <c r="T639" s="33"/>
      <c r="U639" s="10"/>
    </row>
    <row r="640" spans="6:21" s="4" customFormat="1" ht="21.75" x14ac:dyDescent="0.4">
      <c r="F640" s="34"/>
      <c r="G640" s="33"/>
      <c r="H640" s="33"/>
      <c r="I640" s="33"/>
      <c r="J640" s="33"/>
      <c r="L640" s="33"/>
      <c r="M640" s="33"/>
      <c r="N640" s="33"/>
      <c r="O640" s="33"/>
      <c r="Q640" s="33"/>
      <c r="R640" s="33"/>
      <c r="S640" s="33"/>
      <c r="T640" s="33"/>
      <c r="U640" s="10"/>
    </row>
    <row r="641" spans="6:21" s="4" customFormat="1" ht="21.75" x14ac:dyDescent="0.4">
      <c r="F641" s="34"/>
      <c r="G641" s="33"/>
      <c r="H641" s="33"/>
      <c r="I641" s="33"/>
      <c r="J641" s="33"/>
      <c r="L641" s="33"/>
      <c r="M641" s="33"/>
      <c r="N641" s="33"/>
      <c r="O641" s="33"/>
      <c r="Q641" s="33"/>
      <c r="R641" s="33"/>
      <c r="S641" s="33"/>
      <c r="T641" s="33"/>
      <c r="U641" s="10"/>
    </row>
    <row r="642" spans="6:21" s="4" customFormat="1" ht="21.75" x14ac:dyDescent="0.4">
      <c r="F642" s="34"/>
      <c r="G642" s="33"/>
      <c r="H642" s="33"/>
      <c r="I642" s="33"/>
      <c r="J642" s="33"/>
      <c r="L642" s="33"/>
      <c r="M642" s="33"/>
      <c r="N642" s="33"/>
      <c r="O642" s="33"/>
      <c r="Q642" s="33"/>
      <c r="R642" s="33"/>
      <c r="S642" s="33"/>
      <c r="T642" s="33"/>
      <c r="U642" s="10"/>
    </row>
    <row r="643" spans="6:21" s="4" customFormat="1" ht="21.75" x14ac:dyDescent="0.4">
      <c r="F643" s="34"/>
      <c r="G643" s="33"/>
      <c r="H643" s="33"/>
      <c r="I643" s="33"/>
      <c r="J643" s="33"/>
      <c r="L643" s="33"/>
      <c r="M643" s="33"/>
      <c r="N643" s="33"/>
      <c r="O643" s="33"/>
      <c r="Q643" s="33"/>
      <c r="R643" s="33"/>
      <c r="S643" s="33"/>
      <c r="T643" s="33"/>
      <c r="U643" s="10"/>
    </row>
    <row r="644" spans="6:21" s="4" customFormat="1" ht="21.75" x14ac:dyDescent="0.4">
      <c r="F644" s="34"/>
      <c r="G644" s="33"/>
      <c r="H644" s="33"/>
      <c r="I644" s="33"/>
      <c r="J644" s="33"/>
      <c r="L644" s="33"/>
      <c r="M644" s="33"/>
      <c r="N644" s="33"/>
      <c r="O644" s="33"/>
      <c r="Q644" s="33"/>
      <c r="R644" s="33"/>
      <c r="S644" s="33"/>
      <c r="T644" s="33"/>
      <c r="U644" s="10"/>
    </row>
    <row r="645" spans="6:21" s="4" customFormat="1" ht="21.75" x14ac:dyDescent="0.4">
      <c r="F645" s="34"/>
      <c r="G645" s="33"/>
      <c r="H645" s="33"/>
      <c r="I645" s="33"/>
      <c r="J645" s="33"/>
      <c r="L645" s="33"/>
      <c r="M645" s="33"/>
      <c r="N645" s="33"/>
      <c r="O645" s="33"/>
      <c r="Q645" s="33"/>
      <c r="R645" s="33"/>
      <c r="S645" s="33"/>
      <c r="T645" s="33"/>
      <c r="U645" s="10"/>
    </row>
    <row r="646" spans="6:21" s="4" customFormat="1" ht="21.75" x14ac:dyDescent="0.4">
      <c r="F646" s="34"/>
      <c r="G646" s="33"/>
      <c r="H646" s="33"/>
      <c r="I646" s="33"/>
      <c r="J646" s="33"/>
      <c r="L646" s="33"/>
      <c r="M646" s="33"/>
      <c r="N646" s="33"/>
      <c r="O646" s="33"/>
      <c r="Q646" s="33"/>
      <c r="R646" s="33"/>
      <c r="S646" s="33"/>
      <c r="T646" s="33"/>
      <c r="U646" s="10"/>
    </row>
    <row r="647" spans="6:21" s="4" customFormat="1" ht="21.75" x14ac:dyDescent="0.4">
      <c r="F647" s="34"/>
      <c r="G647" s="33"/>
      <c r="H647" s="33"/>
      <c r="I647" s="33"/>
      <c r="J647" s="33"/>
      <c r="L647" s="33"/>
      <c r="M647" s="33"/>
      <c r="N647" s="33"/>
      <c r="O647" s="33"/>
      <c r="Q647" s="33"/>
      <c r="R647" s="33"/>
      <c r="S647" s="33"/>
      <c r="T647" s="33"/>
      <c r="U647" s="10"/>
    </row>
    <row r="648" spans="6:21" s="4" customFormat="1" ht="21.75" x14ac:dyDescent="0.4">
      <c r="F648" s="34"/>
      <c r="G648" s="33"/>
      <c r="H648" s="33"/>
      <c r="I648" s="33"/>
      <c r="J648" s="33"/>
      <c r="L648" s="33"/>
      <c r="M648" s="33"/>
      <c r="N648" s="33"/>
      <c r="O648" s="33"/>
      <c r="Q648" s="33"/>
      <c r="R648" s="33"/>
      <c r="S648" s="33"/>
      <c r="T648" s="33"/>
      <c r="U648" s="10"/>
    </row>
    <row r="649" spans="6:21" s="4" customFormat="1" ht="21.75" x14ac:dyDescent="0.4">
      <c r="F649" s="34"/>
      <c r="G649" s="33"/>
      <c r="H649" s="33"/>
      <c r="I649" s="33"/>
      <c r="J649" s="33"/>
      <c r="L649" s="33"/>
      <c r="M649" s="33"/>
      <c r="N649" s="33"/>
      <c r="O649" s="33"/>
      <c r="Q649" s="33"/>
      <c r="R649" s="33"/>
      <c r="S649" s="33"/>
      <c r="T649" s="33"/>
      <c r="U649" s="10"/>
    </row>
    <row r="650" spans="6:21" s="4" customFormat="1" ht="21.75" x14ac:dyDescent="0.4">
      <c r="F650" s="34"/>
      <c r="G650" s="33"/>
      <c r="H650" s="33"/>
      <c r="I650" s="33"/>
      <c r="J650" s="33"/>
      <c r="L650" s="33"/>
      <c r="M650" s="33"/>
      <c r="N650" s="33"/>
      <c r="O650" s="33"/>
      <c r="Q650" s="33"/>
      <c r="R650" s="33"/>
      <c r="S650" s="33"/>
      <c r="T650" s="33"/>
      <c r="U650" s="10"/>
    </row>
    <row r="651" spans="6:21" s="4" customFormat="1" ht="21.75" x14ac:dyDescent="0.4">
      <c r="F651" s="34"/>
      <c r="G651" s="33"/>
      <c r="H651" s="33"/>
      <c r="I651" s="33"/>
      <c r="J651" s="33"/>
      <c r="L651" s="33"/>
      <c r="M651" s="33"/>
      <c r="N651" s="33"/>
      <c r="O651" s="33"/>
      <c r="Q651" s="33"/>
      <c r="R651" s="33"/>
      <c r="S651" s="33"/>
      <c r="T651" s="33"/>
      <c r="U651" s="10"/>
    </row>
    <row r="652" spans="6:21" s="4" customFormat="1" ht="21.75" x14ac:dyDescent="0.4">
      <c r="F652" s="34"/>
      <c r="G652" s="33"/>
      <c r="H652" s="33"/>
      <c r="I652" s="33"/>
      <c r="J652" s="33"/>
      <c r="L652" s="33"/>
      <c r="M652" s="33"/>
      <c r="N652" s="33"/>
      <c r="O652" s="33"/>
      <c r="Q652" s="33"/>
      <c r="R652" s="33"/>
      <c r="S652" s="33"/>
      <c r="T652" s="33"/>
      <c r="U652" s="10"/>
    </row>
    <row r="653" spans="6:21" s="4" customFormat="1" ht="21.75" x14ac:dyDescent="0.4">
      <c r="F653" s="34"/>
      <c r="G653" s="33"/>
      <c r="H653" s="33"/>
      <c r="I653" s="33"/>
      <c r="J653" s="33"/>
      <c r="L653" s="33"/>
      <c r="M653" s="33"/>
      <c r="N653" s="33"/>
      <c r="O653" s="33"/>
      <c r="Q653" s="33"/>
      <c r="R653" s="33"/>
      <c r="S653" s="33"/>
      <c r="T653" s="33"/>
      <c r="U653" s="10"/>
    </row>
    <row r="654" spans="6:21" s="4" customFormat="1" ht="21.75" x14ac:dyDescent="0.4">
      <c r="F654" s="34"/>
      <c r="G654" s="33"/>
      <c r="H654" s="33"/>
      <c r="I654" s="33"/>
      <c r="J654" s="33"/>
      <c r="L654" s="33"/>
      <c r="M654" s="33"/>
      <c r="N654" s="33"/>
      <c r="O654" s="33"/>
      <c r="Q654" s="33"/>
      <c r="R654" s="33"/>
      <c r="S654" s="33"/>
      <c r="T654" s="33"/>
      <c r="U654" s="10"/>
    </row>
    <row r="655" spans="6:21" s="4" customFormat="1" ht="21.75" x14ac:dyDescent="0.4">
      <c r="F655" s="34"/>
      <c r="G655" s="33"/>
      <c r="H655" s="33"/>
      <c r="I655" s="33"/>
      <c r="J655" s="33"/>
      <c r="L655" s="33"/>
      <c r="M655" s="33"/>
      <c r="N655" s="33"/>
      <c r="O655" s="33"/>
      <c r="Q655" s="33"/>
      <c r="R655" s="33"/>
      <c r="S655" s="33"/>
      <c r="T655" s="33"/>
      <c r="U655" s="10"/>
    </row>
    <row r="656" spans="6:21" s="4" customFormat="1" ht="21.75" x14ac:dyDescent="0.4">
      <c r="F656" s="34"/>
      <c r="G656" s="33"/>
      <c r="H656" s="33"/>
      <c r="I656" s="33"/>
      <c r="J656" s="33"/>
      <c r="L656" s="33"/>
      <c r="M656" s="33"/>
      <c r="N656" s="33"/>
      <c r="O656" s="33"/>
      <c r="Q656" s="33"/>
      <c r="R656" s="33"/>
      <c r="S656" s="33"/>
      <c r="T656" s="33"/>
      <c r="U656" s="10"/>
    </row>
    <row r="657" spans="6:21" s="4" customFormat="1" ht="21.75" x14ac:dyDescent="0.4">
      <c r="F657" s="34"/>
      <c r="G657" s="33"/>
      <c r="H657" s="33"/>
      <c r="I657" s="33"/>
      <c r="J657" s="33"/>
      <c r="L657" s="33"/>
      <c r="M657" s="33"/>
      <c r="N657" s="33"/>
      <c r="O657" s="33"/>
      <c r="Q657" s="33"/>
      <c r="R657" s="33"/>
      <c r="S657" s="33"/>
      <c r="T657" s="33"/>
      <c r="U657" s="10"/>
    </row>
    <row r="658" spans="6:21" s="4" customFormat="1" ht="21.75" x14ac:dyDescent="0.4">
      <c r="F658" s="34"/>
      <c r="G658" s="33"/>
      <c r="H658" s="33"/>
      <c r="I658" s="33"/>
      <c r="J658" s="33"/>
      <c r="L658" s="33"/>
      <c r="M658" s="33"/>
      <c r="N658" s="33"/>
      <c r="O658" s="33"/>
      <c r="Q658" s="33"/>
      <c r="R658" s="33"/>
      <c r="S658" s="33"/>
      <c r="T658" s="33"/>
      <c r="U658" s="10"/>
    </row>
    <row r="659" spans="6:21" s="4" customFormat="1" ht="21.75" x14ac:dyDescent="0.4">
      <c r="F659" s="34"/>
      <c r="G659" s="33"/>
      <c r="H659" s="33"/>
      <c r="I659" s="33"/>
      <c r="J659" s="33"/>
      <c r="L659" s="33"/>
      <c r="M659" s="33"/>
      <c r="N659" s="33"/>
      <c r="O659" s="33"/>
      <c r="Q659" s="33"/>
      <c r="R659" s="33"/>
      <c r="S659" s="33"/>
      <c r="T659" s="33"/>
      <c r="U659" s="10"/>
    </row>
    <row r="660" spans="6:21" s="4" customFormat="1" ht="21.75" x14ac:dyDescent="0.4">
      <c r="F660" s="34"/>
      <c r="G660" s="33"/>
      <c r="H660" s="33"/>
      <c r="I660" s="33"/>
      <c r="J660" s="33"/>
      <c r="L660" s="33"/>
      <c r="M660" s="33"/>
      <c r="N660" s="33"/>
      <c r="O660" s="33"/>
      <c r="Q660" s="33"/>
      <c r="R660" s="33"/>
      <c r="S660" s="33"/>
      <c r="T660" s="33"/>
      <c r="U660" s="10"/>
    </row>
    <row r="661" spans="6:21" s="4" customFormat="1" ht="21.75" x14ac:dyDescent="0.4">
      <c r="F661" s="34"/>
      <c r="G661" s="33"/>
      <c r="H661" s="33"/>
      <c r="I661" s="33"/>
      <c r="J661" s="33"/>
      <c r="L661" s="33"/>
      <c r="M661" s="33"/>
      <c r="N661" s="33"/>
      <c r="O661" s="33"/>
      <c r="Q661" s="33"/>
      <c r="R661" s="33"/>
      <c r="S661" s="33"/>
      <c r="T661" s="33"/>
      <c r="U661" s="10"/>
    </row>
    <row r="662" spans="6:21" s="4" customFormat="1" ht="21.75" x14ac:dyDescent="0.4">
      <c r="F662" s="34"/>
      <c r="G662" s="33"/>
      <c r="H662" s="33"/>
      <c r="I662" s="33"/>
      <c r="J662" s="33"/>
      <c r="L662" s="33"/>
      <c r="M662" s="33"/>
      <c r="N662" s="33"/>
      <c r="O662" s="33"/>
      <c r="Q662" s="33"/>
      <c r="R662" s="33"/>
      <c r="S662" s="33"/>
      <c r="T662" s="33"/>
      <c r="U662" s="10"/>
    </row>
    <row r="663" spans="6:21" s="4" customFormat="1" ht="21.75" x14ac:dyDescent="0.4">
      <c r="F663" s="34"/>
      <c r="G663" s="33"/>
      <c r="H663" s="33"/>
      <c r="I663" s="33"/>
      <c r="J663" s="33"/>
      <c r="L663" s="33"/>
      <c r="M663" s="33"/>
      <c r="N663" s="33"/>
      <c r="O663" s="33"/>
      <c r="Q663" s="33"/>
      <c r="R663" s="33"/>
      <c r="S663" s="33"/>
      <c r="T663" s="33"/>
      <c r="U663" s="10"/>
    </row>
    <row r="664" spans="6:21" s="4" customFormat="1" ht="21.75" x14ac:dyDescent="0.4">
      <c r="F664" s="34"/>
      <c r="G664" s="33"/>
      <c r="H664" s="33"/>
      <c r="I664" s="33"/>
      <c r="J664" s="33"/>
      <c r="L664" s="33"/>
      <c r="M664" s="33"/>
      <c r="N664" s="33"/>
      <c r="O664" s="33"/>
      <c r="Q664" s="33"/>
      <c r="R664" s="33"/>
      <c r="S664" s="33"/>
      <c r="T664" s="33"/>
      <c r="U664" s="10"/>
    </row>
    <row r="665" spans="6:21" s="4" customFormat="1" ht="21.75" x14ac:dyDescent="0.4">
      <c r="F665" s="34"/>
      <c r="G665" s="33"/>
      <c r="H665" s="33"/>
      <c r="I665" s="33"/>
      <c r="J665" s="33"/>
      <c r="L665" s="33"/>
      <c r="M665" s="33"/>
      <c r="N665" s="33"/>
      <c r="O665" s="33"/>
      <c r="Q665" s="33"/>
      <c r="R665" s="33"/>
      <c r="S665" s="33"/>
      <c r="T665" s="33"/>
      <c r="U665" s="10"/>
    </row>
    <row r="666" spans="6:21" s="4" customFormat="1" ht="21.75" x14ac:dyDescent="0.4">
      <c r="F666" s="34"/>
      <c r="G666" s="33"/>
      <c r="H666" s="33"/>
      <c r="I666" s="33"/>
      <c r="J666" s="33"/>
      <c r="L666" s="33"/>
      <c r="M666" s="33"/>
      <c r="N666" s="33"/>
      <c r="O666" s="33"/>
      <c r="Q666" s="33"/>
      <c r="R666" s="33"/>
      <c r="S666" s="33"/>
      <c r="T666" s="33"/>
      <c r="U666" s="10"/>
    </row>
    <row r="667" spans="6:21" s="4" customFormat="1" ht="21.75" x14ac:dyDescent="0.4">
      <c r="F667" s="34"/>
      <c r="G667" s="33"/>
      <c r="H667" s="33"/>
      <c r="I667" s="33"/>
      <c r="J667" s="33"/>
      <c r="L667" s="33"/>
      <c r="M667" s="33"/>
      <c r="N667" s="33"/>
      <c r="O667" s="33"/>
      <c r="Q667" s="33"/>
      <c r="R667" s="33"/>
      <c r="S667" s="33"/>
      <c r="T667" s="33"/>
      <c r="U667" s="10"/>
    </row>
    <row r="668" spans="6:21" s="4" customFormat="1" ht="21.75" x14ac:dyDescent="0.4">
      <c r="F668" s="34"/>
      <c r="G668" s="33"/>
      <c r="H668" s="33"/>
      <c r="I668" s="33"/>
      <c r="J668" s="33"/>
      <c r="L668" s="33"/>
      <c r="M668" s="33"/>
      <c r="N668" s="33"/>
      <c r="O668" s="33"/>
      <c r="Q668" s="33"/>
      <c r="R668" s="33"/>
      <c r="S668" s="33"/>
      <c r="T668" s="33"/>
      <c r="U668" s="10"/>
    </row>
    <row r="669" spans="6:21" s="4" customFormat="1" ht="21.75" x14ac:dyDescent="0.4">
      <c r="F669" s="34"/>
      <c r="G669" s="33"/>
      <c r="H669" s="33"/>
      <c r="I669" s="33"/>
      <c r="J669" s="33"/>
      <c r="L669" s="33"/>
      <c r="M669" s="33"/>
      <c r="N669" s="33"/>
      <c r="O669" s="33"/>
      <c r="Q669" s="33"/>
      <c r="R669" s="33"/>
      <c r="S669" s="33"/>
      <c r="T669" s="33"/>
      <c r="U669" s="10"/>
    </row>
    <row r="670" spans="6:21" s="4" customFormat="1" ht="21.75" x14ac:dyDescent="0.4">
      <c r="F670" s="34"/>
      <c r="G670" s="33"/>
      <c r="H670" s="33"/>
      <c r="I670" s="33"/>
      <c r="J670" s="33"/>
      <c r="L670" s="33"/>
      <c r="M670" s="33"/>
      <c r="N670" s="33"/>
      <c r="O670" s="33"/>
      <c r="Q670" s="33"/>
      <c r="R670" s="33"/>
      <c r="S670" s="33"/>
      <c r="T670" s="33"/>
      <c r="U670" s="10"/>
    </row>
    <row r="671" spans="6:21" s="4" customFormat="1" ht="21.75" x14ac:dyDescent="0.4">
      <c r="F671" s="34"/>
      <c r="G671" s="33"/>
      <c r="H671" s="33"/>
      <c r="I671" s="33"/>
      <c r="J671" s="33"/>
      <c r="L671" s="33"/>
      <c r="M671" s="33"/>
      <c r="N671" s="33"/>
      <c r="O671" s="33"/>
      <c r="Q671" s="33"/>
      <c r="R671" s="33"/>
      <c r="S671" s="33"/>
      <c r="T671" s="33"/>
      <c r="U671" s="10"/>
    </row>
    <row r="672" spans="6:21" s="4" customFormat="1" ht="21.75" x14ac:dyDescent="0.4">
      <c r="F672" s="34"/>
      <c r="G672" s="33"/>
      <c r="H672" s="33"/>
      <c r="I672" s="33"/>
      <c r="J672" s="33"/>
      <c r="L672" s="33"/>
      <c r="M672" s="33"/>
      <c r="N672" s="33"/>
      <c r="O672" s="33"/>
      <c r="Q672" s="33"/>
      <c r="R672" s="33"/>
      <c r="S672" s="33"/>
      <c r="T672" s="33"/>
      <c r="U672" s="10"/>
    </row>
    <row r="673" spans="6:21" s="4" customFormat="1" ht="21.75" x14ac:dyDescent="0.4">
      <c r="F673" s="34"/>
      <c r="G673" s="33"/>
      <c r="H673" s="33"/>
      <c r="I673" s="33"/>
      <c r="J673" s="33"/>
      <c r="L673" s="33"/>
      <c r="M673" s="33"/>
      <c r="N673" s="33"/>
      <c r="O673" s="33"/>
      <c r="Q673" s="33"/>
      <c r="R673" s="33"/>
      <c r="S673" s="33"/>
      <c r="T673" s="33"/>
      <c r="U673" s="10"/>
    </row>
    <row r="674" spans="6:21" s="4" customFormat="1" ht="21.75" x14ac:dyDescent="0.4">
      <c r="F674" s="34"/>
      <c r="G674" s="33"/>
      <c r="H674" s="33"/>
      <c r="I674" s="33"/>
      <c r="J674" s="33"/>
      <c r="L674" s="33"/>
      <c r="M674" s="33"/>
      <c r="N674" s="33"/>
      <c r="O674" s="33"/>
      <c r="Q674" s="33"/>
      <c r="R674" s="33"/>
      <c r="S674" s="33"/>
      <c r="T674" s="33"/>
      <c r="U674" s="10"/>
    </row>
    <row r="675" spans="6:21" s="4" customFormat="1" ht="21.75" x14ac:dyDescent="0.4">
      <c r="F675" s="34"/>
      <c r="G675" s="33"/>
      <c r="H675" s="33"/>
      <c r="I675" s="33"/>
      <c r="J675" s="33"/>
      <c r="L675" s="33"/>
      <c r="M675" s="33"/>
      <c r="N675" s="33"/>
      <c r="O675" s="33"/>
      <c r="Q675" s="33"/>
      <c r="R675" s="33"/>
      <c r="S675" s="33"/>
      <c r="T675" s="33"/>
      <c r="U675" s="10"/>
    </row>
    <row r="676" spans="6:21" s="4" customFormat="1" ht="21.75" x14ac:dyDescent="0.4">
      <c r="F676" s="34"/>
      <c r="G676" s="33"/>
      <c r="H676" s="33"/>
      <c r="I676" s="33"/>
      <c r="J676" s="33"/>
      <c r="L676" s="33"/>
      <c r="M676" s="33"/>
      <c r="N676" s="33"/>
      <c r="O676" s="33"/>
      <c r="Q676" s="33"/>
      <c r="R676" s="33"/>
      <c r="S676" s="33"/>
      <c r="T676" s="33"/>
      <c r="U676" s="10"/>
    </row>
    <row r="677" spans="6:21" s="4" customFormat="1" ht="21.75" x14ac:dyDescent="0.4">
      <c r="F677" s="34"/>
      <c r="G677" s="33"/>
      <c r="H677" s="33"/>
      <c r="I677" s="33"/>
      <c r="J677" s="33"/>
      <c r="L677" s="33"/>
      <c r="M677" s="33"/>
      <c r="N677" s="33"/>
      <c r="O677" s="33"/>
      <c r="Q677" s="33"/>
      <c r="R677" s="33"/>
      <c r="S677" s="33"/>
      <c r="T677" s="33"/>
      <c r="U677" s="10"/>
    </row>
    <row r="678" spans="6:21" s="4" customFormat="1" ht="21.75" x14ac:dyDescent="0.4">
      <c r="F678" s="34"/>
      <c r="G678" s="33"/>
      <c r="H678" s="33"/>
      <c r="I678" s="33"/>
      <c r="J678" s="33"/>
      <c r="L678" s="33"/>
      <c r="M678" s="33"/>
      <c r="N678" s="33"/>
      <c r="O678" s="33"/>
      <c r="Q678" s="33"/>
      <c r="R678" s="33"/>
      <c r="S678" s="33"/>
      <c r="T678" s="33"/>
      <c r="U678" s="10"/>
    </row>
    <row r="679" spans="6:21" s="4" customFormat="1" ht="21.75" x14ac:dyDescent="0.4">
      <c r="F679" s="34"/>
      <c r="G679" s="33"/>
      <c r="H679" s="33"/>
      <c r="I679" s="33"/>
      <c r="J679" s="33"/>
      <c r="L679" s="33"/>
      <c r="M679" s="33"/>
      <c r="N679" s="33"/>
      <c r="O679" s="33"/>
      <c r="Q679" s="33"/>
      <c r="R679" s="33"/>
      <c r="S679" s="33"/>
      <c r="T679" s="33"/>
      <c r="U679" s="10"/>
    </row>
    <row r="680" spans="6:21" s="4" customFormat="1" ht="21.75" x14ac:dyDescent="0.4">
      <c r="F680" s="34"/>
      <c r="G680" s="33"/>
      <c r="H680" s="33"/>
      <c r="I680" s="33"/>
      <c r="J680" s="33"/>
      <c r="L680" s="33"/>
      <c r="M680" s="33"/>
      <c r="N680" s="33"/>
      <c r="O680" s="33"/>
      <c r="Q680" s="33"/>
      <c r="R680" s="33"/>
      <c r="S680" s="33"/>
      <c r="T680" s="33"/>
      <c r="U680" s="10"/>
    </row>
    <row r="681" spans="6:21" s="4" customFormat="1" ht="21.75" x14ac:dyDescent="0.4">
      <c r="F681" s="34"/>
      <c r="G681" s="33"/>
      <c r="H681" s="33"/>
      <c r="I681" s="33"/>
      <c r="J681" s="33"/>
      <c r="L681" s="33"/>
      <c r="M681" s="33"/>
      <c r="N681" s="33"/>
      <c r="O681" s="33"/>
      <c r="Q681" s="33"/>
      <c r="R681" s="33"/>
      <c r="S681" s="33"/>
      <c r="T681" s="33"/>
      <c r="U681" s="10"/>
    </row>
    <row r="682" spans="6:21" s="4" customFormat="1" ht="21.75" x14ac:dyDescent="0.4">
      <c r="F682" s="34"/>
      <c r="G682" s="33"/>
      <c r="H682" s="33"/>
      <c r="I682" s="33"/>
      <c r="J682" s="33"/>
      <c r="L682" s="33"/>
      <c r="M682" s="33"/>
      <c r="N682" s="33"/>
      <c r="O682" s="33"/>
      <c r="Q682" s="33"/>
      <c r="R682" s="33"/>
      <c r="S682" s="33"/>
      <c r="T682" s="33"/>
      <c r="U682" s="10"/>
    </row>
    <row r="683" spans="6:21" s="4" customFormat="1" ht="21.75" x14ac:dyDescent="0.4">
      <c r="F683" s="34"/>
      <c r="G683" s="33"/>
      <c r="H683" s="33"/>
      <c r="I683" s="33"/>
      <c r="J683" s="33"/>
      <c r="L683" s="33"/>
      <c r="M683" s="33"/>
      <c r="N683" s="33"/>
      <c r="O683" s="33"/>
      <c r="Q683" s="33"/>
      <c r="R683" s="33"/>
      <c r="S683" s="33"/>
      <c r="T683" s="33"/>
      <c r="U683" s="10"/>
    </row>
    <row r="684" spans="6:21" s="4" customFormat="1" ht="21.75" x14ac:dyDescent="0.4">
      <c r="F684" s="34"/>
      <c r="G684" s="33"/>
      <c r="H684" s="33"/>
      <c r="I684" s="33"/>
      <c r="J684" s="33"/>
      <c r="L684" s="33"/>
      <c r="M684" s="33"/>
      <c r="N684" s="33"/>
      <c r="O684" s="33"/>
      <c r="Q684" s="33"/>
      <c r="R684" s="33"/>
      <c r="S684" s="33"/>
      <c r="T684" s="33"/>
      <c r="U684" s="10"/>
    </row>
    <row r="685" spans="6:21" s="4" customFormat="1" ht="21.75" x14ac:dyDescent="0.4">
      <c r="F685" s="34"/>
      <c r="G685" s="33"/>
      <c r="H685" s="33"/>
      <c r="I685" s="33"/>
      <c r="J685" s="33"/>
      <c r="L685" s="33"/>
      <c r="M685" s="33"/>
      <c r="N685" s="33"/>
      <c r="O685" s="33"/>
      <c r="Q685" s="33"/>
      <c r="R685" s="33"/>
      <c r="S685" s="33"/>
      <c r="T685" s="33"/>
      <c r="U685" s="10"/>
    </row>
    <row r="686" spans="6:21" s="4" customFormat="1" ht="21.75" x14ac:dyDescent="0.4">
      <c r="F686" s="34"/>
      <c r="G686" s="33"/>
      <c r="H686" s="33"/>
      <c r="I686" s="33"/>
      <c r="J686" s="33"/>
      <c r="L686" s="33"/>
      <c r="M686" s="33"/>
      <c r="N686" s="33"/>
      <c r="O686" s="33"/>
      <c r="Q686" s="33"/>
      <c r="R686" s="33"/>
      <c r="S686" s="33"/>
      <c r="T686" s="33"/>
      <c r="U686" s="10"/>
    </row>
    <row r="687" spans="6:21" s="4" customFormat="1" ht="21.75" x14ac:dyDescent="0.4">
      <c r="F687" s="34"/>
      <c r="G687" s="33"/>
      <c r="H687" s="33"/>
      <c r="I687" s="33"/>
      <c r="J687" s="33"/>
      <c r="L687" s="33"/>
      <c r="M687" s="33"/>
      <c r="N687" s="33"/>
      <c r="O687" s="33"/>
      <c r="Q687" s="33"/>
      <c r="R687" s="33"/>
      <c r="S687" s="33"/>
      <c r="T687" s="33"/>
      <c r="U687" s="10"/>
    </row>
    <row r="688" spans="6:21" s="4" customFormat="1" ht="21.75" x14ac:dyDescent="0.4">
      <c r="F688" s="34"/>
      <c r="G688" s="33"/>
      <c r="H688" s="33"/>
      <c r="I688" s="33"/>
      <c r="J688" s="33"/>
      <c r="L688" s="33"/>
      <c r="M688" s="33"/>
      <c r="N688" s="33"/>
      <c r="O688" s="33"/>
      <c r="Q688" s="33"/>
      <c r="R688" s="33"/>
      <c r="S688" s="33"/>
      <c r="T688" s="33"/>
      <c r="U688" s="10"/>
    </row>
    <row r="689" spans="6:21" s="4" customFormat="1" ht="21.75" x14ac:dyDescent="0.4">
      <c r="F689" s="34"/>
      <c r="G689" s="33"/>
      <c r="H689" s="33"/>
      <c r="I689" s="33"/>
      <c r="J689" s="33"/>
      <c r="L689" s="33"/>
      <c r="M689" s="33"/>
      <c r="N689" s="33"/>
      <c r="O689" s="33"/>
      <c r="Q689" s="33"/>
      <c r="R689" s="33"/>
      <c r="S689" s="33"/>
      <c r="T689" s="33"/>
      <c r="U689" s="10"/>
    </row>
    <row r="690" spans="6:21" s="4" customFormat="1" ht="21.75" x14ac:dyDescent="0.4">
      <c r="F690" s="34"/>
      <c r="G690" s="33"/>
      <c r="H690" s="33"/>
      <c r="I690" s="33"/>
      <c r="J690" s="33"/>
      <c r="L690" s="33"/>
      <c r="M690" s="33"/>
      <c r="N690" s="33"/>
      <c r="O690" s="33"/>
      <c r="Q690" s="33"/>
      <c r="R690" s="33"/>
      <c r="S690" s="33"/>
      <c r="T690" s="33"/>
      <c r="U690" s="10"/>
    </row>
    <row r="691" spans="6:21" s="4" customFormat="1" ht="21.75" x14ac:dyDescent="0.4">
      <c r="F691" s="34"/>
      <c r="G691" s="33"/>
      <c r="H691" s="33"/>
      <c r="I691" s="33"/>
      <c r="J691" s="33"/>
      <c r="L691" s="33"/>
      <c r="M691" s="33"/>
      <c r="N691" s="33"/>
      <c r="O691" s="33"/>
      <c r="Q691" s="33"/>
      <c r="R691" s="33"/>
      <c r="S691" s="33"/>
      <c r="T691" s="33"/>
      <c r="U691" s="10"/>
    </row>
    <row r="692" spans="6:21" s="4" customFormat="1" ht="21.75" x14ac:dyDescent="0.4">
      <c r="F692" s="34"/>
      <c r="G692" s="33"/>
      <c r="H692" s="33"/>
      <c r="I692" s="33"/>
      <c r="J692" s="33"/>
      <c r="L692" s="33"/>
      <c r="M692" s="33"/>
      <c r="N692" s="33"/>
      <c r="O692" s="33"/>
      <c r="Q692" s="33"/>
      <c r="R692" s="33"/>
      <c r="S692" s="33"/>
      <c r="T692" s="33"/>
      <c r="U692" s="10"/>
    </row>
    <row r="693" spans="6:21" s="4" customFormat="1" ht="21.75" x14ac:dyDescent="0.4">
      <c r="F693" s="34"/>
      <c r="G693" s="33"/>
      <c r="H693" s="33"/>
      <c r="I693" s="33"/>
      <c r="J693" s="33"/>
      <c r="L693" s="33"/>
      <c r="M693" s="33"/>
      <c r="N693" s="33"/>
      <c r="O693" s="33"/>
      <c r="Q693" s="33"/>
      <c r="R693" s="33"/>
      <c r="S693" s="33"/>
      <c r="T693" s="33"/>
      <c r="U693" s="10"/>
    </row>
    <row r="694" spans="6:21" s="4" customFormat="1" ht="21.75" x14ac:dyDescent="0.4">
      <c r="F694" s="34"/>
      <c r="G694" s="33"/>
      <c r="H694" s="33"/>
      <c r="I694" s="33"/>
      <c r="J694" s="33"/>
      <c r="L694" s="33"/>
      <c r="M694" s="33"/>
      <c r="N694" s="33"/>
      <c r="O694" s="33"/>
      <c r="Q694" s="33"/>
      <c r="R694" s="33"/>
      <c r="S694" s="33"/>
      <c r="T694" s="33"/>
      <c r="U694" s="10"/>
    </row>
    <row r="695" spans="6:21" s="4" customFormat="1" ht="21.75" x14ac:dyDescent="0.4">
      <c r="F695" s="34"/>
      <c r="G695" s="33"/>
      <c r="H695" s="33"/>
      <c r="I695" s="33"/>
      <c r="J695" s="33"/>
      <c r="L695" s="33"/>
      <c r="M695" s="33"/>
      <c r="N695" s="33"/>
      <c r="O695" s="33"/>
      <c r="Q695" s="33"/>
      <c r="R695" s="33"/>
      <c r="S695" s="33"/>
      <c r="T695" s="33"/>
      <c r="U695" s="10"/>
    </row>
    <row r="696" spans="6:21" s="4" customFormat="1" ht="21.75" x14ac:dyDescent="0.4">
      <c r="F696" s="34"/>
      <c r="G696" s="33"/>
      <c r="H696" s="33"/>
      <c r="I696" s="33"/>
      <c r="J696" s="33"/>
      <c r="L696" s="33"/>
      <c r="M696" s="33"/>
      <c r="N696" s="33"/>
      <c r="O696" s="33"/>
      <c r="Q696" s="33"/>
      <c r="R696" s="33"/>
      <c r="S696" s="33"/>
      <c r="T696" s="33"/>
      <c r="U696" s="10"/>
    </row>
    <row r="697" spans="6:21" s="4" customFormat="1" ht="21.75" x14ac:dyDescent="0.4">
      <c r="F697" s="34"/>
      <c r="G697" s="33"/>
      <c r="H697" s="33"/>
      <c r="I697" s="33"/>
      <c r="J697" s="33"/>
      <c r="L697" s="33"/>
      <c r="M697" s="33"/>
      <c r="N697" s="33"/>
      <c r="O697" s="33"/>
      <c r="Q697" s="33"/>
      <c r="R697" s="33"/>
      <c r="S697" s="33"/>
      <c r="T697" s="33"/>
      <c r="U697" s="10"/>
    </row>
    <row r="698" spans="6:21" s="4" customFormat="1" ht="21.75" x14ac:dyDescent="0.4">
      <c r="F698" s="34"/>
      <c r="G698" s="33"/>
      <c r="H698" s="33"/>
      <c r="I698" s="33"/>
      <c r="J698" s="33"/>
      <c r="L698" s="33"/>
      <c r="M698" s="33"/>
      <c r="N698" s="33"/>
      <c r="O698" s="33"/>
      <c r="Q698" s="33"/>
      <c r="R698" s="33"/>
      <c r="S698" s="33"/>
      <c r="T698" s="33"/>
      <c r="U698" s="10"/>
    </row>
    <row r="699" spans="6:21" s="4" customFormat="1" ht="21.75" x14ac:dyDescent="0.4">
      <c r="F699" s="34"/>
      <c r="G699" s="33"/>
      <c r="H699" s="33"/>
      <c r="I699" s="33"/>
      <c r="J699" s="33"/>
      <c r="L699" s="33"/>
      <c r="M699" s="33"/>
      <c r="N699" s="33"/>
      <c r="O699" s="33"/>
      <c r="Q699" s="33"/>
      <c r="R699" s="33"/>
      <c r="S699" s="33"/>
      <c r="T699" s="33"/>
      <c r="U699" s="10"/>
    </row>
    <row r="700" spans="6:21" s="4" customFormat="1" ht="21.75" x14ac:dyDescent="0.4">
      <c r="F700" s="34"/>
      <c r="G700" s="33"/>
      <c r="H700" s="33"/>
      <c r="I700" s="33"/>
      <c r="J700" s="33"/>
      <c r="L700" s="33"/>
      <c r="M700" s="33"/>
      <c r="N700" s="33"/>
      <c r="O700" s="33"/>
      <c r="Q700" s="33"/>
      <c r="R700" s="33"/>
      <c r="S700" s="33"/>
      <c r="T700" s="33"/>
      <c r="U700" s="10"/>
    </row>
    <row r="701" spans="6:21" s="4" customFormat="1" ht="21.75" x14ac:dyDescent="0.4">
      <c r="F701" s="34"/>
      <c r="G701" s="33"/>
      <c r="H701" s="33"/>
      <c r="I701" s="33"/>
      <c r="J701" s="33"/>
      <c r="L701" s="33"/>
      <c r="M701" s="33"/>
      <c r="N701" s="33"/>
      <c r="O701" s="33"/>
      <c r="Q701" s="33"/>
      <c r="R701" s="33"/>
      <c r="S701" s="33"/>
      <c r="T701" s="33"/>
      <c r="U701" s="10"/>
    </row>
    <row r="702" spans="6:21" s="4" customFormat="1" ht="21.75" x14ac:dyDescent="0.4">
      <c r="F702" s="34"/>
      <c r="G702" s="33"/>
      <c r="H702" s="33"/>
      <c r="I702" s="33"/>
      <c r="J702" s="33"/>
      <c r="L702" s="33"/>
      <c r="M702" s="33"/>
      <c r="N702" s="33"/>
      <c r="O702" s="33"/>
      <c r="Q702" s="33"/>
      <c r="R702" s="33"/>
      <c r="S702" s="33"/>
      <c r="T702" s="33"/>
      <c r="U702" s="10"/>
    </row>
    <row r="703" spans="6:21" s="4" customFormat="1" ht="21.75" x14ac:dyDescent="0.4">
      <c r="F703" s="34"/>
      <c r="G703" s="33"/>
      <c r="H703" s="33"/>
      <c r="I703" s="33"/>
      <c r="J703" s="33"/>
      <c r="L703" s="33"/>
      <c r="M703" s="33"/>
      <c r="N703" s="33"/>
      <c r="O703" s="33"/>
      <c r="Q703" s="33"/>
      <c r="R703" s="33"/>
      <c r="S703" s="33"/>
      <c r="T703" s="33"/>
      <c r="U703" s="10"/>
    </row>
    <row r="704" spans="6:21" s="4" customFormat="1" ht="21.75" x14ac:dyDescent="0.4">
      <c r="F704" s="34"/>
      <c r="G704" s="33"/>
      <c r="H704" s="33"/>
      <c r="I704" s="33"/>
      <c r="J704" s="33"/>
      <c r="L704" s="33"/>
      <c r="M704" s="33"/>
      <c r="N704" s="33"/>
      <c r="O704" s="33"/>
      <c r="Q704" s="33"/>
      <c r="R704" s="33"/>
      <c r="S704" s="33"/>
      <c r="T704" s="33"/>
      <c r="U704" s="10"/>
    </row>
    <row r="705" spans="1:21" s="4" customFormat="1" ht="21.75" x14ac:dyDescent="0.4">
      <c r="F705" s="34"/>
      <c r="G705" s="33"/>
      <c r="H705" s="33"/>
      <c r="I705" s="33"/>
      <c r="J705" s="33"/>
      <c r="L705" s="33"/>
      <c r="M705" s="33"/>
      <c r="N705" s="33"/>
      <c r="O705" s="33"/>
      <c r="Q705" s="33"/>
      <c r="R705" s="33"/>
      <c r="S705" s="33"/>
      <c r="T705" s="33"/>
      <c r="U705" s="10"/>
    </row>
    <row r="706" spans="1:21" s="4" customFormat="1" ht="21.75" x14ac:dyDescent="0.4">
      <c r="A706" s="5"/>
      <c r="B706" s="5"/>
      <c r="C706" s="5"/>
      <c r="D706" s="5"/>
      <c r="E706" s="5"/>
      <c r="F706" s="6"/>
      <c r="G706" s="7"/>
      <c r="H706" s="7"/>
      <c r="I706" s="7"/>
      <c r="J706" s="7"/>
      <c r="K706" s="5"/>
      <c r="L706" s="7"/>
      <c r="M706" s="7"/>
      <c r="N706" s="7"/>
      <c r="O706" s="7"/>
      <c r="P706" s="5"/>
      <c r="Q706" s="7"/>
      <c r="R706" s="7"/>
      <c r="S706" s="7"/>
      <c r="T706" s="7"/>
      <c r="U706" s="11"/>
    </row>
    <row r="707" spans="1:21" s="4" customFormat="1" ht="21.75" x14ac:dyDescent="0.4">
      <c r="A707" s="5"/>
      <c r="B707" s="5"/>
      <c r="C707" s="5"/>
      <c r="D707" s="5"/>
      <c r="E707" s="5"/>
      <c r="F707" s="6"/>
      <c r="G707" s="7"/>
      <c r="H707" s="7"/>
      <c r="I707" s="7"/>
      <c r="J707" s="7"/>
      <c r="K707" s="5"/>
      <c r="L707" s="7"/>
      <c r="M707" s="7"/>
      <c r="N707" s="7"/>
      <c r="O707" s="7"/>
      <c r="P707" s="5"/>
      <c r="Q707" s="7"/>
      <c r="R707" s="7"/>
      <c r="S707" s="7"/>
      <c r="T707" s="7"/>
      <c r="U707" s="11"/>
    </row>
    <row r="708" spans="1:21" s="4" customFormat="1" ht="21.75" x14ac:dyDescent="0.4">
      <c r="A708" s="5"/>
      <c r="B708" s="5"/>
      <c r="C708" s="5"/>
      <c r="D708" s="5"/>
      <c r="E708" s="5"/>
      <c r="F708" s="6"/>
      <c r="G708" s="7"/>
      <c r="H708" s="7"/>
      <c r="I708" s="7"/>
      <c r="J708" s="7"/>
      <c r="K708" s="5"/>
      <c r="L708" s="7"/>
      <c r="M708" s="7"/>
      <c r="N708" s="7"/>
      <c r="O708" s="7"/>
      <c r="P708" s="5"/>
      <c r="Q708" s="7"/>
      <c r="R708" s="7"/>
      <c r="S708" s="7"/>
      <c r="T708" s="7"/>
      <c r="U708" s="11"/>
    </row>
    <row r="709" spans="1:21" s="4" customFormat="1" ht="21.75" x14ac:dyDescent="0.4">
      <c r="A709" s="5"/>
      <c r="B709" s="5"/>
      <c r="C709" s="5"/>
      <c r="D709" s="5"/>
      <c r="E709" s="5"/>
      <c r="F709" s="6"/>
      <c r="G709" s="7"/>
      <c r="H709" s="7"/>
      <c r="I709" s="7"/>
      <c r="J709" s="7"/>
      <c r="K709" s="5"/>
      <c r="L709" s="7"/>
      <c r="M709" s="7"/>
      <c r="N709" s="7"/>
      <c r="O709" s="7"/>
      <c r="P709" s="5"/>
      <c r="Q709" s="7"/>
      <c r="R709" s="7"/>
      <c r="S709" s="7"/>
      <c r="T709" s="7"/>
      <c r="U709" s="11"/>
    </row>
    <row r="710" spans="1:21" s="4" customFormat="1" ht="21.75" x14ac:dyDescent="0.4">
      <c r="A710" s="5"/>
      <c r="B710" s="5"/>
      <c r="C710" s="5"/>
      <c r="D710" s="5"/>
      <c r="E710" s="5"/>
      <c r="F710" s="6"/>
      <c r="G710" s="7"/>
      <c r="H710" s="7"/>
      <c r="I710" s="7"/>
      <c r="J710" s="7"/>
      <c r="K710" s="5"/>
      <c r="L710" s="7"/>
      <c r="M710" s="7"/>
      <c r="N710" s="7"/>
      <c r="O710" s="7"/>
      <c r="P710" s="5"/>
      <c r="Q710" s="7"/>
      <c r="R710" s="7"/>
      <c r="S710" s="7"/>
      <c r="T710" s="7"/>
      <c r="U710" s="11"/>
    </row>
    <row r="711" spans="1:21" s="4" customFormat="1" ht="21.75" x14ac:dyDescent="0.4">
      <c r="A711" s="5"/>
      <c r="B711" s="5"/>
      <c r="C711" s="5"/>
      <c r="D711" s="5"/>
      <c r="E711" s="5"/>
      <c r="F711" s="6"/>
      <c r="G711" s="7"/>
      <c r="H711" s="7"/>
      <c r="I711" s="7"/>
      <c r="J711" s="7"/>
      <c r="K711" s="5"/>
      <c r="L711" s="7"/>
      <c r="M711" s="7"/>
      <c r="N711" s="7"/>
      <c r="O711" s="7"/>
      <c r="P711" s="5"/>
      <c r="Q711" s="7"/>
      <c r="R711" s="7"/>
      <c r="S711" s="7"/>
      <c r="T711" s="7"/>
      <c r="U711" s="11"/>
    </row>
    <row r="712" spans="1:21" s="4" customFormat="1" ht="21.75" x14ac:dyDescent="0.4">
      <c r="A712" s="5"/>
      <c r="B712" s="5"/>
      <c r="C712" s="5"/>
      <c r="D712" s="5"/>
      <c r="E712" s="5"/>
      <c r="F712" s="6"/>
      <c r="G712" s="7"/>
      <c r="H712" s="7"/>
      <c r="I712" s="7"/>
      <c r="J712" s="7"/>
      <c r="K712" s="5"/>
      <c r="L712" s="7"/>
      <c r="M712" s="7"/>
      <c r="N712" s="7"/>
      <c r="O712" s="7"/>
      <c r="P712" s="5"/>
      <c r="Q712" s="7"/>
      <c r="R712" s="7"/>
      <c r="S712" s="7"/>
      <c r="T712" s="7"/>
      <c r="U712" s="11"/>
    </row>
    <row r="713" spans="1:21" s="4" customFormat="1" ht="21.75" x14ac:dyDescent="0.4">
      <c r="A713" s="5"/>
      <c r="B713" s="5"/>
      <c r="C713" s="5"/>
      <c r="D713" s="5"/>
      <c r="E713" s="5"/>
      <c r="F713" s="6"/>
      <c r="G713" s="7"/>
      <c r="H713" s="7"/>
      <c r="I713" s="7"/>
      <c r="J713" s="7"/>
      <c r="K713" s="5"/>
      <c r="L713" s="7"/>
      <c r="M713" s="7"/>
      <c r="N713" s="7"/>
      <c r="O713" s="7"/>
      <c r="P713" s="5"/>
      <c r="Q713" s="7"/>
      <c r="R713" s="7"/>
      <c r="S713" s="7"/>
      <c r="T713" s="7"/>
      <c r="U713" s="11"/>
    </row>
    <row r="714" spans="1:21" s="4" customFormat="1" ht="21.75" x14ac:dyDescent="0.4">
      <c r="A714" s="5"/>
      <c r="B714" s="5"/>
      <c r="C714" s="5"/>
      <c r="D714" s="5"/>
      <c r="E714" s="5"/>
      <c r="F714" s="6"/>
      <c r="G714" s="7"/>
      <c r="H714" s="7"/>
      <c r="I714" s="7"/>
      <c r="J714" s="7"/>
      <c r="K714" s="5"/>
      <c r="L714" s="7"/>
      <c r="M714" s="7"/>
      <c r="N714" s="7"/>
      <c r="O714" s="7"/>
      <c r="P714" s="5"/>
      <c r="Q714" s="7"/>
      <c r="R714" s="7"/>
      <c r="S714" s="7"/>
      <c r="T714" s="7"/>
      <c r="U714" s="11"/>
    </row>
    <row r="715" spans="1:21" s="4" customFormat="1" ht="21.75" x14ac:dyDescent="0.4">
      <c r="A715" s="5"/>
      <c r="B715" s="5"/>
      <c r="C715" s="5"/>
      <c r="D715" s="5"/>
      <c r="E715" s="5"/>
      <c r="F715" s="6"/>
      <c r="G715" s="7"/>
      <c r="H715" s="7"/>
      <c r="I715" s="7"/>
      <c r="J715" s="7"/>
      <c r="K715" s="5"/>
      <c r="L715" s="7"/>
      <c r="M715" s="7"/>
      <c r="N715" s="7"/>
      <c r="O715" s="7"/>
      <c r="P715" s="5"/>
      <c r="Q715" s="7"/>
      <c r="R715" s="7"/>
      <c r="S715" s="7"/>
      <c r="T715" s="7"/>
      <c r="U715" s="11"/>
    </row>
    <row r="716" spans="1:21" s="4" customFormat="1" ht="21.75" x14ac:dyDescent="0.4">
      <c r="A716" s="5"/>
      <c r="B716" s="5"/>
      <c r="C716" s="5"/>
      <c r="D716" s="5"/>
      <c r="E716" s="5"/>
      <c r="F716" s="6"/>
      <c r="G716" s="7"/>
      <c r="H716" s="7"/>
      <c r="I716" s="7"/>
      <c r="J716" s="7"/>
      <c r="K716" s="5"/>
      <c r="L716" s="7"/>
      <c r="M716" s="7"/>
      <c r="N716" s="7"/>
      <c r="O716" s="7"/>
      <c r="P716" s="5"/>
      <c r="Q716" s="7"/>
      <c r="R716" s="7"/>
      <c r="S716" s="7"/>
      <c r="T716" s="7"/>
      <c r="U716" s="11"/>
    </row>
    <row r="717" spans="1:21" s="4" customFormat="1" ht="21.75" x14ac:dyDescent="0.4">
      <c r="A717" s="5"/>
      <c r="B717" s="5"/>
      <c r="C717" s="5"/>
      <c r="D717" s="5"/>
      <c r="E717" s="5"/>
      <c r="F717" s="6"/>
      <c r="G717" s="7"/>
      <c r="H717" s="7"/>
      <c r="I717" s="7"/>
      <c r="J717" s="7"/>
      <c r="K717" s="5"/>
      <c r="L717" s="7"/>
      <c r="M717" s="7"/>
      <c r="N717" s="7"/>
      <c r="O717" s="7"/>
      <c r="P717" s="5"/>
      <c r="Q717" s="7"/>
      <c r="R717" s="7"/>
      <c r="S717" s="7"/>
      <c r="T717" s="7"/>
      <c r="U717" s="11"/>
    </row>
    <row r="718" spans="1:21" s="4" customFormat="1" ht="21.75" x14ac:dyDescent="0.4">
      <c r="A718" s="5"/>
      <c r="B718" s="5"/>
      <c r="C718" s="5"/>
      <c r="D718" s="5"/>
      <c r="E718" s="5"/>
      <c r="F718" s="6"/>
      <c r="G718" s="7"/>
      <c r="H718" s="7"/>
      <c r="I718" s="7"/>
      <c r="J718" s="7"/>
      <c r="K718" s="5"/>
      <c r="L718" s="7"/>
      <c r="M718" s="7"/>
      <c r="N718" s="7"/>
      <c r="O718" s="7"/>
      <c r="P718" s="5"/>
      <c r="Q718" s="7"/>
      <c r="R718" s="7"/>
      <c r="S718" s="7"/>
      <c r="T718" s="7"/>
      <c r="U718" s="11"/>
    </row>
    <row r="719" spans="1:21" s="4" customFormat="1" ht="21.75" x14ac:dyDescent="0.4">
      <c r="A719" s="5"/>
      <c r="B719" s="5"/>
      <c r="C719" s="5"/>
      <c r="D719" s="5"/>
      <c r="E719" s="5"/>
      <c r="F719" s="6"/>
      <c r="G719" s="7"/>
      <c r="H719" s="7"/>
      <c r="I719" s="7"/>
      <c r="J719" s="7"/>
      <c r="K719" s="5"/>
      <c r="L719" s="7"/>
      <c r="M719" s="7"/>
      <c r="N719" s="7"/>
      <c r="O719" s="7"/>
      <c r="P719" s="5"/>
      <c r="Q719" s="7"/>
      <c r="R719" s="7"/>
      <c r="S719" s="7"/>
      <c r="T719" s="7"/>
      <c r="U719" s="11"/>
    </row>
    <row r="720" spans="1:21" s="4" customFormat="1" ht="21.75" x14ac:dyDescent="0.4">
      <c r="A720" s="5"/>
      <c r="B720" s="5"/>
      <c r="C720" s="5"/>
      <c r="D720" s="5"/>
      <c r="E720" s="5"/>
      <c r="F720" s="6"/>
      <c r="G720" s="7"/>
      <c r="H720" s="7"/>
      <c r="I720" s="7"/>
      <c r="J720" s="7"/>
      <c r="K720" s="5"/>
      <c r="L720" s="7"/>
      <c r="M720" s="7"/>
      <c r="N720" s="7"/>
      <c r="O720" s="7"/>
      <c r="P720" s="5"/>
      <c r="Q720" s="7"/>
      <c r="R720" s="7"/>
      <c r="S720" s="7"/>
      <c r="T720" s="7"/>
      <c r="U720" s="11"/>
    </row>
    <row r="721" spans="1:21" s="4" customFormat="1" ht="21.75" x14ac:dyDescent="0.4">
      <c r="A721" s="5"/>
      <c r="B721" s="5"/>
      <c r="C721" s="5"/>
      <c r="D721" s="5"/>
      <c r="E721" s="5"/>
      <c r="F721" s="6"/>
      <c r="G721" s="7"/>
      <c r="H721" s="7"/>
      <c r="I721" s="7"/>
      <c r="J721" s="7"/>
      <c r="K721" s="5"/>
      <c r="L721" s="7"/>
      <c r="M721" s="7"/>
      <c r="N721" s="7"/>
      <c r="O721" s="7"/>
      <c r="P721" s="5"/>
      <c r="Q721" s="7"/>
      <c r="R721" s="7"/>
      <c r="S721" s="7"/>
      <c r="T721" s="7"/>
      <c r="U721" s="11"/>
    </row>
    <row r="722" spans="1:21" s="4" customFormat="1" ht="21.75" x14ac:dyDescent="0.4">
      <c r="A722" s="5"/>
      <c r="B722" s="5"/>
      <c r="C722" s="5"/>
      <c r="D722" s="5"/>
      <c r="E722" s="5"/>
      <c r="F722" s="6"/>
      <c r="G722" s="7"/>
      <c r="H722" s="7"/>
      <c r="I722" s="7"/>
      <c r="J722" s="7"/>
      <c r="K722" s="5"/>
      <c r="L722" s="7"/>
      <c r="M722" s="7"/>
      <c r="N722" s="7"/>
      <c r="O722" s="7"/>
      <c r="P722" s="5"/>
      <c r="Q722" s="7"/>
      <c r="R722" s="7"/>
      <c r="S722" s="7"/>
      <c r="T722" s="7"/>
      <c r="U722" s="11"/>
    </row>
    <row r="723" spans="1:21" s="4" customFormat="1" ht="21.75" x14ac:dyDescent="0.4">
      <c r="A723" s="5"/>
      <c r="B723" s="5"/>
      <c r="C723" s="5"/>
      <c r="D723" s="5"/>
      <c r="E723" s="5"/>
      <c r="F723" s="6"/>
      <c r="G723" s="7"/>
      <c r="H723" s="7"/>
      <c r="I723" s="7"/>
      <c r="J723" s="7"/>
      <c r="K723" s="5"/>
      <c r="L723" s="7"/>
      <c r="M723" s="7"/>
      <c r="N723" s="7"/>
      <c r="O723" s="7"/>
      <c r="P723" s="5"/>
      <c r="Q723" s="7"/>
      <c r="R723" s="7"/>
      <c r="S723" s="7"/>
      <c r="T723" s="7"/>
      <c r="U723" s="11"/>
    </row>
    <row r="724" spans="1:21" s="4" customFormat="1" ht="21.75" x14ac:dyDescent="0.4">
      <c r="A724" s="5"/>
      <c r="B724" s="5"/>
      <c r="C724" s="5"/>
      <c r="D724" s="5"/>
      <c r="E724" s="5"/>
      <c r="F724" s="6"/>
      <c r="G724" s="7"/>
      <c r="H724" s="7"/>
      <c r="I724" s="7"/>
      <c r="J724" s="7"/>
      <c r="K724" s="5"/>
      <c r="L724" s="7"/>
      <c r="M724" s="7"/>
      <c r="N724" s="7"/>
      <c r="O724" s="7"/>
      <c r="P724" s="5"/>
      <c r="Q724" s="7"/>
      <c r="R724" s="7"/>
      <c r="S724" s="7"/>
      <c r="T724" s="7"/>
      <c r="U724" s="11"/>
    </row>
    <row r="725" spans="1:21" s="4" customFormat="1" ht="21.75" x14ac:dyDescent="0.4">
      <c r="A725" s="5"/>
      <c r="B725" s="5"/>
      <c r="C725" s="5"/>
      <c r="D725" s="5"/>
      <c r="E725" s="5"/>
      <c r="F725" s="6"/>
      <c r="G725" s="7"/>
      <c r="H725" s="7"/>
      <c r="I725" s="7"/>
      <c r="J725" s="7"/>
      <c r="K725" s="5"/>
      <c r="L725" s="7"/>
      <c r="M725" s="7"/>
      <c r="N725" s="7"/>
      <c r="O725" s="7"/>
      <c r="P725" s="5"/>
      <c r="Q725" s="7"/>
      <c r="R725" s="7"/>
      <c r="S725" s="7"/>
      <c r="T725" s="7"/>
      <c r="U725" s="11"/>
    </row>
    <row r="726" spans="1:21" s="4" customFormat="1" ht="21.75" x14ac:dyDescent="0.4">
      <c r="A726" s="5"/>
      <c r="B726" s="5"/>
      <c r="C726" s="5"/>
      <c r="D726" s="5"/>
      <c r="E726" s="5"/>
      <c r="F726" s="6"/>
      <c r="G726" s="7"/>
      <c r="H726" s="7"/>
      <c r="I726" s="7"/>
      <c r="J726" s="7"/>
      <c r="K726" s="5"/>
      <c r="L726" s="7"/>
      <c r="M726" s="7"/>
      <c r="N726" s="7"/>
      <c r="O726" s="7"/>
      <c r="P726" s="5"/>
      <c r="Q726" s="7"/>
      <c r="R726" s="7"/>
      <c r="S726" s="7"/>
      <c r="T726" s="7"/>
      <c r="U726" s="11"/>
    </row>
    <row r="727" spans="1:21" s="4" customFormat="1" ht="21.75" x14ac:dyDescent="0.4">
      <c r="A727" s="5"/>
      <c r="B727" s="5"/>
      <c r="C727" s="5"/>
      <c r="D727" s="5"/>
      <c r="E727" s="5"/>
      <c r="F727" s="6"/>
      <c r="G727" s="7"/>
      <c r="H727" s="7"/>
      <c r="I727" s="7"/>
      <c r="J727" s="7"/>
      <c r="K727" s="5"/>
      <c r="L727" s="7"/>
      <c r="M727" s="7"/>
      <c r="N727" s="7"/>
      <c r="O727" s="7"/>
      <c r="P727" s="5"/>
      <c r="Q727" s="7"/>
      <c r="R727" s="7"/>
      <c r="S727" s="7"/>
      <c r="T727" s="7"/>
      <c r="U727" s="11"/>
    </row>
    <row r="728" spans="1:21" s="4" customFormat="1" ht="21.75" x14ac:dyDescent="0.4">
      <c r="A728" s="5"/>
      <c r="B728" s="5"/>
      <c r="C728" s="5"/>
      <c r="D728" s="5"/>
      <c r="E728" s="5"/>
      <c r="F728" s="6"/>
      <c r="G728" s="7"/>
      <c r="H728" s="7"/>
      <c r="I728" s="7"/>
      <c r="J728" s="7"/>
      <c r="K728" s="5"/>
      <c r="L728" s="7"/>
      <c r="M728" s="7"/>
      <c r="N728" s="7"/>
      <c r="O728" s="7"/>
      <c r="P728" s="5"/>
      <c r="Q728" s="7"/>
      <c r="R728" s="7"/>
      <c r="S728" s="7"/>
      <c r="T728" s="7"/>
      <c r="U728" s="11"/>
    </row>
    <row r="729" spans="1:21" s="4" customFormat="1" ht="21.75" x14ac:dyDescent="0.4">
      <c r="A729" s="5"/>
      <c r="B729" s="5"/>
      <c r="C729" s="5"/>
      <c r="D729" s="5"/>
      <c r="E729" s="5"/>
      <c r="F729" s="6"/>
      <c r="G729" s="7"/>
      <c r="H729" s="7"/>
      <c r="I729" s="7"/>
      <c r="J729" s="7"/>
      <c r="K729" s="5"/>
      <c r="L729" s="7"/>
      <c r="M729" s="7"/>
      <c r="N729" s="7"/>
      <c r="O729" s="7"/>
      <c r="P729" s="5"/>
      <c r="Q729" s="7"/>
      <c r="R729" s="7"/>
      <c r="S729" s="7"/>
      <c r="T729" s="7"/>
      <c r="U729" s="11"/>
    </row>
    <row r="730" spans="1:21" s="4" customFormat="1" ht="21.75" x14ac:dyDescent="0.4">
      <c r="A730" s="5"/>
      <c r="B730" s="5"/>
      <c r="C730" s="5"/>
      <c r="D730" s="5"/>
      <c r="E730" s="5"/>
      <c r="F730" s="6"/>
      <c r="G730" s="7"/>
      <c r="H730" s="7"/>
      <c r="I730" s="7"/>
      <c r="J730" s="7"/>
      <c r="K730" s="5"/>
      <c r="L730" s="7"/>
      <c r="M730" s="7"/>
      <c r="N730" s="7"/>
      <c r="O730" s="7"/>
      <c r="P730" s="5"/>
      <c r="Q730" s="7"/>
      <c r="R730" s="7"/>
      <c r="S730" s="7"/>
      <c r="T730" s="7"/>
      <c r="U730" s="11"/>
    </row>
    <row r="731" spans="1:21" s="4" customFormat="1" ht="21.75" x14ac:dyDescent="0.4">
      <c r="A731" s="5"/>
      <c r="B731" s="5"/>
      <c r="C731" s="5"/>
      <c r="D731" s="5"/>
      <c r="E731" s="5"/>
      <c r="F731" s="6"/>
      <c r="G731" s="7"/>
      <c r="H731" s="7"/>
      <c r="I731" s="7"/>
      <c r="J731" s="7"/>
      <c r="K731" s="5"/>
      <c r="L731" s="7"/>
      <c r="M731" s="7"/>
      <c r="N731" s="7"/>
      <c r="O731" s="7"/>
      <c r="P731" s="5"/>
      <c r="Q731" s="7"/>
      <c r="R731" s="7"/>
      <c r="S731" s="7"/>
      <c r="T731" s="7"/>
      <c r="U731" s="11"/>
    </row>
    <row r="732" spans="1:21" s="4" customFormat="1" ht="21.75" x14ac:dyDescent="0.4">
      <c r="A732" s="5"/>
      <c r="B732" s="5"/>
      <c r="C732" s="5"/>
      <c r="D732" s="5"/>
      <c r="E732" s="5"/>
      <c r="F732" s="6"/>
      <c r="G732" s="7"/>
      <c r="H732" s="7"/>
      <c r="I732" s="7"/>
      <c r="J732" s="7"/>
      <c r="K732" s="5"/>
      <c r="L732" s="7"/>
      <c r="M732" s="7"/>
      <c r="N732" s="7"/>
      <c r="O732" s="7"/>
      <c r="P732" s="5"/>
      <c r="Q732" s="7"/>
      <c r="R732" s="7"/>
      <c r="S732" s="7"/>
      <c r="T732" s="7"/>
      <c r="U732" s="11"/>
    </row>
    <row r="733" spans="1:21" s="4" customFormat="1" ht="21.75" x14ac:dyDescent="0.4">
      <c r="A733" s="5"/>
      <c r="B733" s="5"/>
      <c r="C733" s="5"/>
      <c r="D733" s="5"/>
      <c r="E733" s="5"/>
      <c r="F733" s="6"/>
      <c r="G733" s="7"/>
      <c r="H733" s="7"/>
      <c r="I733" s="7"/>
      <c r="J733" s="7"/>
      <c r="K733" s="5"/>
      <c r="L733" s="7"/>
      <c r="M733" s="7"/>
      <c r="N733" s="7"/>
      <c r="O733" s="7"/>
      <c r="P733" s="5"/>
      <c r="Q733" s="7"/>
      <c r="R733" s="7"/>
      <c r="S733" s="7"/>
      <c r="T733" s="7"/>
      <c r="U733" s="11"/>
    </row>
    <row r="734" spans="1:21" s="4" customFormat="1" ht="21.75" x14ac:dyDescent="0.4">
      <c r="A734" s="5"/>
      <c r="B734" s="5"/>
      <c r="C734" s="5"/>
      <c r="D734" s="5"/>
      <c r="E734" s="5"/>
      <c r="F734" s="6"/>
      <c r="G734" s="7"/>
      <c r="H734" s="7"/>
      <c r="I734" s="7"/>
      <c r="J734" s="7"/>
      <c r="K734" s="5"/>
      <c r="L734" s="7"/>
      <c r="M734" s="7"/>
      <c r="N734" s="7"/>
      <c r="O734" s="7"/>
      <c r="P734" s="5"/>
      <c r="Q734" s="7"/>
      <c r="R734" s="7"/>
      <c r="S734" s="7"/>
      <c r="T734" s="7"/>
      <c r="U734" s="11"/>
    </row>
    <row r="735" spans="1:21" s="4" customFormat="1" ht="21.75" x14ac:dyDescent="0.4">
      <c r="A735" s="5"/>
      <c r="B735" s="5"/>
      <c r="C735" s="5"/>
      <c r="D735" s="5"/>
      <c r="E735" s="5"/>
      <c r="F735" s="6"/>
      <c r="G735" s="7"/>
      <c r="H735" s="7"/>
      <c r="I735" s="7"/>
      <c r="J735" s="7"/>
      <c r="K735" s="5"/>
      <c r="L735" s="7"/>
      <c r="M735" s="7"/>
      <c r="N735" s="7"/>
      <c r="O735" s="7"/>
      <c r="P735" s="5"/>
      <c r="Q735" s="7"/>
      <c r="R735" s="7"/>
      <c r="S735" s="7"/>
      <c r="T735" s="7"/>
      <c r="U735" s="11"/>
    </row>
    <row r="736" spans="1:21" s="4" customFormat="1" ht="21.75" x14ac:dyDescent="0.4">
      <c r="A736" s="5"/>
      <c r="B736" s="5"/>
      <c r="C736" s="5"/>
      <c r="D736" s="5"/>
      <c r="E736" s="5"/>
      <c r="F736" s="6"/>
      <c r="G736" s="7"/>
      <c r="H736" s="7"/>
      <c r="I736" s="7"/>
      <c r="J736" s="7"/>
      <c r="K736" s="5"/>
      <c r="L736" s="7"/>
      <c r="M736" s="7"/>
      <c r="N736" s="7"/>
      <c r="O736" s="7"/>
      <c r="P736" s="5"/>
      <c r="Q736" s="7"/>
      <c r="R736" s="7"/>
      <c r="S736" s="7"/>
      <c r="T736" s="7"/>
      <c r="U736" s="11"/>
    </row>
    <row r="737" spans="1:21" s="4" customFormat="1" ht="21.75" x14ac:dyDescent="0.4">
      <c r="A737" s="5"/>
      <c r="B737" s="5"/>
      <c r="C737" s="5"/>
      <c r="D737" s="5"/>
      <c r="E737" s="5"/>
      <c r="F737" s="6"/>
      <c r="G737" s="7"/>
      <c r="H737" s="7"/>
      <c r="I737" s="7"/>
      <c r="J737" s="7"/>
      <c r="K737" s="5"/>
      <c r="L737" s="7"/>
      <c r="M737" s="7"/>
      <c r="N737" s="7"/>
      <c r="O737" s="7"/>
      <c r="P737" s="5"/>
      <c r="Q737" s="7"/>
      <c r="R737" s="7"/>
      <c r="S737" s="7"/>
      <c r="T737" s="7"/>
      <c r="U737" s="11"/>
    </row>
    <row r="738" spans="1:21" s="4" customFormat="1" ht="21.75" x14ac:dyDescent="0.4">
      <c r="A738" s="5"/>
      <c r="B738" s="5"/>
      <c r="C738" s="5"/>
      <c r="D738" s="5"/>
      <c r="E738" s="5"/>
      <c r="F738" s="6"/>
      <c r="G738" s="7"/>
      <c r="H738" s="7"/>
      <c r="I738" s="7"/>
      <c r="J738" s="7"/>
      <c r="K738" s="5"/>
      <c r="L738" s="7"/>
      <c r="M738" s="7"/>
      <c r="N738" s="7"/>
      <c r="O738" s="7"/>
      <c r="P738" s="5"/>
      <c r="Q738" s="7"/>
      <c r="R738" s="7"/>
      <c r="S738" s="7"/>
      <c r="T738" s="7"/>
      <c r="U738" s="11"/>
    </row>
    <row r="739" spans="1:21" s="4" customFormat="1" ht="21.75" x14ac:dyDescent="0.4">
      <c r="A739" s="5"/>
      <c r="B739" s="5"/>
      <c r="C739" s="5"/>
      <c r="D739" s="5"/>
      <c r="E739" s="5"/>
      <c r="F739" s="6"/>
      <c r="G739" s="7"/>
      <c r="H739" s="7"/>
      <c r="I739" s="7"/>
      <c r="J739" s="7"/>
      <c r="K739" s="5"/>
      <c r="L739" s="7"/>
      <c r="M739" s="7"/>
      <c r="N739" s="7"/>
      <c r="O739" s="7"/>
      <c r="P739" s="5"/>
      <c r="Q739" s="7"/>
      <c r="R739" s="7"/>
      <c r="S739" s="7"/>
      <c r="T739" s="7"/>
      <c r="U739" s="11"/>
    </row>
    <row r="740" spans="1:21" s="4" customFormat="1" ht="21.75" x14ac:dyDescent="0.4">
      <c r="A740" s="5"/>
      <c r="B740" s="5"/>
      <c r="C740" s="5"/>
      <c r="D740" s="5"/>
      <c r="E740" s="5"/>
      <c r="F740" s="6"/>
      <c r="G740" s="7"/>
      <c r="H740" s="7"/>
      <c r="I740" s="7"/>
      <c r="J740" s="7"/>
      <c r="K740" s="5"/>
      <c r="L740" s="7"/>
      <c r="M740" s="7"/>
      <c r="N740" s="7"/>
      <c r="O740" s="7"/>
      <c r="P740" s="5"/>
      <c r="Q740" s="7"/>
      <c r="R740" s="7"/>
      <c r="S740" s="7"/>
      <c r="T740" s="7"/>
      <c r="U740" s="11"/>
    </row>
    <row r="741" spans="1:21" s="4" customFormat="1" ht="21.75" x14ac:dyDescent="0.4">
      <c r="A741" s="5"/>
      <c r="B741" s="5"/>
      <c r="C741" s="5"/>
      <c r="D741" s="5"/>
      <c r="E741" s="5"/>
      <c r="F741" s="6"/>
      <c r="G741" s="7"/>
      <c r="H741" s="7"/>
      <c r="I741" s="7"/>
      <c r="J741" s="7"/>
      <c r="K741" s="5"/>
      <c r="L741" s="7"/>
      <c r="M741" s="7"/>
      <c r="N741" s="7"/>
      <c r="O741" s="7"/>
      <c r="P741" s="5"/>
      <c r="Q741" s="7"/>
      <c r="R741" s="7"/>
      <c r="S741" s="7"/>
      <c r="T741" s="7"/>
      <c r="U741" s="11"/>
    </row>
    <row r="742" spans="1:21" s="4" customFormat="1" ht="20.100000000000001" customHeight="1" x14ac:dyDescent="0.4">
      <c r="A742" s="5"/>
      <c r="B742" s="5"/>
      <c r="C742" s="5"/>
      <c r="D742" s="5"/>
      <c r="E742" s="5"/>
      <c r="F742" s="6"/>
      <c r="G742" s="7"/>
      <c r="H742" s="7"/>
      <c r="I742" s="7"/>
      <c r="J742" s="7"/>
      <c r="K742" s="5"/>
      <c r="L742" s="7"/>
      <c r="M742" s="7"/>
      <c r="N742" s="7"/>
      <c r="O742" s="7"/>
      <c r="P742" s="5"/>
      <c r="Q742" s="7"/>
      <c r="R742" s="7"/>
      <c r="S742" s="7"/>
      <c r="T742" s="7"/>
      <c r="U742" s="11"/>
    </row>
    <row r="743" spans="1:21" s="4" customFormat="1" ht="20.100000000000001" customHeight="1" x14ac:dyDescent="0.4">
      <c r="A743" s="5"/>
      <c r="B743" s="5"/>
      <c r="C743" s="5"/>
      <c r="D743" s="5"/>
      <c r="E743" s="5"/>
      <c r="F743" s="6"/>
      <c r="G743" s="7"/>
      <c r="H743" s="7"/>
      <c r="I743" s="7"/>
      <c r="J743" s="7"/>
      <c r="K743" s="5"/>
      <c r="L743" s="7"/>
      <c r="M743" s="7"/>
      <c r="N743" s="7"/>
      <c r="O743" s="7"/>
      <c r="P743" s="5"/>
      <c r="Q743" s="7"/>
      <c r="R743" s="7"/>
      <c r="S743" s="7"/>
      <c r="T743" s="7"/>
      <c r="U743" s="11"/>
    </row>
    <row r="744" spans="1:21" s="4" customFormat="1" ht="20.100000000000001" customHeight="1" x14ac:dyDescent="0.4">
      <c r="A744" s="5"/>
      <c r="B744" s="5"/>
      <c r="C744" s="5"/>
      <c r="D744" s="5"/>
      <c r="E744" s="5"/>
      <c r="F744" s="6"/>
      <c r="G744" s="7"/>
      <c r="H744" s="7"/>
      <c r="I744" s="7"/>
      <c r="J744" s="7"/>
      <c r="K744" s="5"/>
      <c r="L744" s="7"/>
      <c r="M744" s="7"/>
      <c r="N744" s="7"/>
      <c r="O744" s="7"/>
      <c r="P744" s="5"/>
      <c r="Q744" s="7"/>
      <c r="R744" s="7"/>
      <c r="S744" s="7"/>
      <c r="T744" s="7"/>
      <c r="U744" s="11"/>
    </row>
    <row r="745" spans="1:21" s="4" customFormat="1" ht="20.100000000000001" customHeight="1" x14ac:dyDescent="0.4">
      <c r="A745" s="5"/>
      <c r="B745" s="5"/>
      <c r="C745" s="5"/>
      <c r="D745" s="5"/>
      <c r="E745" s="5"/>
      <c r="F745" s="6"/>
      <c r="G745" s="7"/>
      <c r="H745" s="7"/>
      <c r="I745" s="7"/>
      <c r="J745" s="7"/>
      <c r="K745" s="5"/>
      <c r="L745" s="7"/>
      <c r="M745" s="7"/>
      <c r="N745" s="7"/>
      <c r="O745" s="7"/>
      <c r="P745" s="5"/>
      <c r="Q745" s="7"/>
      <c r="R745" s="7"/>
      <c r="S745" s="7"/>
      <c r="T745" s="7"/>
      <c r="U745" s="11"/>
    </row>
    <row r="746" spans="1:21" s="4" customFormat="1" ht="20.100000000000001" customHeight="1" x14ac:dyDescent="0.4">
      <c r="A746" s="5"/>
      <c r="B746" s="5"/>
      <c r="C746" s="5"/>
      <c r="D746" s="5"/>
      <c r="E746" s="5"/>
      <c r="F746" s="6"/>
      <c r="G746" s="7"/>
      <c r="H746" s="7"/>
      <c r="I746" s="7"/>
      <c r="J746" s="7"/>
      <c r="K746" s="5"/>
      <c r="L746" s="7"/>
      <c r="M746" s="7"/>
      <c r="N746" s="7"/>
      <c r="O746" s="7"/>
      <c r="P746" s="5"/>
      <c r="Q746" s="7"/>
      <c r="R746" s="7"/>
      <c r="S746" s="7"/>
      <c r="T746" s="7"/>
      <c r="U746" s="11"/>
    </row>
    <row r="747" spans="1:21" s="4" customFormat="1" ht="20.100000000000001" customHeight="1" x14ac:dyDescent="0.4">
      <c r="A747" s="5"/>
      <c r="B747" s="5"/>
      <c r="C747" s="5"/>
      <c r="D747" s="5"/>
      <c r="E747" s="5"/>
      <c r="F747" s="6"/>
      <c r="G747" s="7"/>
      <c r="H747" s="7"/>
      <c r="I747" s="7"/>
      <c r="J747" s="7"/>
      <c r="K747" s="5"/>
      <c r="L747" s="7"/>
      <c r="M747" s="7"/>
      <c r="N747" s="7"/>
      <c r="O747" s="7"/>
      <c r="P747" s="5"/>
      <c r="Q747" s="7"/>
      <c r="R747" s="7"/>
      <c r="S747" s="7"/>
      <c r="T747" s="7"/>
      <c r="U747" s="11"/>
    </row>
    <row r="748" spans="1:21" s="4" customFormat="1" ht="20.100000000000001" customHeight="1" x14ac:dyDescent="0.4">
      <c r="A748" s="5"/>
      <c r="B748" s="5"/>
      <c r="C748" s="5"/>
      <c r="D748" s="5"/>
      <c r="E748" s="5"/>
      <c r="F748" s="6"/>
      <c r="G748" s="7"/>
      <c r="H748" s="7"/>
      <c r="I748" s="7"/>
      <c r="J748" s="7"/>
      <c r="K748" s="5"/>
      <c r="L748" s="7"/>
      <c r="M748" s="7"/>
      <c r="N748" s="7"/>
      <c r="O748" s="7"/>
      <c r="P748" s="5"/>
      <c r="Q748" s="7"/>
      <c r="R748" s="7"/>
      <c r="S748" s="7"/>
      <c r="T748" s="7"/>
      <c r="U748" s="11"/>
    </row>
    <row r="749" spans="1:21" s="10" customFormat="1" ht="21.75" x14ac:dyDescent="0.4">
      <c r="A749" s="5"/>
      <c r="B749" s="5"/>
      <c r="C749" s="5"/>
      <c r="D749" s="5"/>
      <c r="E749" s="5"/>
      <c r="F749" s="6"/>
      <c r="G749" s="7"/>
      <c r="H749" s="7"/>
      <c r="I749" s="7"/>
      <c r="J749" s="7"/>
      <c r="K749" s="5"/>
      <c r="L749" s="7"/>
      <c r="M749" s="7"/>
      <c r="N749" s="7"/>
      <c r="O749" s="7"/>
      <c r="P749" s="5"/>
      <c r="Q749" s="7"/>
      <c r="R749" s="7"/>
      <c r="S749" s="7"/>
      <c r="T749" s="7"/>
      <c r="U749" s="11"/>
    </row>
    <row r="750" spans="1:21" s="10" customFormat="1" ht="21.75" x14ac:dyDescent="0.4">
      <c r="A750" s="5"/>
      <c r="B750" s="5"/>
      <c r="C750" s="5"/>
      <c r="D750" s="5"/>
      <c r="E750" s="5"/>
      <c r="F750" s="6"/>
      <c r="G750" s="7"/>
      <c r="H750" s="7"/>
      <c r="I750" s="7"/>
      <c r="J750" s="7"/>
      <c r="K750" s="5"/>
      <c r="L750" s="7"/>
      <c r="M750" s="7"/>
      <c r="N750" s="7"/>
      <c r="O750" s="7"/>
      <c r="P750" s="5"/>
      <c r="Q750" s="7"/>
      <c r="R750" s="7"/>
      <c r="S750" s="7"/>
      <c r="T750" s="7"/>
      <c r="U750" s="11"/>
    </row>
    <row r="751" spans="1:21" s="10" customFormat="1" ht="21.75" x14ac:dyDescent="0.4">
      <c r="A751" s="5"/>
      <c r="B751" s="5"/>
      <c r="C751" s="5"/>
      <c r="D751" s="5"/>
      <c r="E751" s="5"/>
      <c r="F751" s="6"/>
      <c r="G751" s="7"/>
      <c r="H751" s="7"/>
      <c r="I751" s="7"/>
      <c r="J751" s="7"/>
      <c r="K751" s="5"/>
      <c r="L751" s="7"/>
      <c r="M751" s="7"/>
      <c r="N751" s="7"/>
      <c r="O751" s="7"/>
      <c r="P751" s="5"/>
      <c r="Q751" s="7"/>
      <c r="R751" s="7"/>
      <c r="S751" s="7"/>
      <c r="T751" s="7"/>
      <c r="U751" s="11"/>
    </row>
    <row r="752" spans="1:21" s="10" customFormat="1" ht="21.75" x14ac:dyDescent="0.4">
      <c r="A752" s="5"/>
      <c r="B752" s="5"/>
      <c r="C752" s="5"/>
      <c r="D752" s="5"/>
      <c r="E752" s="5"/>
      <c r="F752" s="6"/>
      <c r="G752" s="7"/>
      <c r="H752" s="7"/>
      <c r="I752" s="7"/>
      <c r="J752" s="7"/>
      <c r="K752" s="5"/>
      <c r="L752" s="7"/>
      <c r="M752" s="7"/>
      <c r="N752" s="7"/>
      <c r="O752" s="7"/>
      <c r="P752" s="5"/>
      <c r="Q752" s="7"/>
      <c r="R752" s="7"/>
      <c r="S752" s="7"/>
      <c r="T752" s="7"/>
      <c r="U752" s="11"/>
    </row>
    <row r="753" spans="1:21" s="10" customFormat="1" ht="21.75" x14ac:dyDescent="0.4">
      <c r="A753" s="5"/>
      <c r="B753" s="5"/>
      <c r="C753" s="5"/>
      <c r="D753" s="5"/>
      <c r="E753" s="5"/>
      <c r="F753" s="6"/>
      <c r="G753" s="7"/>
      <c r="H753" s="7"/>
      <c r="I753" s="7"/>
      <c r="J753" s="7"/>
      <c r="K753" s="5"/>
      <c r="L753" s="7"/>
      <c r="M753" s="7"/>
      <c r="N753" s="7"/>
      <c r="O753" s="7"/>
      <c r="P753" s="5"/>
      <c r="Q753" s="7"/>
      <c r="R753" s="7"/>
      <c r="S753" s="7"/>
      <c r="T753" s="7"/>
      <c r="U753" s="11"/>
    </row>
    <row r="754" spans="1:21" s="10" customFormat="1" ht="21.75" x14ac:dyDescent="0.4">
      <c r="A754" s="5"/>
      <c r="B754" s="5"/>
      <c r="C754" s="5"/>
      <c r="D754" s="5"/>
      <c r="E754" s="5"/>
      <c r="F754" s="6"/>
      <c r="G754" s="7"/>
      <c r="H754" s="7"/>
      <c r="I754" s="7"/>
      <c r="J754" s="7"/>
      <c r="K754" s="5"/>
      <c r="L754" s="7"/>
      <c r="M754" s="7"/>
      <c r="N754" s="7"/>
      <c r="O754" s="7"/>
      <c r="P754" s="5"/>
      <c r="Q754" s="7"/>
      <c r="R754" s="7"/>
      <c r="S754" s="7"/>
      <c r="T754" s="7"/>
      <c r="U754" s="11"/>
    </row>
    <row r="755" spans="1:21" s="10" customFormat="1" ht="21.75" x14ac:dyDescent="0.4">
      <c r="A755" s="5"/>
      <c r="B755" s="5"/>
      <c r="C755" s="5"/>
      <c r="D755" s="5"/>
      <c r="E755" s="5"/>
      <c r="F755" s="6"/>
      <c r="G755" s="7"/>
      <c r="H755" s="7"/>
      <c r="I755" s="7"/>
      <c r="J755" s="7"/>
      <c r="K755" s="5"/>
      <c r="L755" s="7"/>
      <c r="M755" s="7"/>
      <c r="N755" s="7"/>
      <c r="O755" s="7"/>
      <c r="P755" s="5"/>
      <c r="Q755" s="7"/>
      <c r="R755" s="7"/>
      <c r="S755" s="7"/>
      <c r="T755" s="7"/>
      <c r="U755" s="11"/>
    </row>
    <row r="756" spans="1:21" s="10" customFormat="1" ht="21.75" x14ac:dyDescent="0.4">
      <c r="A756" s="5"/>
      <c r="B756" s="5"/>
      <c r="C756" s="5"/>
      <c r="D756" s="5"/>
      <c r="E756" s="5"/>
      <c r="F756" s="6"/>
      <c r="G756" s="7"/>
      <c r="H756" s="7"/>
      <c r="I756" s="7"/>
      <c r="J756" s="7"/>
      <c r="K756" s="5"/>
      <c r="L756" s="7"/>
      <c r="M756" s="7"/>
      <c r="N756" s="7"/>
      <c r="O756" s="7"/>
      <c r="P756" s="5"/>
      <c r="Q756" s="7"/>
      <c r="R756" s="7"/>
      <c r="S756" s="7"/>
      <c r="T756" s="7"/>
      <c r="U756" s="11"/>
    </row>
    <row r="757" spans="1:21" s="10" customFormat="1" ht="21.75" x14ac:dyDescent="0.4">
      <c r="A757" s="5"/>
      <c r="B757" s="5"/>
      <c r="C757" s="5"/>
      <c r="D757" s="5"/>
      <c r="E757" s="5"/>
      <c r="F757" s="6"/>
      <c r="G757" s="7"/>
      <c r="H757" s="7"/>
      <c r="I757" s="7"/>
      <c r="J757" s="7"/>
      <c r="K757" s="5"/>
      <c r="L757" s="7"/>
      <c r="M757" s="7"/>
      <c r="N757" s="7"/>
      <c r="O757" s="7"/>
      <c r="P757" s="5"/>
      <c r="Q757" s="7"/>
      <c r="R757" s="7"/>
      <c r="S757" s="7"/>
      <c r="T757" s="7"/>
      <c r="U757" s="11"/>
    </row>
    <row r="758" spans="1:21" s="10" customFormat="1" ht="21.75" x14ac:dyDescent="0.4">
      <c r="A758" s="5"/>
      <c r="B758" s="5"/>
      <c r="C758" s="5"/>
      <c r="D758" s="5"/>
      <c r="E758" s="5"/>
      <c r="F758" s="6"/>
      <c r="G758" s="7"/>
      <c r="H758" s="7"/>
      <c r="I758" s="7"/>
      <c r="J758" s="7"/>
      <c r="K758" s="5"/>
      <c r="L758" s="7"/>
      <c r="M758" s="7"/>
      <c r="N758" s="7"/>
      <c r="O758" s="7"/>
      <c r="P758" s="5"/>
      <c r="Q758" s="7"/>
      <c r="R758" s="7"/>
      <c r="S758" s="7"/>
      <c r="T758" s="7"/>
      <c r="U758" s="11"/>
    </row>
    <row r="759" spans="1:21" s="10" customFormat="1" ht="21.75" x14ac:dyDescent="0.4">
      <c r="A759" s="5"/>
      <c r="B759" s="5"/>
      <c r="C759" s="5"/>
      <c r="D759" s="5"/>
      <c r="E759" s="5"/>
      <c r="F759" s="6"/>
      <c r="G759" s="7"/>
      <c r="H759" s="7"/>
      <c r="I759" s="7"/>
      <c r="J759" s="7"/>
      <c r="K759" s="5"/>
      <c r="L759" s="7"/>
      <c r="M759" s="7"/>
      <c r="N759" s="7"/>
      <c r="O759" s="7"/>
      <c r="P759" s="5"/>
      <c r="Q759" s="7"/>
      <c r="R759" s="7"/>
      <c r="S759" s="7"/>
      <c r="T759" s="7"/>
      <c r="U759" s="11"/>
    </row>
    <row r="760" spans="1:21" s="10" customFormat="1" ht="21.75" x14ac:dyDescent="0.4">
      <c r="A760" s="5"/>
      <c r="B760" s="5"/>
      <c r="C760" s="5"/>
      <c r="D760" s="5"/>
      <c r="E760" s="5"/>
      <c r="F760" s="6"/>
      <c r="G760" s="7"/>
      <c r="H760" s="7"/>
      <c r="I760" s="7"/>
      <c r="J760" s="7"/>
      <c r="K760" s="5"/>
      <c r="L760" s="7"/>
      <c r="M760" s="7"/>
      <c r="N760" s="7"/>
      <c r="O760" s="7"/>
      <c r="P760" s="5"/>
      <c r="Q760" s="7"/>
      <c r="R760" s="7"/>
      <c r="S760" s="7"/>
      <c r="T760" s="7"/>
      <c r="U760" s="11"/>
    </row>
    <row r="761" spans="1:21" s="10" customFormat="1" ht="21.75" x14ac:dyDescent="0.4">
      <c r="A761" s="5"/>
      <c r="B761" s="5"/>
      <c r="C761" s="5"/>
      <c r="D761" s="5"/>
      <c r="E761" s="5"/>
      <c r="F761" s="6"/>
      <c r="G761" s="7"/>
      <c r="H761" s="7"/>
      <c r="I761" s="7"/>
      <c r="J761" s="7"/>
      <c r="K761" s="5"/>
      <c r="L761" s="7"/>
      <c r="M761" s="7"/>
      <c r="N761" s="7"/>
      <c r="O761" s="7"/>
      <c r="P761" s="5"/>
      <c r="Q761" s="7"/>
      <c r="R761" s="7"/>
      <c r="S761" s="7"/>
      <c r="T761" s="7"/>
      <c r="U761" s="11"/>
    </row>
    <row r="762" spans="1:21" s="10" customFormat="1" ht="21.75" x14ac:dyDescent="0.4">
      <c r="A762" s="5"/>
      <c r="B762" s="5"/>
      <c r="C762" s="5"/>
      <c r="D762" s="5"/>
      <c r="E762" s="5"/>
      <c r="F762" s="6"/>
      <c r="G762" s="7"/>
      <c r="H762" s="7"/>
      <c r="I762" s="7"/>
      <c r="J762" s="7"/>
      <c r="K762" s="5"/>
      <c r="L762" s="7"/>
      <c r="M762" s="7"/>
      <c r="N762" s="7"/>
      <c r="O762" s="7"/>
      <c r="P762" s="5"/>
      <c r="Q762" s="7"/>
      <c r="R762" s="7"/>
      <c r="S762" s="7"/>
      <c r="T762" s="7"/>
      <c r="U762" s="11"/>
    </row>
    <row r="763" spans="1:21" s="10" customFormat="1" ht="21.75" x14ac:dyDescent="0.4">
      <c r="A763" s="5"/>
      <c r="B763" s="5"/>
      <c r="C763" s="5"/>
      <c r="D763" s="5"/>
      <c r="E763" s="5"/>
      <c r="F763" s="6"/>
      <c r="G763" s="7"/>
      <c r="H763" s="7"/>
      <c r="I763" s="7"/>
      <c r="J763" s="7"/>
      <c r="K763" s="5"/>
      <c r="L763" s="7"/>
      <c r="M763" s="7"/>
      <c r="N763" s="7"/>
      <c r="O763" s="7"/>
      <c r="P763" s="5"/>
      <c r="Q763" s="7"/>
      <c r="R763" s="7"/>
      <c r="S763" s="7"/>
      <c r="T763" s="7"/>
      <c r="U763" s="11"/>
    </row>
    <row r="764" spans="1:21" s="10" customFormat="1" ht="21.75" x14ac:dyDescent="0.4">
      <c r="A764" s="5"/>
      <c r="B764" s="5"/>
      <c r="C764" s="5"/>
      <c r="D764" s="5"/>
      <c r="E764" s="5"/>
      <c r="F764" s="6"/>
      <c r="G764" s="7"/>
      <c r="H764" s="7"/>
      <c r="I764" s="7"/>
      <c r="J764" s="7"/>
      <c r="K764" s="5"/>
      <c r="L764" s="7"/>
      <c r="M764" s="7"/>
      <c r="N764" s="7"/>
      <c r="O764" s="7"/>
      <c r="P764" s="5"/>
      <c r="Q764" s="7"/>
      <c r="R764" s="7"/>
      <c r="S764" s="7"/>
      <c r="T764" s="7"/>
      <c r="U764" s="11"/>
    </row>
    <row r="765" spans="1:21" s="10" customFormat="1" ht="21.75" x14ac:dyDescent="0.4">
      <c r="A765" s="5"/>
      <c r="B765" s="5"/>
      <c r="C765" s="5"/>
      <c r="D765" s="5"/>
      <c r="E765" s="5"/>
      <c r="F765" s="6"/>
      <c r="G765" s="7"/>
      <c r="H765" s="7"/>
      <c r="I765" s="7"/>
      <c r="J765" s="7"/>
      <c r="K765" s="5"/>
      <c r="L765" s="7"/>
      <c r="M765" s="7"/>
      <c r="N765" s="7"/>
      <c r="O765" s="7"/>
      <c r="P765" s="5"/>
      <c r="Q765" s="7"/>
      <c r="R765" s="7"/>
      <c r="S765" s="7"/>
      <c r="T765" s="7"/>
      <c r="U765" s="11"/>
    </row>
    <row r="766" spans="1:21" s="10" customFormat="1" ht="21.75" x14ac:dyDescent="0.4">
      <c r="A766" s="5"/>
      <c r="B766" s="5"/>
      <c r="C766" s="5"/>
      <c r="D766" s="5"/>
      <c r="E766" s="5"/>
      <c r="F766" s="6"/>
      <c r="G766" s="7"/>
      <c r="H766" s="7"/>
      <c r="I766" s="7"/>
      <c r="J766" s="7"/>
      <c r="K766" s="5"/>
      <c r="L766" s="7"/>
      <c r="M766" s="7"/>
      <c r="N766" s="7"/>
      <c r="O766" s="7"/>
      <c r="P766" s="5"/>
      <c r="Q766" s="7"/>
      <c r="R766" s="7"/>
      <c r="S766" s="7"/>
      <c r="T766" s="7"/>
      <c r="U766" s="11"/>
    </row>
    <row r="767" spans="1:21" s="10" customFormat="1" ht="21.75" x14ac:dyDescent="0.4">
      <c r="A767" s="5"/>
      <c r="B767" s="5"/>
      <c r="C767" s="5"/>
      <c r="D767" s="5"/>
      <c r="E767" s="5"/>
      <c r="F767" s="6"/>
      <c r="G767" s="7"/>
      <c r="H767" s="7"/>
      <c r="I767" s="7"/>
      <c r="J767" s="7"/>
      <c r="K767" s="5"/>
      <c r="L767" s="7"/>
      <c r="M767" s="7"/>
      <c r="N767" s="7"/>
      <c r="O767" s="7"/>
      <c r="P767" s="5"/>
      <c r="Q767" s="7"/>
      <c r="R767" s="7"/>
      <c r="S767" s="7"/>
      <c r="T767" s="7"/>
      <c r="U767" s="11"/>
    </row>
    <row r="768" spans="1:21" s="10" customFormat="1" ht="21.75" x14ac:dyDescent="0.4">
      <c r="A768" s="5"/>
      <c r="B768" s="5"/>
      <c r="C768" s="5"/>
      <c r="D768" s="5"/>
      <c r="E768" s="5"/>
      <c r="F768" s="6"/>
      <c r="G768" s="7"/>
      <c r="H768" s="7"/>
      <c r="I768" s="7"/>
      <c r="J768" s="7"/>
      <c r="K768" s="5"/>
      <c r="L768" s="7"/>
      <c r="M768" s="7"/>
      <c r="N768" s="7"/>
      <c r="O768" s="7"/>
      <c r="P768" s="5"/>
      <c r="Q768" s="7"/>
      <c r="R768" s="7"/>
      <c r="S768" s="7"/>
      <c r="T768" s="7"/>
      <c r="U768" s="11"/>
    </row>
    <row r="769" spans="1:21" s="10" customFormat="1" ht="21.75" x14ac:dyDescent="0.4">
      <c r="A769" s="5"/>
      <c r="B769" s="5"/>
      <c r="C769" s="5"/>
      <c r="D769" s="5"/>
      <c r="E769" s="5"/>
      <c r="F769" s="6"/>
      <c r="G769" s="7"/>
      <c r="H769" s="7"/>
      <c r="I769" s="7"/>
      <c r="J769" s="7"/>
      <c r="K769" s="5"/>
      <c r="L769" s="7"/>
      <c r="M769" s="7"/>
      <c r="N769" s="7"/>
      <c r="O769" s="7"/>
      <c r="P769" s="5"/>
      <c r="Q769" s="7"/>
      <c r="R769" s="7"/>
      <c r="S769" s="7"/>
      <c r="T769" s="7"/>
      <c r="U769" s="11"/>
    </row>
    <row r="770" spans="1:21" s="10" customFormat="1" ht="21.75" x14ac:dyDescent="0.4">
      <c r="A770" s="5"/>
      <c r="B770" s="5"/>
      <c r="C770" s="5"/>
      <c r="D770" s="5"/>
      <c r="E770" s="5"/>
      <c r="F770" s="6"/>
      <c r="G770" s="7"/>
      <c r="H770" s="7"/>
      <c r="I770" s="7"/>
      <c r="J770" s="7"/>
      <c r="K770" s="5"/>
      <c r="L770" s="7"/>
      <c r="M770" s="7"/>
      <c r="N770" s="7"/>
      <c r="O770" s="7"/>
      <c r="P770" s="5"/>
      <c r="Q770" s="7"/>
      <c r="R770" s="7"/>
      <c r="S770" s="7"/>
      <c r="T770" s="7"/>
      <c r="U770" s="11"/>
    </row>
    <row r="771" spans="1:21" s="10" customFormat="1" ht="21.75" x14ac:dyDescent="0.4">
      <c r="A771" s="5"/>
      <c r="B771" s="5"/>
      <c r="C771" s="5"/>
      <c r="D771" s="5"/>
      <c r="E771" s="5"/>
      <c r="F771" s="6"/>
      <c r="G771" s="7"/>
      <c r="H771" s="7"/>
      <c r="I771" s="7"/>
      <c r="J771" s="7"/>
      <c r="K771" s="5"/>
      <c r="L771" s="7"/>
      <c r="M771" s="7"/>
      <c r="N771" s="7"/>
      <c r="O771" s="7"/>
      <c r="P771" s="5"/>
      <c r="Q771" s="7"/>
      <c r="R771" s="7"/>
      <c r="S771" s="7"/>
      <c r="T771" s="7"/>
      <c r="U771" s="11"/>
    </row>
    <row r="772" spans="1:21" s="10" customFormat="1" ht="21.75" x14ac:dyDescent="0.4">
      <c r="A772" s="5"/>
      <c r="B772" s="5"/>
      <c r="C772" s="5"/>
      <c r="D772" s="5"/>
      <c r="E772" s="5"/>
      <c r="F772" s="6"/>
      <c r="G772" s="7"/>
      <c r="H772" s="7"/>
      <c r="I772" s="7"/>
      <c r="J772" s="7"/>
      <c r="K772" s="5"/>
      <c r="L772" s="7"/>
      <c r="M772" s="7"/>
      <c r="N772" s="7"/>
      <c r="O772" s="7"/>
      <c r="P772" s="5"/>
      <c r="Q772" s="7"/>
      <c r="R772" s="7"/>
      <c r="S772" s="7"/>
      <c r="T772" s="7"/>
      <c r="U772" s="11"/>
    </row>
    <row r="773" spans="1:21" s="10" customFormat="1" ht="21.75" x14ac:dyDescent="0.4">
      <c r="A773" s="5"/>
      <c r="B773" s="5"/>
      <c r="C773" s="5"/>
      <c r="D773" s="5"/>
      <c r="E773" s="5"/>
      <c r="F773" s="6"/>
      <c r="G773" s="7"/>
      <c r="H773" s="7"/>
      <c r="I773" s="7"/>
      <c r="J773" s="7"/>
      <c r="K773" s="5"/>
      <c r="L773" s="7"/>
      <c r="M773" s="7"/>
      <c r="N773" s="7"/>
      <c r="O773" s="7"/>
      <c r="P773" s="5"/>
      <c r="Q773" s="7"/>
      <c r="R773" s="7"/>
      <c r="S773" s="7"/>
      <c r="T773" s="7"/>
      <c r="U773" s="11"/>
    </row>
    <row r="774" spans="1:21" s="10" customFormat="1" ht="21.75" x14ac:dyDescent="0.4">
      <c r="A774" s="5"/>
      <c r="B774" s="5"/>
      <c r="C774" s="5"/>
      <c r="D774" s="5"/>
      <c r="E774" s="5"/>
      <c r="F774" s="6"/>
      <c r="G774" s="7"/>
      <c r="H774" s="7"/>
      <c r="I774" s="7"/>
      <c r="J774" s="7"/>
      <c r="K774" s="5"/>
      <c r="L774" s="7"/>
      <c r="M774" s="7"/>
      <c r="N774" s="7"/>
      <c r="O774" s="7"/>
      <c r="P774" s="5"/>
      <c r="Q774" s="7"/>
      <c r="R774" s="7"/>
      <c r="S774" s="7"/>
      <c r="T774" s="7"/>
      <c r="U774" s="11"/>
    </row>
    <row r="775" spans="1:21" s="10" customFormat="1" ht="21.75" x14ac:dyDescent="0.4">
      <c r="A775" s="5"/>
      <c r="B775" s="5"/>
      <c r="C775" s="5"/>
      <c r="D775" s="5"/>
      <c r="E775" s="5"/>
      <c r="F775" s="6"/>
      <c r="G775" s="7"/>
      <c r="H775" s="7"/>
      <c r="I775" s="7"/>
      <c r="J775" s="7"/>
      <c r="K775" s="5"/>
      <c r="L775" s="7"/>
      <c r="M775" s="7"/>
      <c r="N775" s="7"/>
      <c r="O775" s="7"/>
      <c r="P775" s="5"/>
      <c r="Q775" s="7"/>
      <c r="R775" s="7"/>
      <c r="S775" s="7"/>
      <c r="T775" s="7"/>
      <c r="U775" s="11"/>
    </row>
    <row r="776" spans="1:21" s="10" customFormat="1" ht="21.75" x14ac:dyDescent="0.4">
      <c r="A776" s="5"/>
      <c r="B776" s="5"/>
      <c r="C776" s="5"/>
      <c r="D776" s="5"/>
      <c r="E776" s="5"/>
      <c r="F776" s="6"/>
      <c r="G776" s="7"/>
      <c r="H776" s="7"/>
      <c r="I776" s="7"/>
      <c r="J776" s="7"/>
      <c r="K776" s="5"/>
      <c r="L776" s="7"/>
      <c r="M776" s="7"/>
      <c r="N776" s="7"/>
      <c r="O776" s="7"/>
      <c r="P776" s="5"/>
      <c r="Q776" s="7"/>
      <c r="R776" s="7"/>
      <c r="S776" s="7"/>
      <c r="T776" s="7"/>
      <c r="U776" s="11"/>
    </row>
    <row r="777" spans="1:21" s="10" customFormat="1" ht="21.75" x14ac:dyDescent="0.4">
      <c r="A777" s="5"/>
      <c r="B777" s="5"/>
      <c r="C777" s="5"/>
      <c r="D777" s="5"/>
      <c r="E777" s="5"/>
      <c r="F777" s="6"/>
      <c r="G777" s="7"/>
      <c r="H777" s="7"/>
      <c r="I777" s="7"/>
      <c r="J777" s="7"/>
      <c r="K777" s="5"/>
      <c r="L777" s="7"/>
      <c r="M777" s="7"/>
      <c r="N777" s="7"/>
      <c r="O777" s="7"/>
      <c r="P777" s="5"/>
      <c r="Q777" s="7"/>
      <c r="R777" s="7"/>
      <c r="S777" s="7"/>
      <c r="T777" s="7"/>
      <c r="U777" s="11"/>
    </row>
    <row r="778" spans="1:21" s="10" customFormat="1" ht="21.75" x14ac:dyDescent="0.4">
      <c r="A778" s="5"/>
      <c r="B778" s="5"/>
      <c r="C778" s="5"/>
      <c r="D778" s="5"/>
      <c r="E778" s="5"/>
      <c r="F778" s="6"/>
      <c r="G778" s="7"/>
      <c r="H778" s="7"/>
      <c r="I778" s="7"/>
      <c r="J778" s="7"/>
      <c r="K778" s="5"/>
      <c r="L778" s="7"/>
      <c r="M778" s="7"/>
      <c r="N778" s="7"/>
      <c r="O778" s="7"/>
      <c r="P778" s="5"/>
      <c r="Q778" s="7"/>
      <c r="R778" s="7"/>
      <c r="S778" s="7"/>
      <c r="T778" s="7"/>
      <c r="U778" s="11"/>
    </row>
    <row r="779" spans="1:21" s="10" customFormat="1" ht="21.75" x14ac:dyDescent="0.4">
      <c r="A779" s="5"/>
      <c r="B779" s="5"/>
      <c r="C779" s="5"/>
      <c r="D779" s="5"/>
      <c r="E779" s="5"/>
      <c r="F779" s="6"/>
      <c r="G779" s="7"/>
      <c r="H779" s="7"/>
      <c r="I779" s="7"/>
      <c r="J779" s="7"/>
      <c r="K779" s="5"/>
      <c r="L779" s="7"/>
      <c r="M779" s="7"/>
      <c r="N779" s="7"/>
      <c r="O779" s="7"/>
      <c r="P779" s="5"/>
      <c r="Q779" s="7"/>
      <c r="R779" s="7"/>
      <c r="S779" s="7"/>
      <c r="T779" s="7"/>
      <c r="U779" s="11"/>
    </row>
    <row r="780" spans="1:21" s="10" customFormat="1" ht="21.75" x14ac:dyDescent="0.4">
      <c r="A780" s="5"/>
      <c r="B780" s="5"/>
      <c r="C780" s="5"/>
      <c r="D780" s="5"/>
      <c r="E780" s="5"/>
      <c r="F780" s="6"/>
      <c r="G780" s="7"/>
      <c r="H780" s="7"/>
      <c r="I780" s="7"/>
      <c r="J780" s="7"/>
      <c r="K780" s="5"/>
      <c r="L780" s="7"/>
      <c r="M780" s="7"/>
      <c r="N780" s="7"/>
      <c r="O780" s="7"/>
      <c r="P780" s="5"/>
      <c r="Q780" s="7"/>
      <c r="R780" s="7"/>
      <c r="S780" s="7"/>
      <c r="T780" s="7"/>
      <c r="U780" s="11"/>
    </row>
    <row r="781" spans="1:21" s="10" customFormat="1" ht="21.75" x14ac:dyDescent="0.4">
      <c r="A781" s="5"/>
      <c r="B781" s="5"/>
      <c r="C781" s="5"/>
      <c r="D781" s="5"/>
      <c r="E781" s="5"/>
      <c r="F781" s="6"/>
      <c r="G781" s="7"/>
      <c r="H781" s="7"/>
      <c r="I781" s="7"/>
      <c r="J781" s="7"/>
      <c r="K781" s="5"/>
      <c r="L781" s="7"/>
      <c r="M781" s="7"/>
      <c r="N781" s="7"/>
      <c r="O781" s="7"/>
      <c r="P781" s="5"/>
      <c r="Q781" s="7"/>
      <c r="R781" s="7"/>
      <c r="S781" s="7"/>
      <c r="T781" s="7"/>
      <c r="U781" s="11"/>
    </row>
    <row r="782" spans="1:21" s="10" customFormat="1" ht="21.75" x14ac:dyDescent="0.4">
      <c r="A782" s="5"/>
      <c r="B782" s="5"/>
      <c r="C782" s="5"/>
      <c r="D782" s="5"/>
      <c r="E782" s="5"/>
      <c r="F782" s="6"/>
      <c r="G782" s="7"/>
      <c r="H782" s="7"/>
      <c r="I782" s="7"/>
      <c r="J782" s="7"/>
      <c r="K782" s="5"/>
      <c r="L782" s="7"/>
      <c r="M782" s="7"/>
      <c r="N782" s="7"/>
      <c r="O782" s="7"/>
      <c r="P782" s="5"/>
      <c r="Q782" s="7"/>
      <c r="R782" s="7"/>
      <c r="S782" s="7"/>
      <c r="T782" s="7"/>
      <c r="U782" s="11"/>
    </row>
    <row r="783" spans="1:21" s="10" customFormat="1" ht="21.75" x14ac:dyDescent="0.4">
      <c r="A783" s="5"/>
      <c r="B783" s="5"/>
      <c r="C783" s="5"/>
      <c r="D783" s="5"/>
      <c r="E783" s="5"/>
      <c r="F783" s="6"/>
      <c r="G783" s="7"/>
      <c r="H783" s="7"/>
      <c r="I783" s="7"/>
      <c r="J783" s="7"/>
      <c r="K783" s="5"/>
      <c r="L783" s="7"/>
      <c r="M783" s="7"/>
      <c r="N783" s="7"/>
      <c r="O783" s="7"/>
      <c r="P783" s="5"/>
      <c r="Q783" s="7"/>
      <c r="R783" s="7"/>
      <c r="S783" s="7"/>
      <c r="T783" s="7"/>
      <c r="U783" s="11"/>
    </row>
    <row r="784" spans="1:21" s="10" customFormat="1" ht="21.75" x14ac:dyDescent="0.4">
      <c r="A784" s="5"/>
      <c r="B784" s="5"/>
      <c r="C784" s="5"/>
      <c r="D784" s="5"/>
      <c r="E784" s="5"/>
      <c r="F784" s="6"/>
      <c r="G784" s="7"/>
      <c r="H784" s="7"/>
      <c r="I784" s="7"/>
      <c r="J784" s="7"/>
      <c r="K784" s="5"/>
      <c r="L784" s="7"/>
      <c r="M784" s="7"/>
      <c r="N784" s="7"/>
      <c r="O784" s="7"/>
      <c r="P784" s="5"/>
      <c r="Q784" s="7"/>
      <c r="R784" s="7"/>
      <c r="S784" s="7"/>
      <c r="T784" s="7"/>
      <c r="U784" s="11"/>
    </row>
    <row r="785" spans="1:21" s="10" customFormat="1" ht="21.75" x14ac:dyDescent="0.4">
      <c r="A785" s="5"/>
      <c r="B785" s="5"/>
      <c r="C785" s="5"/>
      <c r="D785" s="5"/>
      <c r="E785" s="5"/>
      <c r="F785" s="6"/>
      <c r="G785" s="7"/>
      <c r="H785" s="7"/>
      <c r="I785" s="7"/>
      <c r="J785" s="7"/>
      <c r="K785" s="5"/>
      <c r="L785" s="7"/>
      <c r="M785" s="7"/>
      <c r="N785" s="7"/>
      <c r="O785" s="7"/>
      <c r="P785" s="5"/>
      <c r="Q785" s="7"/>
      <c r="R785" s="7"/>
      <c r="S785" s="7"/>
      <c r="T785" s="7"/>
      <c r="U785" s="11"/>
    </row>
    <row r="786" spans="1:21" s="10" customFormat="1" ht="21.75" x14ac:dyDescent="0.4">
      <c r="A786" s="5"/>
      <c r="B786" s="5"/>
      <c r="C786" s="5"/>
      <c r="D786" s="5"/>
      <c r="E786" s="5"/>
      <c r="F786" s="6"/>
      <c r="G786" s="7"/>
      <c r="H786" s="7"/>
      <c r="I786" s="7"/>
      <c r="J786" s="7"/>
      <c r="K786" s="5"/>
      <c r="L786" s="7"/>
      <c r="M786" s="7"/>
      <c r="N786" s="7"/>
      <c r="O786" s="7"/>
      <c r="P786" s="5"/>
      <c r="Q786" s="7"/>
      <c r="R786" s="7"/>
      <c r="S786" s="7"/>
      <c r="T786" s="7"/>
      <c r="U786" s="11"/>
    </row>
    <row r="787" spans="1:21" s="10" customFormat="1" ht="21.75" x14ac:dyDescent="0.4">
      <c r="A787" s="5"/>
      <c r="B787" s="5"/>
      <c r="C787" s="5"/>
      <c r="D787" s="5"/>
      <c r="E787" s="5"/>
      <c r="F787" s="6"/>
      <c r="G787" s="7"/>
      <c r="H787" s="7"/>
      <c r="I787" s="7"/>
      <c r="J787" s="7"/>
      <c r="K787" s="5"/>
      <c r="L787" s="7"/>
      <c r="M787" s="7"/>
      <c r="N787" s="7"/>
      <c r="O787" s="7"/>
      <c r="P787" s="5"/>
      <c r="Q787" s="7"/>
      <c r="R787" s="7"/>
      <c r="S787" s="7"/>
      <c r="T787" s="7"/>
      <c r="U787" s="11"/>
    </row>
    <row r="788" spans="1:21" s="10" customFormat="1" ht="21.75" x14ac:dyDescent="0.4">
      <c r="A788" s="5"/>
      <c r="B788" s="5"/>
      <c r="C788" s="5"/>
      <c r="D788" s="5"/>
      <c r="E788" s="5"/>
      <c r="F788" s="6"/>
      <c r="G788" s="7"/>
      <c r="H788" s="7"/>
      <c r="I788" s="7"/>
      <c r="J788" s="7"/>
      <c r="K788" s="5"/>
      <c r="L788" s="7"/>
      <c r="M788" s="7"/>
      <c r="N788" s="7"/>
      <c r="O788" s="7"/>
      <c r="P788" s="5"/>
      <c r="Q788" s="7"/>
      <c r="R788" s="7"/>
      <c r="S788" s="7"/>
      <c r="T788" s="7"/>
      <c r="U788" s="11"/>
    </row>
    <row r="789" spans="1:21" s="10" customFormat="1" ht="21.75" x14ac:dyDescent="0.4">
      <c r="A789" s="5"/>
      <c r="B789" s="5"/>
      <c r="C789" s="5"/>
      <c r="D789" s="5"/>
      <c r="E789" s="5"/>
      <c r="F789" s="6"/>
      <c r="G789" s="7"/>
      <c r="H789" s="7"/>
      <c r="I789" s="7"/>
      <c r="J789" s="7"/>
      <c r="K789" s="5"/>
      <c r="L789" s="7"/>
      <c r="M789" s="7"/>
      <c r="N789" s="7"/>
      <c r="O789" s="7"/>
      <c r="P789" s="5"/>
      <c r="Q789" s="7"/>
      <c r="R789" s="7"/>
      <c r="S789" s="7"/>
      <c r="T789" s="7"/>
      <c r="U789" s="11"/>
    </row>
    <row r="790" spans="1:21" s="10" customFormat="1" ht="21.75" x14ac:dyDescent="0.4">
      <c r="A790" s="5"/>
      <c r="B790" s="5"/>
      <c r="C790" s="5"/>
      <c r="D790" s="5"/>
      <c r="E790" s="5"/>
      <c r="F790" s="6"/>
      <c r="G790" s="7"/>
      <c r="H790" s="7"/>
      <c r="I790" s="7"/>
      <c r="J790" s="7"/>
      <c r="K790" s="5"/>
      <c r="L790" s="7"/>
      <c r="M790" s="7"/>
      <c r="N790" s="7"/>
      <c r="O790" s="7"/>
      <c r="P790" s="5"/>
      <c r="Q790" s="7"/>
      <c r="R790" s="7"/>
      <c r="S790" s="7"/>
      <c r="T790" s="7"/>
      <c r="U790" s="11"/>
    </row>
    <row r="791" spans="1:21" s="10" customFormat="1" ht="21.75" x14ac:dyDescent="0.4">
      <c r="A791" s="5"/>
      <c r="B791" s="5"/>
      <c r="C791" s="5"/>
      <c r="D791" s="5"/>
      <c r="E791" s="5"/>
      <c r="F791" s="6"/>
      <c r="G791" s="7"/>
      <c r="H791" s="7"/>
      <c r="I791" s="7"/>
      <c r="J791" s="7"/>
      <c r="K791" s="5"/>
      <c r="L791" s="7"/>
      <c r="M791" s="7"/>
      <c r="N791" s="7"/>
      <c r="O791" s="7"/>
      <c r="P791" s="5"/>
      <c r="Q791" s="7"/>
      <c r="R791" s="7"/>
      <c r="S791" s="7"/>
      <c r="T791" s="7"/>
      <c r="U791" s="11"/>
    </row>
    <row r="792" spans="1:21" s="10" customFormat="1" ht="21.75" x14ac:dyDescent="0.4">
      <c r="A792" s="5"/>
      <c r="B792" s="5"/>
      <c r="C792" s="5"/>
      <c r="D792" s="5"/>
      <c r="E792" s="5"/>
      <c r="F792" s="6"/>
      <c r="G792" s="7"/>
      <c r="H792" s="7"/>
      <c r="I792" s="7"/>
      <c r="J792" s="7"/>
      <c r="K792" s="5"/>
      <c r="L792" s="7"/>
      <c r="M792" s="7"/>
      <c r="N792" s="7"/>
      <c r="O792" s="7"/>
      <c r="P792" s="5"/>
      <c r="Q792" s="7"/>
      <c r="R792" s="7"/>
      <c r="S792" s="7"/>
      <c r="T792" s="7"/>
      <c r="U792" s="11"/>
    </row>
    <row r="793" spans="1:21" s="10" customFormat="1" ht="21.75" x14ac:dyDescent="0.4">
      <c r="A793" s="5"/>
      <c r="B793" s="5"/>
      <c r="C793" s="5"/>
      <c r="D793" s="5"/>
      <c r="E793" s="5"/>
      <c r="F793" s="6"/>
      <c r="G793" s="7"/>
      <c r="H793" s="7"/>
      <c r="I793" s="7"/>
      <c r="J793" s="7"/>
      <c r="K793" s="5"/>
      <c r="L793" s="7"/>
      <c r="M793" s="7"/>
      <c r="N793" s="7"/>
      <c r="O793" s="7"/>
      <c r="P793" s="5"/>
      <c r="Q793" s="7"/>
      <c r="R793" s="7"/>
      <c r="S793" s="7"/>
      <c r="T793" s="7"/>
      <c r="U793" s="11"/>
    </row>
    <row r="794" spans="1:21" s="10" customFormat="1" ht="21.75" x14ac:dyDescent="0.4">
      <c r="A794" s="5"/>
      <c r="B794" s="5"/>
      <c r="C794" s="5"/>
      <c r="D794" s="5"/>
      <c r="E794" s="5"/>
      <c r="F794" s="6"/>
      <c r="G794" s="7"/>
      <c r="H794" s="7"/>
      <c r="I794" s="7"/>
      <c r="J794" s="7"/>
      <c r="K794" s="5"/>
      <c r="L794" s="7"/>
      <c r="M794" s="7"/>
      <c r="N794" s="7"/>
      <c r="O794" s="7"/>
      <c r="P794" s="5"/>
      <c r="Q794" s="7"/>
      <c r="R794" s="7"/>
      <c r="S794" s="7"/>
      <c r="T794" s="7"/>
      <c r="U794" s="11"/>
    </row>
    <row r="795" spans="1:21" s="10" customFormat="1" ht="21.75" x14ac:dyDescent="0.4">
      <c r="A795" s="5"/>
      <c r="B795" s="5"/>
      <c r="C795" s="5"/>
      <c r="D795" s="5"/>
      <c r="E795" s="5"/>
      <c r="F795" s="6"/>
      <c r="G795" s="7"/>
      <c r="H795" s="7"/>
      <c r="I795" s="7"/>
      <c r="J795" s="7"/>
      <c r="K795" s="5"/>
      <c r="L795" s="7"/>
      <c r="M795" s="7"/>
      <c r="N795" s="7"/>
      <c r="O795" s="7"/>
      <c r="P795" s="5"/>
      <c r="Q795" s="7"/>
      <c r="R795" s="7"/>
      <c r="S795" s="7"/>
      <c r="T795" s="7"/>
      <c r="U795" s="11"/>
    </row>
    <row r="796" spans="1:21" s="10" customFormat="1" ht="21.75" x14ac:dyDescent="0.4">
      <c r="A796" s="5"/>
      <c r="B796" s="5"/>
      <c r="C796" s="5"/>
      <c r="D796" s="5"/>
      <c r="E796" s="5"/>
      <c r="F796" s="6"/>
      <c r="G796" s="7"/>
      <c r="H796" s="7"/>
      <c r="I796" s="7"/>
      <c r="J796" s="7"/>
      <c r="K796" s="5"/>
      <c r="L796" s="7"/>
      <c r="M796" s="7"/>
      <c r="N796" s="7"/>
      <c r="O796" s="7"/>
      <c r="P796" s="5"/>
      <c r="Q796" s="7"/>
      <c r="R796" s="7"/>
      <c r="S796" s="7"/>
      <c r="T796" s="7"/>
      <c r="U796" s="11"/>
    </row>
    <row r="797" spans="1:21" s="10" customFormat="1" ht="21.75" x14ac:dyDescent="0.4">
      <c r="A797" s="5"/>
      <c r="B797" s="5"/>
      <c r="C797" s="5"/>
      <c r="D797" s="5"/>
      <c r="E797" s="5"/>
      <c r="F797" s="6"/>
      <c r="G797" s="7"/>
      <c r="H797" s="7"/>
      <c r="I797" s="7"/>
      <c r="J797" s="7"/>
      <c r="K797" s="5"/>
      <c r="L797" s="7"/>
      <c r="M797" s="7"/>
      <c r="N797" s="7"/>
      <c r="O797" s="7"/>
      <c r="P797" s="5"/>
      <c r="Q797" s="7"/>
      <c r="R797" s="7"/>
      <c r="S797" s="7"/>
      <c r="T797" s="7"/>
      <c r="U797" s="11"/>
    </row>
  </sheetData>
  <autoFilter ref="D15:U15">
    <filterColumn colId="1" showButton="0"/>
  </autoFilter>
  <mergeCells count="164">
    <mergeCell ref="E98:F98"/>
    <mergeCell ref="E99:F99"/>
    <mergeCell ref="E100:F100"/>
    <mergeCell ref="E101:F101"/>
    <mergeCell ref="E109:F109"/>
    <mergeCell ref="E110:F110"/>
    <mergeCell ref="E102:F102"/>
    <mergeCell ref="E103:F103"/>
    <mergeCell ref="E104:F104"/>
    <mergeCell ref="E105:F105"/>
    <mergeCell ref="E106:F106"/>
    <mergeCell ref="E107:F107"/>
    <mergeCell ref="E108:F108"/>
    <mergeCell ref="E91:F91"/>
    <mergeCell ref="E92:F92"/>
    <mergeCell ref="E93:F93"/>
    <mergeCell ref="E94:F94"/>
    <mergeCell ref="E95:F95"/>
    <mergeCell ref="E96:F96"/>
    <mergeCell ref="B68:B87"/>
    <mergeCell ref="E97:F97"/>
    <mergeCell ref="E80:F80"/>
    <mergeCell ref="E81:F81"/>
    <mergeCell ref="E71:F71"/>
    <mergeCell ref="E82:F82"/>
    <mergeCell ref="E83:F83"/>
    <mergeCell ref="E84:F84"/>
    <mergeCell ref="E85:F85"/>
    <mergeCell ref="E86:F86"/>
    <mergeCell ref="E87:F87"/>
    <mergeCell ref="E89:F89"/>
    <mergeCell ref="E72:F72"/>
    <mergeCell ref="E73:F73"/>
    <mergeCell ref="E74:F74"/>
    <mergeCell ref="E75:F75"/>
    <mergeCell ref="E76:F76"/>
    <mergeCell ref="E77:F77"/>
    <mergeCell ref="E78:F78"/>
    <mergeCell ref="E79:F79"/>
    <mergeCell ref="U37:U39"/>
    <mergeCell ref="E46:F46"/>
    <mergeCell ref="E47:F47"/>
    <mergeCell ref="E48:F48"/>
    <mergeCell ref="E49:F49"/>
    <mergeCell ref="A51:U51"/>
    <mergeCell ref="E64:F64"/>
    <mergeCell ref="E65:F65"/>
    <mergeCell ref="E66:F66"/>
    <mergeCell ref="E37:F37"/>
    <mergeCell ref="E38:F38"/>
    <mergeCell ref="E39:F39"/>
    <mergeCell ref="E40:F40"/>
    <mergeCell ref="E41:F41"/>
    <mergeCell ref="E42:F42"/>
    <mergeCell ref="E43:F43"/>
    <mergeCell ref="E50:F50"/>
    <mergeCell ref="E52:F52"/>
    <mergeCell ref="B55:B57"/>
    <mergeCell ref="B52:B53"/>
    <mergeCell ref="B59:B60"/>
    <mergeCell ref="B62:B66"/>
    <mergeCell ref="E34:F34"/>
    <mergeCell ref="E35:F35"/>
    <mergeCell ref="E36:F36"/>
    <mergeCell ref="U28:U29"/>
    <mergeCell ref="A33:U33"/>
    <mergeCell ref="B34:B50"/>
    <mergeCell ref="P37:P39"/>
    <mergeCell ref="K37:K39"/>
    <mergeCell ref="E44:F44"/>
    <mergeCell ref="E45:F45"/>
    <mergeCell ref="A1:U1"/>
    <mergeCell ref="A2:U2"/>
    <mergeCell ref="A3:U3"/>
    <mergeCell ref="A4:U4"/>
    <mergeCell ref="A5:P5"/>
    <mergeCell ref="Q5:U5"/>
    <mergeCell ref="R8:R11"/>
    <mergeCell ref="S8:S11"/>
    <mergeCell ref="D8:F8"/>
    <mergeCell ref="G8:G11"/>
    <mergeCell ref="H8:H11"/>
    <mergeCell ref="I8:I11"/>
    <mergeCell ref="J8:J11"/>
    <mergeCell ref="L8:L11"/>
    <mergeCell ref="T8:T11"/>
    <mergeCell ref="U8:U11"/>
    <mergeCell ref="D9:F9"/>
    <mergeCell ref="K10:K11"/>
    <mergeCell ref="Q8:Q11"/>
    <mergeCell ref="D10:F10"/>
    <mergeCell ref="A6:K6"/>
    <mergeCell ref="L6:U6"/>
    <mergeCell ref="A7:U7"/>
    <mergeCell ref="A8:A11"/>
    <mergeCell ref="B8:B11"/>
    <mergeCell ref="C8:C11"/>
    <mergeCell ref="E15:F15"/>
    <mergeCell ref="E16:F16"/>
    <mergeCell ref="E17:F17"/>
    <mergeCell ref="P10:P11"/>
    <mergeCell ref="M8:M11"/>
    <mergeCell ref="N8:N11"/>
    <mergeCell ref="O8:O11"/>
    <mergeCell ref="P17:P18"/>
    <mergeCell ref="P20:P21"/>
    <mergeCell ref="K20:K21"/>
    <mergeCell ref="A13:U13"/>
    <mergeCell ref="A14:U14"/>
    <mergeCell ref="A19:U19"/>
    <mergeCell ref="U17:U18"/>
    <mergeCell ref="E18:F18"/>
    <mergeCell ref="E20:F20"/>
    <mergeCell ref="E21:F21"/>
    <mergeCell ref="U20:U21"/>
    <mergeCell ref="B15:B18"/>
    <mergeCell ref="B20:B32"/>
    <mergeCell ref="K17:K18"/>
    <mergeCell ref="E22:F22"/>
    <mergeCell ref="E23:F23"/>
    <mergeCell ref="E24:F24"/>
    <mergeCell ref="E25:F25"/>
    <mergeCell ref="E26:F26"/>
    <mergeCell ref="E27:F27"/>
    <mergeCell ref="E28:F28"/>
    <mergeCell ref="E29:F29"/>
    <mergeCell ref="E30:F30"/>
    <mergeCell ref="E31:F31"/>
    <mergeCell ref="E32:F32"/>
    <mergeCell ref="K59:K60"/>
    <mergeCell ref="E60:F60"/>
    <mergeCell ref="E62:F62"/>
    <mergeCell ref="E63:F63"/>
    <mergeCell ref="E53:F53"/>
    <mergeCell ref="E55:F55"/>
    <mergeCell ref="E56:F56"/>
    <mergeCell ref="E57:F57"/>
    <mergeCell ref="E59:F59"/>
    <mergeCell ref="A54:U54"/>
    <mergeCell ref="A58:U58"/>
    <mergeCell ref="C112:E112"/>
    <mergeCell ref="U101:U105"/>
    <mergeCell ref="U95:U97"/>
    <mergeCell ref="U59:U60"/>
    <mergeCell ref="U68:U69"/>
    <mergeCell ref="U82:U83"/>
    <mergeCell ref="U74:U75"/>
    <mergeCell ref="K92:K93"/>
    <mergeCell ref="P92:P93"/>
    <mergeCell ref="K95:K97"/>
    <mergeCell ref="P95:P97"/>
    <mergeCell ref="K82:K83"/>
    <mergeCell ref="P82:P83"/>
    <mergeCell ref="A88:U88"/>
    <mergeCell ref="A90:U90"/>
    <mergeCell ref="A61:U61"/>
    <mergeCell ref="A67:U67"/>
    <mergeCell ref="P59:P60"/>
    <mergeCell ref="B91:B110"/>
    <mergeCell ref="K68:K69"/>
    <mergeCell ref="P68:P69"/>
    <mergeCell ref="E68:F68"/>
    <mergeCell ref="E69:F69"/>
    <mergeCell ref="E70:F70"/>
  </mergeCells>
  <conditionalFormatting sqref="C26:C28">
    <cfRule type="duplicateValues" dxfId="1" priority="19" stopIfTrue="1"/>
  </conditionalFormatting>
  <conditionalFormatting sqref="C31:C32">
    <cfRule type="duplicateValues" dxfId="0" priority="17" stopIfTrue="1"/>
  </conditionalFormatting>
  <pageMargins left="0.23622047244094491" right="0.23622047244094491" top="0.74803149606299213" bottom="0.74803149606299213" header="0.31496062992125984" footer="0.31496062992125984"/>
  <pageSetup scale="37"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U713"/>
  <sheetViews>
    <sheetView view="pageBreakPreview" zoomScale="60" zoomScaleNormal="50" workbookViewId="0">
      <selection activeCell="AA16" sqref="AA16"/>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82.14062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29"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1344</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$I$25</f>
        <v>9</v>
      </c>
      <c r="C12" s="45">
        <f>$G$25</f>
        <v>9</v>
      </c>
      <c r="D12" s="45"/>
      <c r="E12" s="45">
        <f>$N$25</f>
        <v>9</v>
      </c>
      <c r="F12" s="45">
        <f>$L$25</f>
        <v>9</v>
      </c>
      <c r="G12" s="45"/>
      <c r="H12" s="45">
        <f>$S$25</f>
        <v>7</v>
      </c>
      <c r="I12" s="45">
        <f>Q25</f>
        <v>7</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08.75" x14ac:dyDescent="0.4">
      <c r="A15" s="108">
        <v>1</v>
      </c>
      <c r="B15" s="47" t="s">
        <v>1345</v>
      </c>
      <c r="C15" s="500" t="s">
        <v>1608</v>
      </c>
      <c r="D15" s="578" t="s">
        <v>1346</v>
      </c>
      <c r="E15" s="579"/>
      <c r="F15" s="580"/>
      <c r="G15" s="30">
        <v>1</v>
      </c>
      <c r="H15" s="153">
        <f t="shared" ref="H15:H24" si="0">IF(G15=I15,J15)</f>
        <v>1</v>
      </c>
      <c r="I15" s="153">
        <f t="shared" ref="I15:I24" si="1">IF(G15="NA","NA",J15)</f>
        <v>1</v>
      </c>
      <c r="J15" s="153">
        <v>1</v>
      </c>
      <c r="K15" s="35" t="s">
        <v>1347</v>
      </c>
      <c r="L15" s="30">
        <v>1</v>
      </c>
      <c r="M15" s="153">
        <f t="shared" ref="M15:M24" si="2">IF(L15=N15,O15)</f>
        <v>1</v>
      </c>
      <c r="N15" s="153">
        <f t="shared" ref="N15:N24" si="3">IF(L15="NA","NA",O15)</f>
        <v>1</v>
      </c>
      <c r="O15" s="153">
        <v>1</v>
      </c>
      <c r="P15" s="35" t="s">
        <v>313</v>
      </c>
      <c r="Q15" s="30" t="s">
        <v>12</v>
      </c>
      <c r="R15" s="153">
        <f t="shared" ref="R15:R24" si="4">IF(Q15=S15,T15)</f>
        <v>1</v>
      </c>
      <c r="S15" s="153" t="str">
        <f t="shared" ref="S15:S24" si="5">IF(Q15="NA","NA",T15)</f>
        <v>NA</v>
      </c>
      <c r="T15" s="153">
        <v>1</v>
      </c>
      <c r="U15" s="39" t="s">
        <v>1117</v>
      </c>
    </row>
    <row r="16" spans="1:21" s="10" customFormat="1" ht="391.5" x14ac:dyDescent="0.4">
      <c r="A16" s="108">
        <v>2</v>
      </c>
      <c r="B16" s="35" t="s">
        <v>1348</v>
      </c>
      <c r="C16" s="502" t="s">
        <v>1349</v>
      </c>
      <c r="D16" s="581" t="s">
        <v>1350</v>
      </c>
      <c r="E16" s="590"/>
      <c r="F16" s="591"/>
      <c r="G16" s="30">
        <v>1</v>
      </c>
      <c r="H16" s="153">
        <f t="shared" si="0"/>
        <v>1</v>
      </c>
      <c r="I16" s="153">
        <f t="shared" si="1"/>
        <v>1</v>
      </c>
      <c r="J16" s="153">
        <v>1</v>
      </c>
      <c r="K16" s="35" t="s">
        <v>1612</v>
      </c>
      <c r="L16" s="30">
        <v>1</v>
      </c>
      <c r="M16" s="153">
        <f t="shared" si="2"/>
        <v>1</v>
      </c>
      <c r="N16" s="153">
        <f t="shared" si="3"/>
        <v>1</v>
      </c>
      <c r="O16" s="153">
        <v>1</v>
      </c>
      <c r="P16" s="35" t="s">
        <v>1351</v>
      </c>
      <c r="Q16" s="30">
        <v>1</v>
      </c>
      <c r="R16" s="153">
        <f t="shared" si="4"/>
        <v>1</v>
      </c>
      <c r="S16" s="153">
        <f t="shared" si="5"/>
        <v>1</v>
      </c>
      <c r="T16" s="153">
        <v>1</v>
      </c>
      <c r="U16" s="39" t="s">
        <v>1117</v>
      </c>
    </row>
    <row r="17" spans="1:21" s="10" customFormat="1" ht="409.6" customHeight="1" x14ac:dyDescent="0.4">
      <c r="A17" s="387">
        <v>3</v>
      </c>
      <c r="B17" s="582" t="s">
        <v>1352</v>
      </c>
      <c r="C17" s="387" t="s">
        <v>1353</v>
      </c>
      <c r="D17" s="584" t="s">
        <v>1354</v>
      </c>
      <c r="E17" s="585"/>
      <c r="F17" s="586"/>
      <c r="G17" s="387">
        <v>1</v>
      </c>
      <c r="H17" s="153">
        <f t="shared" si="0"/>
        <v>1</v>
      </c>
      <c r="I17" s="153">
        <f t="shared" si="1"/>
        <v>1</v>
      </c>
      <c r="J17" s="153">
        <v>1</v>
      </c>
      <c r="K17" s="584" t="s">
        <v>1355</v>
      </c>
      <c r="L17" s="387">
        <v>1</v>
      </c>
      <c r="M17" s="153">
        <f t="shared" si="2"/>
        <v>1</v>
      </c>
      <c r="N17" s="153">
        <f t="shared" si="3"/>
        <v>1</v>
      </c>
      <c r="O17" s="153">
        <v>1</v>
      </c>
      <c r="P17" s="584" t="s">
        <v>1356</v>
      </c>
      <c r="Q17" s="387">
        <v>1</v>
      </c>
      <c r="R17" s="153">
        <f t="shared" si="4"/>
        <v>1</v>
      </c>
      <c r="S17" s="153">
        <f t="shared" si="5"/>
        <v>1</v>
      </c>
      <c r="T17" s="153">
        <v>1</v>
      </c>
      <c r="U17" s="584" t="s">
        <v>1117</v>
      </c>
    </row>
    <row r="18" spans="1:21" s="10" customFormat="1" ht="21.75" x14ac:dyDescent="0.4">
      <c r="A18" s="389"/>
      <c r="B18" s="583"/>
      <c r="C18" s="389"/>
      <c r="D18" s="587"/>
      <c r="E18" s="588"/>
      <c r="F18" s="589"/>
      <c r="G18" s="389"/>
      <c r="H18" s="196"/>
      <c r="I18" s="196"/>
      <c r="J18" s="196"/>
      <c r="K18" s="587"/>
      <c r="L18" s="389"/>
      <c r="M18" s="196"/>
      <c r="N18" s="196"/>
      <c r="O18" s="196"/>
      <c r="P18" s="587"/>
      <c r="Q18" s="389"/>
      <c r="R18" s="196"/>
      <c r="S18" s="196"/>
      <c r="T18" s="196"/>
      <c r="U18" s="587"/>
    </row>
    <row r="19" spans="1:21" s="10" customFormat="1" ht="217.5" x14ac:dyDescent="0.4">
      <c r="A19" s="108">
        <v>4</v>
      </c>
      <c r="B19" s="35" t="s">
        <v>1357</v>
      </c>
      <c r="C19" s="97" t="s">
        <v>1358</v>
      </c>
      <c r="D19" s="578" t="s">
        <v>1359</v>
      </c>
      <c r="E19" s="579"/>
      <c r="F19" s="580"/>
      <c r="G19" s="30">
        <v>1</v>
      </c>
      <c r="H19" s="153">
        <f t="shared" si="0"/>
        <v>1</v>
      </c>
      <c r="I19" s="153">
        <f t="shared" si="1"/>
        <v>1</v>
      </c>
      <c r="J19" s="153">
        <v>1</v>
      </c>
      <c r="K19" s="35" t="s">
        <v>1360</v>
      </c>
      <c r="L19" s="30">
        <v>1</v>
      </c>
      <c r="M19" s="153">
        <f t="shared" si="2"/>
        <v>1</v>
      </c>
      <c r="N19" s="153">
        <f t="shared" si="3"/>
        <v>1</v>
      </c>
      <c r="O19" s="153">
        <v>1</v>
      </c>
      <c r="P19" s="35" t="s">
        <v>1361</v>
      </c>
      <c r="Q19" s="30">
        <v>1</v>
      </c>
      <c r="R19" s="153">
        <f t="shared" si="4"/>
        <v>1</v>
      </c>
      <c r="S19" s="153">
        <f t="shared" si="5"/>
        <v>1</v>
      </c>
      <c r="T19" s="153">
        <v>1</v>
      </c>
      <c r="U19" s="39" t="s">
        <v>1362</v>
      </c>
    </row>
    <row r="20" spans="1:21" s="10" customFormat="1" ht="174" x14ac:dyDescent="0.4">
      <c r="A20" s="108">
        <v>5</v>
      </c>
      <c r="B20" s="35" t="s">
        <v>1363</v>
      </c>
      <c r="C20" s="203" t="s">
        <v>1609</v>
      </c>
      <c r="D20" s="581" t="s">
        <v>1577</v>
      </c>
      <c r="E20" s="579"/>
      <c r="F20" s="580"/>
      <c r="G20" s="30">
        <v>1</v>
      </c>
      <c r="H20" s="153">
        <f t="shared" si="0"/>
        <v>1</v>
      </c>
      <c r="I20" s="153">
        <f t="shared" si="1"/>
        <v>1</v>
      </c>
      <c r="J20" s="153">
        <v>1</v>
      </c>
      <c r="K20" s="35" t="s">
        <v>1610</v>
      </c>
      <c r="L20" s="30">
        <v>1</v>
      </c>
      <c r="M20" s="153">
        <f t="shared" si="2"/>
        <v>1</v>
      </c>
      <c r="N20" s="153">
        <f t="shared" si="3"/>
        <v>1</v>
      </c>
      <c r="O20" s="153">
        <v>1</v>
      </c>
      <c r="P20" s="35" t="s">
        <v>1611</v>
      </c>
      <c r="Q20" s="30">
        <v>1</v>
      </c>
      <c r="R20" s="153">
        <f t="shared" si="4"/>
        <v>1</v>
      </c>
      <c r="S20" s="153">
        <f t="shared" si="5"/>
        <v>1</v>
      </c>
      <c r="T20" s="153">
        <v>1</v>
      </c>
      <c r="U20" s="39" t="s">
        <v>1117</v>
      </c>
    </row>
    <row r="21" spans="1:21" s="10" customFormat="1" ht="110.25" customHeight="1" x14ac:dyDescent="0.4">
      <c r="A21" s="108">
        <v>6</v>
      </c>
      <c r="B21" s="35" t="s">
        <v>1364</v>
      </c>
      <c r="C21" s="97" t="s">
        <v>1365</v>
      </c>
      <c r="D21" s="578" t="s">
        <v>1366</v>
      </c>
      <c r="E21" s="579"/>
      <c r="F21" s="580"/>
      <c r="G21" s="30">
        <v>1</v>
      </c>
      <c r="H21" s="153">
        <f t="shared" si="0"/>
        <v>1</v>
      </c>
      <c r="I21" s="153">
        <f t="shared" si="1"/>
        <v>1</v>
      </c>
      <c r="J21" s="153">
        <v>1</v>
      </c>
      <c r="K21" s="54" t="s">
        <v>1367</v>
      </c>
      <c r="L21" s="30">
        <v>1</v>
      </c>
      <c r="M21" s="153">
        <f t="shared" si="2"/>
        <v>1</v>
      </c>
      <c r="N21" s="153">
        <f t="shared" si="3"/>
        <v>1</v>
      </c>
      <c r="O21" s="153">
        <v>1</v>
      </c>
      <c r="P21" s="54" t="s">
        <v>1368</v>
      </c>
      <c r="Q21" s="30" t="s">
        <v>12</v>
      </c>
      <c r="R21" s="153">
        <f t="shared" si="4"/>
        <v>1</v>
      </c>
      <c r="S21" s="153" t="str">
        <f t="shared" si="5"/>
        <v>NA</v>
      </c>
      <c r="T21" s="153">
        <v>1</v>
      </c>
      <c r="U21" s="39" t="s">
        <v>1117</v>
      </c>
    </row>
    <row r="22" spans="1:21" s="10" customFormat="1" ht="409.5" x14ac:dyDescent="0.4">
      <c r="A22" s="108">
        <v>7</v>
      </c>
      <c r="B22" s="35" t="s">
        <v>1369</v>
      </c>
      <c r="C22" s="97" t="s">
        <v>1370</v>
      </c>
      <c r="D22" s="578" t="s">
        <v>1371</v>
      </c>
      <c r="E22" s="579"/>
      <c r="F22" s="580"/>
      <c r="G22" s="30">
        <v>1</v>
      </c>
      <c r="H22" s="153">
        <f t="shared" si="0"/>
        <v>1</v>
      </c>
      <c r="I22" s="153">
        <f t="shared" si="1"/>
        <v>1</v>
      </c>
      <c r="J22" s="153">
        <v>1</v>
      </c>
      <c r="K22" s="35" t="s">
        <v>1372</v>
      </c>
      <c r="L22" s="30">
        <v>1</v>
      </c>
      <c r="M22" s="153">
        <f t="shared" si="2"/>
        <v>1</v>
      </c>
      <c r="N22" s="153">
        <f t="shared" si="3"/>
        <v>1</v>
      </c>
      <c r="O22" s="153">
        <v>1</v>
      </c>
      <c r="P22" s="35" t="s">
        <v>1379</v>
      </c>
      <c r="Q22" s="30">
        <v>1</v>
      </c>
      <c r="R22" s="153">
        <f t="shared" si="4"/>
        <v>1</v>
      </c>
      <c r="S22" s="153">
        <f t="shared" si="5"/>
        <v>1</v>
      </c>
      <c r="T22" s="153">
        <v>1</v>
      </c>
      <c r="U22" s="39" t="s">
        <v>1362</v>
      </c>
    </row>
    <row r="23" spans="1:21" s="10" customFormat="1" ht="130.5" x14ac:dyDescent="0.4">
      <c r="A23" s="108">
        <v>8</v>
      </c>
      <c r="B23" s="35" t="s">
        <v>1373</v>
      </c>
      <c r="C23" s="97" t="s">
        <v>1374</v>
      </c>
      <c r="D23" s="578" t="s">
        <v>1569</v>
      </c>
      <c r="E23" s="579"/>
      <c r="F23" s="580"/>
      <c r="G23" s="30">
        <v>1</v>
      </c>
      <c r="H23" s="153">
        <f t="shared" si="0"/>
        <v>1</v>
      </c>
      <c r="I23" s="153">
        <f t="shared" si="1"/>
        <v>1</v>
      </c>
      <c r="J23" s="153">
        <v>1</v>
      </c>
      <c r="K23" s="35" t="s">
        <v>1375</v>
      </c>
      <c r="L23" s="30">
        <v>1</v>
      </c>
      <c r="M23" s="153">
        <f t="shared" si="2"/>
        <v>1</v>
      </c>
      <c r="N23" s="153">
        <f t="shared" si="3"/>
        <v>1</v>
      </c>
      <c r="O23" s="153">
        <v>1</v>
      </c>
      <c r="P23" s="35" t="s">
        <v>1380</v>
      </c>
      <c r="Q23" s="30">
        <v>1</v>
      </c>
      <c r="R23" s="153">
        <f t="shared" si="4"/>
        <v>1</v>
      </c>
      <c r="S23" s="153">
        <f t="shared" si="5"/>
        <v>1</v>
      </c>
      <c r="T23" s="153">
        <v>1</v>
      </c>
      <c r="U23" s="39" t="s">
        <v>1117</v>
      </c>
    </row>
    <row r="24" spans="1:21" s="10" customFormat="1" ht="217.5" x14ac:dyDescent="0.4">
      <c r="A24" s="108">
        <v>9</v>
      </c>
      <c r="B24" s="56" t="s">
        <v>1376</v>
      </c>
      <c r="C24" s="97" t="s">
        <v>348</v>
      </c>
      <c r="D24" s="578" t="s">
        <v>349</v>
      </c>
      <c r="E24" s="579"/>
      <c r="F24" s="580"/>
      <c r="G24" s="30">
        <v>1</v>
      </c>
      <c r="H24" s="153">
        <f t="shared" si="0"/>
        <v>1</v>
      </c>
      <c r="I24" s="153">
        <f t="shared" si="1"/>
        <v>1</v>
      </c>
      <c r="J24" s="153">
        <v>1</v>
      </c>
      <c r="K24" s="35" t="s">
        <v>1377</v>
      </c>
      <c r="L24" s="30">
        <v>1</v>
      </c>
      <c r="M24" s="153">
        <f t="shared" si="2"/>
        <v>1</v>
      </c>
      <c r="N24" s="153">
        <f t="shared" si="3"/>
        <v>1</v>
      </c>
      <c r="O24" s="153">
        <v>1</v>
      </c>
      <c r="P24" s="35" t="s">
        <v>1378</v>
      </c>
      <c r="Q24" s="30">
        <v>1</v>
      </c>
      <c r="R24" s="153">
        <f t="shared" si="4"/>
        <v>1</v>
      </c>
      <c r="S24" s="153">
        <f t="shared" si="5"/>
        <v>1</v>
      </c>
      <c r="T24" s="153">
        <v>1</v>
      </c>
      <c r="U24" s="39" t="s">
        <v>1362</v>
      </c>
    </row>
    <row r="25" spans="1:21" s="10" customFormat="1" ht="21.75" x14ac:dyDescent="0.4">
      <c r="A25" s="4"/>
      <c r="B25" s="273"/>
      <c r="C25" s="273"/>
      <c r="D25" s="273"/>
      <c r="E25" s="273"/>
      <c r="F25" s="273"/>
      <c r="G25" s="154">
        <f>SUM(G15:G24)</f>
        <v>9</v>
      </c>
      <c r="H25" s="46">
        <f>SUM(H15:H24)</f>
        <v>9</v>
      </c>
      <c r="I25" s="46">
        <f>SUM(I15:I24)</f>
        <v>9</v>
      </c>
      <c r="J25" s="46">
        <f>SUM(J15:J24)</f>
        <v>9</v>
      </c>
      <c r="K25" s="15"/>
      <c r="L25" s="154">
        <f>SUM(L15:L24)</f>
        <v>9</v>
      </c>
      <c r="M25" s="46">
        <f>SUM(M15:M24)</f>
        <v>9</v>
      </c>
      <c r="N25" s="46">
        <f>SUM(N15:N24)</f>
        <v>9</v>
      </c>
      <c r="O25" s="46">
        <f>SUM(O15:O24)</f>
        <v>9</v>
      </c>
      <c r="P25" s="15"/>
      <c r="Q25" s="154">
        <f>SUM(Q15:Q24)</f>
        <v>7</v>
      </c>
      <c r="R25" s="46">
        <f>SUM(R15:R24)</f>
        <v>9</v>
      </c>
      <c r="S25" s="46">
        <f>SUM(S15:S24)</f>
        <v>7</v>
      </c>
      <c r="T25" s="46">
        <f>SUM(T15:T24)</f>
        <v>9</v>
      </c>
    </row>
    <row r="26" spans="1:21" s="10" customFormat="1" ht="21.75" x14ac:dyDescent="0.4">
      <c r="A26" s="4"/>
      <c r="C26" s="266" t="str">
        <f>A7</f>
        <v>SERVICIOS GENERALES</v>
      </c>
      <c r="D26" s="266"/>
      <c r="E26" s="266"/>
      <c r="F26" s="24">
        <f>RESULTADO!M33</f>
        <v>1</v>
      </c>
      <c r="G26" s="17"/>
      <c r="H26" s="17"/>
      <c r="I26" s="17"/>
      <c r="J26" s="17"/>
      <c r="K26" s="15"/>
      <c r="L26" s="17"/>
      <c r="M26" s="17"/>
      <c r="N26" s="17"/>
      <c r="O26" s="17"/>
      <c r="P26" s="15"/>
      <c r="Q26" s="17"/>
      <c r="R26" s="17"/>
      <c r="S26" s="17"/>
      <c r="T26" s="17"/>
    </row>
    <row r="27" spans="1:21" s="10" customFormat="1" ht="21.75" x14ac:dyDescent="0.4">
      <c r="A27" s="4"/>
      <c r="B27" s="4"/>
      <c r="C27" s="34"/>
      <c r="D27" s="34"/>
      <c r="E27" s="34"/>
      <c r="F27" s="4"/>
      <c r="G27" s="33"/>
      <c r="H27" s="33"/>
      <c r="I27" s="33"/>
      <c r="J27" s="33"/>
      <c r="K27" s="4"/>
      <c r="L27" s="33"/>
      <c r="M27" s="33"/>
      <c r="N27" s="33"/>
      <c r="O27" s="33"/>
      <c r="P27" s="4"/>
      <c r="Q27" s="33"/>
      <c r="R27" s="33"/>
      <c r="S27" s="33"/>
      <c r="T27" s="33"/>
    </row>
    <row r="28" spans="1:21" s="10" customFormat="1" ht="21.75" x14ac:dyDescent="0.4">
      <c r="A28" s="4"/>
      <c r="B28" s="4"/>
      <c r="C28" s="34"/>
      <c r="D28" s="34"/>
      <c r="E28" s="34"/>
      <c r="F28" s="4"/>
      <c r="G28" s="33"/>
      <c r="H28" s="33"/>
      <c r="I28" s="33"/>
      <c r="J28" s="33"/>
      <c r="K28" s="4"/>
      <c r="L28" s="33"/>
      <c r="M28" s="33"/>
      <c r="N28" s="33"/>
      <c r="O28" s="33"/>
      <c r="P28" s="4"/>
      <c r="Q28" s="33"/>
      <c r="R28" s="33"/>
      <c r="S28" s="33"/>
      <c r="T28" s="33"/>
    </row>
    <row r="29" spans="1:21" s="4" customFormat="1" ht="21.75" x14ac:dyDescent="0.4">
      <c r="C29" s="34"/>
      <c r="D29" s="34"/>
      <c r="E29" s="34"/>
      <c r="G29" s="33"/>
      <c r="H29" s="33"/>
      <c r="I29" s="33"/>
      <c r="J29" s="33"/>
      <c r="L29" s="33"/>
      <c r="M29" s="33"/>
      <c r="N29" s="33"/>
      <c r="O29" s="33"/>
      <c r="Q29" s="33"/>
      <c r="R29" s="33"/>
      <c r="S29" s="33"/>
      <c r="T29" s="33"/>
      <c r="U29" s="10"/>
    </row>
    <row r="30" spans="1:21" s="4" customFormat="1" ht="21.75" x14ac:dyDescent="0.4">
      <c r="C30" s="34"/>
      <c r="D30" s="34"/>
      <c r="E30" s="34"/>
      <c r="G30" s="33"/>
      <c r="H30" s="33"/>
      <c r="I30" s="33"/>
      <c r="J30" s="33"/>
      <c r="L30" s="33"/>
      <c r="M30" s="33"/>
      <c r="N30" s="33"/>
      <c r="O30" s="33"/>
      <c r="Q30" s="33"/>
      <c r="R30" s="33"/>
      <c r="S30" s="33"/>
      <c r="T30" s="33"/>
      <c r="U30" s="10"/>
    </row>
    <row r="31" spans="1:21" s="4" customFormat="1" ht="21.75" x14ac:dyDescent="0.4">
      <c r="C31" s="34"/>
      <c r="D31" s="34"/>
      <c r="E31" s="34"/>
      <c r="G31" s="33"/>
      <c r="H31" s="33"/>
      <c r="I31" s="33"/>
      <c r="J31" s="33"/>
      <c r="L31" s="33"/>
      <c r="M31" s="33"/>
      <c r="N31" s="33"/>
      <c r="O31" s="33"/>
      <c r="Q31" s="33"/>
      <c r="R31" s="33"/>
      <c r="S31" s="33"/>
      <c r="T31" s="33"/>
      <c r="U31" s="10"/>
    </row>
    <row r="32" spans="1:21" s="4" customFormat="1" ht="21.75" x14ac:dyDescent="0.4">
      <c r="C32" s="34"/>
      <c r="D32" s="34"/>
      <c r="E32" s="34"/>
      <c r="G32" s="33"/>
      <c r="H32" s="33"/>
      <c r="I32" s="33"/>
      <c r="J32" s="33"/>
      <c r="L32" s="33"/>
      <c r="M32" s="33"/>
      <c r="N32" s="33"/>
      <c r="O32" s="33"/>
      <c r="Q32" s="33"/>
      <c r="R32" s="33"/>
      <c r="S32" s="33"/>
      <c r="T32" s="33"/>
      <c r="U32" s="10"/>
    </row>
    <row r="33" spans="3:21" s="4" customFormat="1" ht="21.75" x14ac:dyDescent="0.4">
      <c r="C33" s="34"/>
      <c r="D33" s="34"/>
      <c r="E33" s="34"/>
      <c r="G33" s="33"/>
      <c r="H33" s="33"/>
      <c r="I33" s="33"/>
      <c r="J33" s="33"/>
      <c r="L33" s="33"/>
      <c r="M33" s="33"/>
      <c r="N33" s="33"/>
      <c r="O33" s="33"/>
      <c r="Q33" s="33"/>
      <c r="R33" s="33"/>
      <c r="S33" s="33"/>
      <c r="T33" s="33"/>
      <c r="U33" s="10"/>
    </row>
    <row r="34" spans="3:21" s="4" customFormat="1" ht="21.75" x14ac:dyDescent="0.4">
      <c r="C34" s="34"/>
      <c r="D34" s="34"/>
      <c r="E34" s="34"/>
      <c r="G34" s="33"/>
      <c r="H34" s="33"/>
      <c r="I34" s="33"/>
      <c r="J34" s="33"/>
      <c r="L34" s="33"/>
      <c r="M34" s="33"/>
      <c r="N34" s="33"/>
      <c r="O34" s="33"/>
      <c r="Q34" s="33"/>
      <c r="R34" s="33"/>
      <c r="S34" s="33"/>
      <c r="T34" s="33"/>
      <c r="U34" s="10"/>
    </row>
    <row r="35" spans="3:21" s="4" customFormat="1" ht="21.75" x14ac:dyDescent="0.4">
      <c r="C35" s="34"/>
      <c r="D35" s="34"/>
      <c r="E35" s="34"/>
      <c r="G35" s="33"/>
      <c r="H35" s="33"/>
      <c r="I35" s="33"/>
      <c r="J35" s="33"/>
      <c r="L35" s="33"/>
      <c r="M35" s="33"/>
      <c r="N35" s="33"/>
      <c r="O35" s="33"/>
      <c r="Q35" s="33"/>
      <c r="R35" s="33"/>
      <c r="S35" s="33"/>
      <c r="T35" s="33"/>
      <c r="U35" s="10"/>
    </row>
    <row r="36" spans="3:21" s="4" customFormat="1" ht="21.75" x14ac:dyDescent="0.4">
      <c r="C36" s="34"/>
      <c r="D36" s="34"/>
      <c r="E36" s="34"/>
      <c r="G36" s="33"/>
      <c r="H36" s="33"/>
      <c r="I36" s="33"/>
      <c r="J36" s="33"/>
      <c r="L36" s="33"/>
      <c r="M36" s="33"/>
      <c r="N36" s="33"/>
      <c r="O36" s="33"/>
      <c r="Q36" s="33"/>
      <c r="R36" s="33"/>
      <c r="S36" s="33"/>
      <c r="T36" s="33"/>
      <c r="U36" s="10"/>
    </row>
    <row r="37" spans="3:21" s="4" customFormat="1" ht="21.75" x14ac:dyDescent="0.4">
      <c r="C37" s="34"/>
      <c r="D37" s="34"/>
      <c r="E37" s="34"/>
      <c r="G37" s="33"/>
      <c r="H37" s="33"/>
      <c r="I37" s="33"/>
      <c r="J37" s="33"/>
      <c r="L37" s="33"/>
      <c r="M37" s="33"/>
      <c r="N37" s="33"/>
      <c r="O37" s="33"/>
      <c r="Q37" s="33"/>
      <c r="R37" s="33"/>
      <c r="S37" s="33"/>
      <c r="T37" s="33"/>
      <c r="U37" s="10"/>
    </row>
    <row r="38" spans="3:21" s="4" customFormat="1" ht="21.75" x14ac:dyDescent="0.4">
      <c r="C38" s="34"/>
      <c r="D38" s="34"/>
      <c r="E38" s="34"/>
      <c r="G38" s="33"/>
      <c r="H38" s="33"/>
      <c r="I38" s="33"/>
      <c r="J38" s="33"/>
      <c r="L38" s="33"/>
      <c r="M38" s="33"/>
      <c r="N38" s="33"/>
      <c r="O38" s="33"/>
      <c r="Q38" s="33"/>
      <c r="R38" s="33"/>
      <c r="S38" s="33"/>
      <c r="T38" s="33"/>
      <c r="U38" s="10"/>
    </row>
    <row r="39" spans="3:21" s="4" customFormat="1" ht="21.75" x14ac:dyDescent="0.4">
      <c r="C39" s="34"/>
      <c r="D39" s="34"/>
      <c r="E39" s="34"/>
      <c r="G39" s="33"/>
      <c r="H39" s="33"/>
      <c r="I39" s="33"/>
      <c r="J39" s="33"/>
      <c r="L39" s="33"/>
      <c r="M39" s="33"/>
      <c r="N39" s="33"/>
      <c r="O39" s="33"/>
      <c r="Q39" s="33"/>
      <c r="R39" s="33"/>
      <c r="S39" s="33"/>
      <c r="T39" s="33"/>
      <c r="U39" s="10"/>
    </row>
    <row r="40" spans="3:21" s="4" customFormat="1" ht="21.75" x14ac:dyDescent="0.4">
      <c r="C40" s="34"/>
      <c r="D40" s="34"/>
      <c r="E40" s="34"/>
      <c r="G40" s="33"/>
      <c r="H40" s="33"/>
      <c r="I40" s="33"/>
      <c r="J40" s="33"/>
      <c r="L40" s="33"/>
      <c r="M40" s="33"/>
      <c r="N40" s="33"/>
      <c r="O40" s="33"/>
      <c r="Q40" s="33"/>
      <c r="R40" s="33"/>
      <c r="S40" s="33"/>
      <c r="T40" s="33"/>
      <c r="U40" s="10"/>
    </row>
    <row r="41" spans="3:21" s="4" customFormat="1" ht="21.75" x14ac:dyDescent="0.4">
      <c r="C41" s="34"/>
      <c r="D41" s="34"/>
      <c r="E41" s="34"/>
      <c r="G41" s="33"/>
      <c r="H41" s="33"/>
      <c r="I41" s="33"/>
      <c r="J41" s="33"/>
      <c r="L41" s="33"/>
      <c r="M41" s="33"/>
      <c r="N41" s="33"/>
      <c r="O41" s="33"/>
      <c r="Q41" s="33"/>
      <c r="R41" s="33"/>
      <c r="S41" s="33"/>
      <c r="T41" s="33"/>
      <c r="U41" s="10"/>
    </row>
    <row r="42" spans="3:21" s="4" customFormat="1" ht="21.75" x14ac:dyDescent="0.4">
      <c r="C42" s="34"/>
      <c r="D42" s="34"/>
      <c r="E42" s="34"/>
      <c r="G42" s="33"/>
      <c r="H42" s="33"/>
      <c r="I42" s="33"/>
      <c r="J42" s="33"/>
      <c r="L42" s="33"/>
      <c r="M42" s="33"/>
      <c r="N42" s="33"/>
      <c r="O42" s="33"/>
      <c r="Q42" s="33"/>
      <c r="R42" s="33"/>
      <c r="S42" s="33"/>
      <c r="T42" s="33"/>
      <c r="U42" s="10"/>
    </row>
    <row r="43" spans="3:21" s="4" customFormat="1" ht="21.75" x14ac:dyDescent="0.4">
      <c r="C43" s="34"/>
      <c r="D43" s="34"/>
      <c r="E43" s="34"/>
      <c r="G43" s="33"/>
      <c r="H43" s="33"/>
      <c r="I43" s="33"/>
      <c r="J43" s="33"/>
      <c r="L43" s="33"/>
      <c r="M43" s="33"/>
      <c r="N43" s="33"/>
      <c r="O43" s="33"/>
      <c r="Q43" s="33"/>
      <c r="R43" s="33"/>
      <c r="S43" s="33"/>
      <c r="T43" s="33"/>
      <c r="U43" s="10"/>
    </row>
    <row r="44" spans="3:21" s="4" customFormat="1" ht="21.75" x14ac:dyDescent="0.4">
      <c r="C44" s="34"/>
      <c r="D44" s="34"/>
      <c r="E44" s="34"/>
      <c r="G44" s="33"/>
      <c r="H44" s="33"/>
      <c r="I44" s="33"/>
      <c r="J44" s="33"/>
      <c r="L44" s="33"/>
      <c r="M44" s="33"/>
      <c r="N44" s="33"/>
      <c r="O44" s="33"/>
      <c r="Q44" s="33"/>
      <c r="R44" s="33"/>
      <c r="S44" s="33"/>
      <c r="T44" s="33"/>
      <c r="U44" s="10"/>
    </row>
    <row r="45" spans="3:21" s="4" customFormat="1" ht="21.75" x14ac:dyDescent="0.4">
      <c r="C45" s="34"/>
      <c r="D45" s="34"/>
      <c r="E45" s="34"/>
      <c r="G45" s="33"/>
      <c r="H45" s="33"/>
      <c r="I45" s="33"/>
      <c r="J45" s="33"/>
      <c r="L45" s="33"/>
      <c r="M45" s="33"/>
      <c r="N45" s="33"/>
      <c r="O45" s="33"/>
      <c r="Q45" s="33"/>
      <c r="R45" s="33"/>
      <c r="S45" s="33"/>
      <c r="T45" s="33"/>
      <c r="U45" s="10"/>
    </row>
    <row r="46" spans="3:21" s="4" customFormat="1" ht="21.75" x14ac:dyDescent="0.4">
      <c r="C46" s="34"/>
      <c r="D46" s="34"/>
      <c r="E46" s="34"/>
      <c r="G46" s="33"/>
      <c r="H46" s="33"/>
      <c r="I46" s="33"/>
      <c r="J46" s="33"/>
      <c r="L46" s="33"/>
      <c r="M46" s="33"/>
      <c r="N46" s="33"/>
      <c r="O46" s="33"/>
      <c r="Q46" s="33"/>
      <c r="R46" s="33"/>
      <c r="S46" s="33"/>
      <c r="T46" s="33"/>
      <c r="U46" s="10"/>
    </row>
    <row r="47" spans="3:21" s="4" customFormat="1" ht="21.75" x14ac:dyDescent="0.4">
      <c r="C47" s="34"/>
      <c r="D47" s="34"/>
      <c r="E47" s="34"/>
      <c r="G47" s="33"/>
      <c r="H47" s="33"/>
      <c r="I47" s="33"/>
      <c r="J47" s="33"/>
      <c r="L47" s="33"/>
      <c r="M47" s="33"/>
      <c r="N47" s="33"/>
      <c r="O47" s="33"/>
      <c r="Q47" s="33"/>
      <c r="R47" s="33"/>
      <c r="S47" s="33"/>
      <c r="T47" s="33"/>
      <c r="U47" s="10"/>
    </row>
    <row r="48" spans="3: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4" customFormat="1" ht="21.75" x14ac:dyDescent="0.4">
      <c r="C660" s="34"/>
      <c r="D660" s="34"/>
      <c r="E660" s="34"/>
      <c r="G660" s="33"/>
      <c r="H660" s="33"/>
      <c r="I660" s="33"/>
      <c r="J660" s="33"/>
      <c r="L660" s="33"/>
      <c r="M660" s="33"/>
      <c r="N660" s="33"/>
      <c r="O660" s="33"/>
      <c r="Q660" s="33"/>
      <c r="R660" s="33"/>
      <c r="S660" s="33"/>
      <c r="T660" s="33"/>
      <c r="U660" s="10"/>
    </row>
    <row r="661" spans="1:21" s="4" customFormat="1" ht="21.75" x14ac:dyDescent="0.4">
      <c r="C661" s="34"/>
      <c r="D661" s="34"/>
      <c r="E661" s="34"/>
      <c r="G661" s="33"/>
      <c r="H661" s="33"/>
      <c r="I661" s="33"/>
      <c r="J661" s="33"/>
      <c r="L661" s="33"/>
      <c r="M661" s="33"/>
      <c r="N661" s="33"/>
      <c r="O661" s="33"/>
      <c r="Q661" s="33"/>
      <c r="R661" s="33"/>
      <c r="S661" s="33"/>
      <c r="T661" s="33"/>
      <c r="U661" s="10"/>
    </row>
    <row r="662" spans="1:21" s="4" customFormat="1" ht="21.75" x14ac:dyDescent="0.4">
      <c r="C662" s="34"/>
      <c r="D662" s="34"/>
      <c r="E662" s="34"/>
      <c r="G662" s="33"/>
      <c r="H662" s="33"/>
      <c r="I662" s="33"/>
      <c r="J662" s="33"/>
      <c r="L662" s="33"/>
      <c r="M662" s="33"/>
      <c r="N662" s="33"/>
      <c r="O662" s="33"/>
      <c r="Q662" s="33"/>
      <c r="R662" s="33"/>
      <c r="S662" s="33"/>
      <c r="T662" s="33"/>
      <c r="U662" s="10"/>
    </row>
    <row r="663" spans="1:21" s="10" customFormat="1" ht="21.75" x14ac:dyDescent="0.4">
      <c r="A663" s="4"/>
      <c r="B663" s="4"/>
      <c r="C663" s="34"/>
      <c r="D663" s="34"/>
      <c r="E663" s="34"/>
      <c r="F663" s="4"/>
      <c r="G663" s="33"/>
      <c r="H663" s="33"/>
      <c r="I663" s="33"/>
      <c r="J663" s="33"/>
      <c r="K663" s="4"/>
      <c r="L663" s="33"/>
      <c r="M663" s="33"/>
      <c r="N663" s="33"/>
      <c r="O663" s="33"/>
      <c r="P663" s="4"/>
      <c r="Q663" s="33"/>
      <c r="R663" s="33"/>
      <c r="S663" s="33"/>
      <c r="T663" s="33"/>
    </row>
    <row r="664" spans="1:21" s="10" customFormat="1" ht="21.75" x14ac:dyDescent="0.4">
      <c r="A664" s="4"/>
      <c r="B664" s="4"/>
      <c r="C664" s="34"/>
      <c r="D664" s="34"/>
      <c r="E664" s="34"/>
      <c r="F664" s="4"/>
      <c r="G664" s="33"/>
      <c r="H664" s="33"/>
      <c r="I664" s="33"/>
      <c r="J664" s="33"/>
      <c r="K664" s="4"/>
      <c r="L664" s="33"/>
      <c r="M664" s="33"/>
      <c r="N664" s="33"/>
      <c r="O664" s="33"/>
      <c r="P664" s="4"/>
      <c r="Q664" s="33"/>
      <c r="R664" s="33"/>
      <c r="S664" s="33"/>
      <c r="T664" s="33"/>
    </row>
    <row r="665" spans="1:21" s="10" customFormat="1" ht="21.75" x14ac:dyDescent="0.4">
      <c r="A665" s="4"/>
      <c r="B665" s="4"/>
      <c r="C665" s="34"/>
      <c r="D665" s="34"/>
      <c r="E665" s="34"/>
      <c r="F665" s="4"/>
      <c r="G665" s="33"/>
      <c r="H665" s="33"/>
      <c r="I665" s="33"/>
      <c r="J665" s="33"/>
      <c r="K665" s="4"/>
      <c r="L665" s="33"/>
      <c r="M665" s="33"/>
      <c r="N665" s="33"/>
      <c r="O665" s="33"/>
      <c r="P665" s="4"/>
      <c r="Q665" s="33"/>
      <c r="R665" s="33"/>
      <c r="S665" s="33"/>
      <c r="T665" s="33"/>
    </row>
    <row r="666" spans="1:21" s="10" customFormat="1" ht="21.75" x14ac:dyDescent="0.4">
      <c r="A666" s="4"/>
      <c r="B666" s="4"/>
      <c r="C666" s="34"/>
      <c r="D666" s="34"/>
      <c r="E666" s="34"/>
      <c r="F666" s="4"/>
      <c r="G666" s="33"/>
      <c r="H666" s="33"/>
      <c r="I666" s="33"/>
      <c r="J666" s="33"/>
      <c r="K666" s="4"/>
      <c r="L666" s="33"/>
      <c r="M666" s="33"/>
      <c r="N666" s="33"/>
      <c r="O666" s="33"/>
      <c r="P666" s="4"/>
      <c r="Q666" s="33"/>
      <c r="R666" s="33"/>
      <c r="S666" s="33"/>
      <c r="T666" s="33"/>
    </row>
    <row r="667" spans="1:21" s="10" customFormat="1" ht="21.75" x14ac:dyDescent="0.4">
      <c r="A667" s="4"/>
      <c r="B667" s="4"/>
      <c r="C667" s="34"/>
      <c r="D667" s="34"/>
      <c r="E667" s="34"/>
      <c r="F667" s="4"/>
      <c r="G667" s="33"/>
      <c r="H667" s="33"/>
      <c r="I667" s="33"/>
      <c r="J667" s="33"/>
      <c r="K667" s="4"/>
      <c r="L667" s="33"/>
      <c r="M667" s="33"/>
      <c r="N667" s="33"/>
      <c r="O667" s="33"/>
      <c r="P667" s="4"/>
      <c r="Q667" s="33"/>
      <c r="R667" s="33"/>
      <c r="S667" s="33"/>
      <c r="T667" s="33"/>
    </row>
    <row r="668" spans="1:21" s="10" customFormat="1" ht="21.75" x14ac:dyDescent="0.4">
      <c r="A668" s="4"/>
      <c r="B668" s="4"/>
      <c r="C668" s="34"/>
      <c r="D668" s="34"/>
      <c r="E668" s="34"/>
      <c r="F668" s="4"/>
      <c r="G668" s="33"/>
      <c r="H668" s="33"/>
      <c r="I668" s="33"/>
      <c r="J668" s="33"/>
      <c r="K668" s="4"/>
      <c r="L668" s="33"/>
      <c r="M668" s="33"/>
      <c r="N668" s="33"/>
      <c r="O668" s="33"/>
      <c r="P668" s="4"/>
      <c r="Q668" s="33"/>
      <c r="R668" s="33"/>
      <c r="S668" s="33"/>
      <c r="T668" s="33"/>
    </row>
    <row r="669" spans="1:21" s="10" customFormat="1" ht="21.75" x14ac:dyDescent="0.4">
      <c r="A669" s="4"/>
      <c r="B669" s="4"/>
      <c r="C669" s="34"/>
      <c r="D669" s="34"/>
      <c r="E669" s="34"/>
      <c r="F669" s="4"/>
      <c r="G669" s="33"/>
      <c r="H669" s="33"/>
      <c r="I669" s="33"/>
      <c r="J669" s="33"/>
      <c r="K669" s="4"/>
      <c r="L669" s="33"/>
      <c r="M669" s="33"/>
      <c r="N669" s="33"/>
      <c r="O669" s="33"/>
      <c r="P669" s="4"/>
      <c r="Q669" s="33"/>
      <c r="R669" s="33"/>
      <c r="S669" s="33"/>
      <c r="T669" s="33"/>
    </row>
    <row r="670" spans="1:21" s="10" customFormat="1" ht="21.75" x14ac:dyDescent="0.4">
      <c r="A670" s="4"/>
      <c r="B670" s="4"/>
      <c r="C670" s="34"/>
      <c r="D670" s="34"/>
      <c r="E670" s="34"/>
      <c r="F670" s="4"/>
      <c r="G670" s="33"/>
      <c r="H670" s="33"/>
      <c r="I670" s="33"/>
      <c r="J670" s="33"/>
      <c r="K670" s="4"/>
      <c r="L670" s="33"/>
      <c r="M670" s="33"/>
      <c r="N670" s="33"/>
      <c r="O670" s="33"/>
      <c r="P670" s="4"/>
      <c r="Q670" s="33"/>
      <c r="R670" s="33"/>
      <c r="S670" s="33"/>
      <c r="T670" s="33"/>
    </row>
    <row r="671" spans="1:21" s="10" customFormat="1" ht="21.75" x14ac:dyDescent="0.4">
      <c r="A671" s="4"/>
      <c r="B671" s="4"/>
      <c r="C671" s="34"/>
      <c r="D671" s="34"/>
      <c r="E671" s="34"/>
      <c r="F671" s="4"/>
      <c r="G671" s="33"/>
      <c r="H671" s="33"/>
      <c r="I671" s="33"/>
      <c r="J671" s="33"/>
      <c r="K671" s="4"/>
      <c r="L671" s="33"/>
      <c r="M671" s="33"/>
      <c r="N671" s="33"/>
      <c r="O671" s="33"/>
      <c r="P671" s="4"/>
      <c r="Q671" s="33"/>
      <c r="R671" s="33"/>
      <c r="S671" s="33"/>
      <c r="T671" s="33"/>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row r="713" spans="1:20" s="10" customFormat="1" ht="21.75" x14ac:dyDescent="0.4">
      <c r="A713" s="4"/>
      <c r="B713" s="4"/>
      <c r="C713" s="34"/>
      <c r="D713" s="34"/>
      <c r="E713" s="34"/>
      <c r="F713" s="4"/>
      <c r="G713" s="33"/>
      <c r="H713" s="33"/>
      <c r="I713" s="33"/>
      <c r="J713" s="33"/>
      <c r="K713" s="4"/>
      <c r="L713" s="33"/>
      <c r="M713" s="33"/>
      <c r="N713" s="33"/>
      <c r="O713" s="33"/>
      <c r="P713" s="4"/>
      <c r="Q713" s="33"/>
      <c r="R713" s="33"/>
      <c r="S713" s="33"/>
      <c r="T713" s="33"/>
    </row>
  </sheetData>
  <mergeCells count="53">
    <mergeCell ref="A6:K6"/>
    <mergeCell ref="L6:U6"/>
    <mergeCell ref="A1:U1"/>
    <mergeCell ref="A2:U2"/>
    <mergeCell ref="H8:H11"/>
    <mergeCell ref="A3:U3"/>
    <mergeCell ref="A4:U4"/>
    <mergeCell ref="A5:P5"/>
    <mergeCell ref="Q5:U5"/>
    <mergeCell ref="A7:U7"/>
    <mergeCell ref="J8:J11"/>
    <mergeCell ref="L8:L11"/>
    <mergeCell ref="M8:M11"/>
    <mergeCell ref="N8:N11"/>
    <mergeCell ref="D9:F9"/>
    <mergeCell ref="D10:F11"/>
    <mergeCell ref="K10:K11"/>
    <mergeCell ref="P17:P18"/>
    <mergeCell ref="U17:U18"/>
    <mergeCell ref="P10:P11"/>
    <mergeCell ref="I8:I11"/>
    <mergeCell ref="A13:U13"/>
    <mergeCell ref="A14:U14"/>
    <mergeCell ref="D15:F15"/>
    <mergeCell ref="Q8:Q11"/>
    <mergeCell ref="R8:R11"/>
    <mergeCell ref="S8:S11"/>
    <mergeCell ref="T8:T11"/>
    <mergeCell ref="U8:U11"/>
    <mergeCell ref="O8:O11"/>
    <mergeCell ref="A8:A11"/>
    <mergeCell ref="B8:B11"/>
    <mergeCell ref="C8:C11"/>
    <mergeCell ref="D8:F8"/>
    <mergeCell ref="G8:G11"/>
    <mergeCell ref="D16:F16"/>
    <mergeCell ref="A17:A18"/>
    <mergeCell ref="C17:C18"/>
    <mergeCell ref="G17:G18"/>
    <mergeCell ref="L17:L18"/>
    <mergeCell ref="C15:C16"/>
    <mergeCell ref="Q17:Q18"/>
    <mergeCell ref="B17:B18"/>
    <mergeCell ref="D17:F18"/>
    <mergeCell ref="K17:K18"/>
    <mergeCell ref="D19:F19"/>
    <mergeCell ref="C26:E26"/>
    <mergeCell ref="D20:F20"/>
    <mergeCell ref="D21:F21"/>
    <mergeCell ref="D22:F22"/>
    <mergeCell ref="D23:F23"/>
    <mergeCell ref="D24:F24"/>
    <mergeCell ref="B25:F25"/>
  </mergeCells>
  <pageMargins left="0.23622047244094491" right="0.23622047244094491" top="0.74803149606299213" bottom="0.74803149606299213" header="0.31496062992125984" footer="0.31496062992125984"/>
  <pageSetup scale="3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2449"/>
    <pageSetUpPr fitToPage="1"/>
  </sheetPr>
  <dimension ref="A1:IM676"/>
  <sheetViews>
    <sheetView view="pageBreakPreview" zoomScale="85" zoomScaleNormal="50" zoomScaleSheetLayoutView="85" workbookViewId="0">
      <selection activeCell="H30" sqref="H30"/>
    </sheetView>
  </sheetViews>
  <sheetFormatPr baseColWidth="10" defaultColWidth="8.42578125" defaultRowHeight="15" x14ac:dyDescent="0.3"/>
  <cols>
    <col min="1" max="1" width="59" style="1" customWidth="1"/>
    <col min="2" max="13" width="12.5703125" style="1" customWidth="1"/>
    <col min="14" max="245" width="11.42578125" style="1" customWidth="1"/>
    <col min="246" max="246" width="50.28515625" style="1" customWidth="1"/>
    <col min="247" max="247" width="8.42578125" style="1" customWidth="1"/>
    <col min="248" max="248" width="50.28515625" style="1" customWidth="1"/>
    <col min="249" max="16384" width="8.42578125" style="1"/>
  </cols>
  <sheetData>
    <row r="1" spans="1:247" ht="18" x14ac:dyDescent="0.35">
      <c r="A1" s="596" t="s">
        <v>1576</v>
      </c>
      <c r="B1" s="597"/>
      <c r="C1" s="597"/>
      <c r="D1" s="597"/>
      <c r="E1" s="597"/>
      <c r="F1" s="597"/>
      <c r="G1" s="597"/>
      <c r="H1" s="597"/>
      <c r="I1" s="597"/>
      <c r="J1" s="597"/>
      <c r="K1" s="597"/>
      <c r="L1" s="597"/>
      <c r="M1" s="598"/>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row>
    <row r="2" spans="1:247" ht="18" x14ac:dyDescent="0.35">
      <c r="A2" s="599" t="s">
        <v>38</v>
      </c>
      <c r="B2" s="600"/>
      <c r="C2" s="600"/>
      <c r="D2" s="600"/>
      <c r="E2" s="600"/>
      <c r="F2" s="600"/>
      <c r="G2" s="600"/>
      <c r="H2" s="600"/>
      <c r="I2" s="600"/>
      <c r="J2" s="600"/>
      <c r="K2" s="600"/>
      <c r="L2" s="600"/>
      <c r="M2" s="601"/>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row>
    <row r="3" spans="1:247" ht="18" x14ac:dyDescent="0.35">
      <c r="A3" s="599"/>
      <c r="B3" s="600"/>
      <c r="C3" s="600"/>
      <c r="D3" s="600"/>
      <c r="E3" s="600"/>
      <c r="F3" s="600"/>
      <c r="G3" s="600"/>
      <c r="H3" s="600"/>
      <c r="I3" s="600"/>
      <c r="J3" s="600"/>
      <c r="K3" s="600"/>
      <c r="L3" s="600"/>
      <c r="M3" s="601"/>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row>
    <row r="4" spans="1:247" ht="18" x14ac:dyDescent="0.35">
      <c r="A4" s="602"/>
      <c r="B4" s="603"/>
      <c r="C4" s="603"/>
      <c r="D4" s="603"/>
      <c r="E4" s="603"/>
      <c r="F4" s="603"/>
      <c r="G4" s="603"/>
      <c r="H4" s="603"/>
      <c r="I4" s="603"/>
      <c r="J4" s="603"/>
      <c r="K4" s="603"/>
      <c r="L4" s="603"/>
      <c r="M4" s="60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row>
    <row r="5" spans="1:247" ht="18" x14ac:dyDescent="0.35">
      <c r="A5" s="605" t="s">
        <v>24</v>
      </c>
      <c r="B5" s="605"/>
      <c r="C5" s="605"/>
      <c r="D5" s="605"/>
      <c r="E5" s="605"/>
      <c r="F5" s="605"/>
      <c r="G5" s="605"/>
      <c r="H5" s="605"/>
      <c r="I5" s="605"/>
      <c r="J5" s="605"/>
      <c r="K5" s="605"/>
      <c r="L5" s="605"/>
      <c r="M5" s="60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row>
    <row r="6" spans="1:247" ht="18" x14ac:dyDescent="0.35">
      <c r="A6" s="592" t="str">
        <f>CARÁTULA!A6</f>
        <v>CÉDULA DE EVALUACIÓN PARA CÁNCER EN MAYORES DE 18 AÑOS: CÁNCER DE ESÓFAGO</v>
      </c>
      <c r="B6" s="593"/>
      <c r="C6" s="593"/>
      <c r="D6" s="593"/>
      <c r="E6" s="593"/>
      <c r="F6" s="593"/>
      <c r="G6" s="593"/>
      <c r="H6" s="593"/>
      <c r="I6" s="593"/>
      <c r="J6" s="593"/>
      <c r="K6" s="594">
        <f>CARÁTULA!F6</f>
        <v>2023</v>
      </c>
      <c r="L6" s="594"/>
      <c r="M6" s="595"/>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row>
    <row r="7" spans="1:247" ht="18.75" x14ac:dyDescent="0.35">
      <c r="A7" s="606" t="s">
        <v>25</v>
      </c>
      <c r="B7" s="607"/>
      <c r="C7" s="607"/>
      <c r="D7" s="607"/>
      <c r="E7" s="607"/>
      <c r="F7" s="607"/>
      <c r="G7" s="607"/>
      <c r="H7" s="607"/>
      <c r="I7" s="607"/>
      <c r="J7" s="607"/>
      <c r="K7" s="607"/>
      <c r="L7" s="607"/>
      <c r="M7" s="60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row>
    <row r="8" spans="1:247" s="26" customFormat="1" ht="10.5" customHeight="1" x14ac:dyDescent="0.25">
      <c r="A8" s="609"/>
      <c r="B8" s="610"/>
      <c r="C8" s="610"/>
      <c r="D8" s="610"/>
      <c r="E8" s="610"/>
      <c r="F8" s="610"/>
      <c r="G8" s="610"/>
      <c r="H8" s="610"/>
      <c r="I8" s="610"/>
      <c r="J8" s="610"/>
      <c r="K8" s="610"/>
      <c r="L8" s="610"/>
      <c r="M8" s="611"/>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row>
    <row r="9" spans="1:247" s="20" customFormat="1" ht="18" x14ac:dyDescent="0.25">
      <c r="A9" s="612" t="s">
        <v>30</v>
      </c>
      <c r="B9" s="612"/>
      <c r="C9" s="612"/>
      <c r="D9" s="612"/>
      <c r="E9" s="613">
        <f>CARÁTULA!D10</f>
        <v>0</v>
      </c>
      <c r="F9" s="614"/>
      <c r="G9" s="614"/>
      <c r="H9" s="614"/>
      <c r="I9" s="614"/>
      <c r="J9" s="614"/>
      <c r="K9" s="614"/>
      <c r="L9" s="614"/>
      <c r="M9" s="615"/>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row>
    <row r="10" spans="1:247" s="20" customFormat="1" ht="18" x14ac:dyDescent="0.25">
      <c r="A10" s="612" t="s">
        <v>26</v>
      </c>
      <c r="B10" s="612"/>
      <c r="C10" s="612"/>
      <c r="D10" s="612"/>
      <c r="E10" s="613">
        <f>CARÁTULA!D13</f>
        <v>0</v>
      </c>
      <c r="F10" s="614"/>
      <c r="G10" s="614"/>
      <c r="H10" s="614"/>
      <c r="I10" s="614"/>
      <c r="J10" s="614"/>
      <c r="K10" s="614"/>
      <c r="L10" s="614"/>
      <c r="M10" s="615"/>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row>
    <row r="11" spans="1:247" s="20" customFormat="1" ht="18" x14ac:dyDescent="0.25">
      <c r="A11" s="612" t="s">
        <v>23</v>
      </c>
      <c r="B11" s="612"/>
      <c r="C11" s="612"/>
      <c r="D11" s="612"/>
      <c r="E11" s="613">
        <f>CARÁTULA!D8</f>
        <v>0</v>
      </c>
      <c r="F11" s="614"/>
      <c r="G11" s="614"/>
      <c r="H11" s="614"/>
      <c r="I11" s="614"/>
      <c r="J11" s="614"/>
      <c r="K11" s="614"/>
      <c r="L11" s="614"/>
      <c r="M11" s="615"/>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row>
    <row r="12" spans="1:247" s="20" customFormat="1" ht="18" x14ac:dyDescent="0.25">
      <c r="A12" s="612" t="s">
        <v>21</v>
      </c>
      <c r="B12" s="612"/>
      <c r="C12" s="612"/>
      <c r="D12" s="612"/>
      <c r="E12" s="613">
        <f>CARÁTULA!D12</f>
        <v>0</v>
      </c>
      <c r="F12" s="614"/>
      <c r="G12" s="614"/>
      <c r="H12" s="614"/>
      <c r="I12" s="614"/>
      <c r="J12" s="614"/>
      <c r="K12" s="614"/>
      <c r="L12" s="614"/>
      <c r="M12" s="615"/>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row>
    <row r="13" spans="1:247" s="20" customFormat="1" ht="18" x14ac:dyDescent="0.25">
      <c r="A13" s="612" t="s">
        <v>27</v>
      </c>
      <c r="B13" s="612"/>
      <c r="C13" s="612"/>
      <c r="D13" s="612"/>
      <c r="E13" s="613">
        <f>CARÁTULA!D11</f>
        <v>0</v>
      </c>
      <c r="F13" s="614"/>
      <c r="G13" s="614"/>
      <c r="H13" s="614"/>
      <c r="I13" s="614"/>
      <c r="J13" s="614"/>
      <c r="K13" s="614"/>
      <c r="L13" s="614"/>
      <c r="M13" s="615"/>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row>
    <row r="14" spans="1:247" s="28" customFormat="1" ht="10.5" customHeight="1" x14ac:dyDescent="0.35">
      <c r="A14" s="619"/>
      <c r="B14" s="620"/>
      <c r="C14" s="620"/>
      <c r="D14" s="620"/>
      <c r="E14" s="620"/>
      <c r="F14" s="620"/>
      <c r="G14" s="620"/>
      <c r="H14" s="620"/>
      <c r="I14" s="620"/>
      <c r="J14" s="620"/>
      <c r="K14" s="620"/>
      <c r="L14" s="620"/>
      <c r="M14" s="621"/>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row>
    <row r="15" spans="1:247" ht="18.75" x14ac:dyDescent="0.35">
      <c r="A15" s="622" t="s">
        <v>31</v>
      </c>
      <c r="B15" s="624" t="s">
        <v>32</v>
      </c>
      <c r="C15" s="624"/>
      <c r="D15" s="624"/>
      <c r="E15" s="624"/>
      <c r="F15" s="624"/>
      <c r="G15" s="624"/>
      <c r="H15" s="624"/>
      <c r="I15" s="624"/>
      <c r="J15" s="624"/>
      <c r="K15" s="624"/>
      <c r="L15" s="624"/>
      <c r="M15" s="625"/>
    </row>
    <row r="16" spans="1:247" x14ac:dyDescent="0.3">
      <c r="A16" s="623"/>
      <c r="B16" s="622" t="s">
        <v>28</v>
      </c>
      <c r="C16" s="626"/>
      <c r="D16" s="627"/>
      <c r="E16" s="622" t="s">
        <v>29</v>
      </c>
      <c r="F16" s="626"/>
      <c r="G16" s="627"/>
      <c r="H16" s="622" t="s">
        <v>36</v>
      </c>
      <c r="I16" s="626"/>
      <c r="J16" s="627"/>
      <c r="K16" s="622" t="s">
        <v>34</v>
      </c>
      <c r="L16" s="626"/>
      <c r="M16" s="627"/>
    </row>
    <row r="17" spans="1:13" x14ac:dyDescent="0.3">
      <c r="A17" s="623"/>
      <c r="B17" s="233" t="s">
        <v>11</v>
      </c>
      <c r="C17" s="233" t="s">
        <v>33</v>
      </c>
      <c r="D17" s="233" t="s">
        <v>35</v>
      </c>
      <c r="E17" s="233" t="s">
        <v>11</v>
      </c>
      <c r="F17" s="233" t="s">
        <v>33</v>
      </c>
      <c r="G17" s="233" t="s">
        <v>35</v>
      </c>
      <c r="H17" s="233" t="s">
        <v>11</v>
      </c>
      <c r="I17" s="233" t="s">
        <v>33</v>
      </c>
      <c r="J17" s="233" t="s">
        <v>35</v>
      </c>
      <c r="K17" s="234" t="s">
        <v>11</v>
      </c>
      <c r="L17" s="234" t="s">
        <v>33</v>
      </c>
      <c r="M17" s="234" t="s">
        <v>35</v>
      </c>
    </row>
    <row r="18" spans="1:13" x14ac:dyDescent="0.3">
      <c r="A18" s="50" t="str">
        <f>'GOBIERNO '!A7</f>
        <v>GOBIERNO</v>
      </c>
      <c r="B18" s="51">
        <f>'GOBIERNO '!B$12</f>
        <v>51</v>
      </c>
      <c r="C18" s="52">
        <f>'GOBIERNO '!C$12</f>
        <v>51</v>
      </c>
      <c r="D18" s="53">
        <f t="shared" ref="D18:D33" si="0">C18/B18</f>
        <v>1</v>
      </c>
      <c r="E18" s="51">
        <f>'GOBIERNO '!E$12</f>
        <v>51</v>
      </c>
      <c r="F18" s="52">
        <f>'GOBIERNO '!F$12</f>
        <v>51</v>
      </c>
      <c r="G18" s="53">
        <f t="shared" ref="G18:G33" si="1">F18/E18</f>
        <v>1</v>
      </c>
      <c r="H18" s="51">
        <f>'GOBIERNO '!H$12</f>
        <v>51</v>
      </c>
      <c r="I18" s="52">
        <f>'GOBIERNO '!I$12</f>
        <v>51</v>
      </c>
      <c r="J18" s="53">
        <f>I18/H18</f>
        <v>1</v>
      </c>
      <c r="K18" s="51">
        <f t="shared" ref="K18:L33" si="2">B18+E18+H18</f>
        <v>153</v>
      </c>
      <c r="L18" s="52">
        <f t="shared" si="2"/>
        <v>153</v>
      </c>
      <c r="M18" s="53">
        <f>L18/K18</f>
        <v>1</v>
      </c>
    </row>
    <row r="19" spans="1:13" x14ac:dyDescent="0.3">
      <c r="A19" s="50" t="str">
        <f>'CONSULTA EXTERNA'!A7:S7</f>
        <v>CONSULTA EXTERNA</v>
      </c>
      <c r="B19" s="51">
        <f>'CONSULTA EXTERNA'!B$12</f>
        <v>19</v>
      </c>
      <c r="C19" s="52">
        <f>'CONSULTA EXTERNA'!C$12</f>
        <v>19</v>
      </c>
      <c r="D19" s="53">
        <f t="shared" si="0"/>
        <v>1</v>
      </c>
      <c r="E19" s="51">
        <f>'CONSULTA EXTERNA'!E$12</f>
        <v>19</v>
      </c>
      <c r="F19" s="52">
        <f>'CONSULTA EXTERNA'!F$12</f>
        <v>19</v>
      </c>
      <c r="G19" s="53">
        <f t="shared" si="1"/>
        <v>1</v>
      </c>
      <c r="H19" s="51">
        <f>'CONSULTA EXTERNA'!H$12</f>
        <v>18</v>
      </c>
      <c r="I19" s="52">
        <f>'CONSULTA EXTERNA'!I$12</f>
        <v>18</v>
      </c>
      <c r="J19" s="53">
        <f t="shared" ref="J19:J33" si="3">I19/H19</f>
        <v>1</v>
      </c>
      <c r="K19" s="51">
        <f t="shared" si="2"/>
        <v>56</v>
      </c>
      <c r="L19" s="52">
        <f t="shared" si="2"/>
        <v>56</v>
      </c>
      <c r="M19" s="53">
        <f t="shared" ref="M19:M33" si="4">L19/K19</f>
        <v>1</v>
      </c>
    </row>
    <row r="20" spans="1:13" x14ac:dyDescent="0.3">
      <c r="A20" s="50" t="str">
        <f>'LAB Y BS'!A7:S7</f>
        <v>LABORATORIO CLÍNICO</v>
      </c>
      <c r="B20" s="51">
        <f>'LAB Y BS'!B$12</f>
        <v>44</v>
      </c>
      <c r="C20" s="52">
        <f>'LAB Y BS'!C$12</f>
        <v>44</v>
      </c>
      <c r="D20" s="53">
        <f t="shared" si="0"/>
        <v>1</v>
      </c>
      <c r="E20" s="51">
        <f>'LAB Y BS'!E$12</f>
        <v>44</v>
      </c>
      <c r="F20" s="52">
        <f>'LAB Y BS'!F$12</f>
        <v>44</v>
      </c>
      <c r="G20" s="53">
        <f t="shared" si="1"/>
        <v>1</v>
      </c>
      <c r="H20" s="51">
        <f>'LAB Y BS'!H$12</f>
        <v>44</v>
      </c>
      <c r="I20" s="52">
        <f>'LAB Y BS'!I$12</f>
        <v>44</v>
      </c>
      <c r="J20" s="53">
        <f t="shared" si="3"/>
        <v>1</v>
      </c>
      <c r="K20" s="51">
        <f t="shared" si="2"/>
        <v>132</v>
      </c>
      <c r="L20" s="52">
        <f t="shared" si="2"/>
        <v>132</v>
      </c>
      <c r="M20" s="53">
        <f t="shared" si="4"/>
        <v>1</v>
      </c>
    </row>
    <row r="21" spans="1:13" x14ac:dyDescent="0.3">
      <c r="A21" s="50" t="str">
        <f>IMAGENOLOGÍA!A7:S7</f>
        <v>IMAGENOLOGÍA</v>
      </c>
      <c r="B21" s="51">
        <f>IMAGENOLOGÍA!B$12</f>
        <v>86</v>
      </c>
      <c r="C21" s="52">
        <f>IMAGENOLOGÍA!C$12</f>
        <v>86</v>
      </c>
      <c r="D21" s="53">
        <f t="shared" si="0"/>
        <v>1</v>
      </c>
      <c r="E21" s="51">
        <f>IMAGENOLOGÍA!E$12</f>
        <v>86</v>
      </c>
      <c r="F21" s="52">
        <f>IMAGENOLOGÍA!F$12</f>
        <v>86</v>
      </c>
      <c r="G21" s="53">
        <f t="shared" si="1"/>
        <v>1</v>
      </c>
      <c r="H21" s="51">
        <f>IMAGENOLOGÍA!H$12</f>
        <v>85</v>
      </c>
      <c r="I21" s="52">
        <f>IMAGENOLOGÍA!I$12</f>
        <v>85</v>
      </c>
      <c r="J21" s="53">
        <f t="shared" si="3"/>
        <v>1</v>
      </c>
      <c r="K21" s="51">
        <f t="shared" si="2"/>
        <v>257</v>
      </c>
      <c r="L21" s="52">
        <f t="shared" si="2"/>
        <v>257</v>
      </c>
      <c r="M21" s="53">
        <f t="shared" si="4"/>
        <v>1</v>
      </c>
    </row>
    <row r="22" spans="1:13" x14ac:dyDescent="0.3">
      <c r="A22" s="50" t="str">
        <f>'ANATOMÍA PATÓLOGICA'!A7:S7</f>
        <v>ANATOMÍA PATÓLOGICA</v>
      </c>
      <c r="B22" s="51">
        <f>'ANATOMÍA PATÓLOGICA'!B$12</f>
        <v>17</v>
      </c>
      <c r="C22" s="52">
        <f>'ANATOMÍA PATÓLOGICA'!C$12</f>
        <v>17</v>
      </c>
      <c r="D22" s="53">
        <f t="shared" si="0"/>
        <v>1</v>
      </c>
      <c r="E22" s="51">
        <f>'ANATOMÍA PATÓLOGICA'!E$12</f>
        <v>17</v>
      </c>
      <c r="F22" s="52">
        <f>'ANATOMÍA PATÓLOGICA'!F$12</f>
        <v>17</v>
      </c>
      <c r="G22" s="53">
        <f t="shared" si="1"/>
        <v>1</v>
      </c>
      <c r="H22" s="51">
        <f>'ANATOMÍA PATÓLOGICA'!H$12</f>
        <v>16</v>
      </c>
      <c r="I22" s="52">
        <f>'ANATOMÍA PATÓLOGICA'!I$12</f>
        <v>16</v>
      </c>
      <c r="J22" s="53">
        <f t="shared" si="3"/>
        <v>1</v>
      </c>
      <c r="K22" s="51">
        <f t="shared" si="2"/>
        <v>50</v>
      </c>
      <c r="L22" s="52">
        <f t="shared" si="2"/>
        <v>50</v>
      </c>
      <c r="M22" s="53">
        <f t="shared" si="4"/>
        <v>1</v>
      </c>
    </row>
    <row r="23" spans="1:13" x14ac:dyDescent="0.3">
      <c r="A23" s="50" t="str">
        <f>HOSPITALIZACIÓN!A7</f>
        <v>HOSPITALIZACIÓN</v>
      </c>
      <c r="B23" s="51">
        <f>HOSPITALIZACIÓN!B$12</f>
        <v>73</v>
      </c>
      <c r="C23" s="52">
        <f>HOSPITALIZACIÓN!C$12</f>
        <v>73</v>
      </c>
      <c r="D23" s="53">
        <f t="shared" si="0"/>
        <v>1</v>
      </c>
      <c r="E23" s="51">
        <f>HOSPITALIZACIÓN!E$12</f>
        <v>73</v>
      </c>
      <c r="F23" s="52">
        <f>HOSPITALIZACIÓN!F$12</f>
        <v>73</v>
      </c>
      <c r="G23" s="53">
        <f t="shared" si="1"/>
        <v>1</v>
      </c>
      <c r="H23" s="51">
        <f>HOSPITALIZACIÓN!H$12</f>
        <v>72</v>
      </c>
      <c r="I23" s="52">
        <f>HOSPITALIZACIÓN!I$12</f>
        <v>72</v>
      </c>
      <c r="J23" s="53">
        <f t="shared" si="3"/>
        <v>1</v>
      </c>
      <c r="K23" s="51">
        <f t="shared" si="2"/>
        <v>218</v>
      </c>
      <c r="L23" s="52">
        <f t="shared" si="2"/>
        <v>218</v>
      </c>
      <c r="M23" s="53">
        <f t="shared" si="4"/>
        <v>1</v>
      </c>
    </row>
    <row r="24" spans="1:13" x14ac:dyDescent="0.3">
      <c r="A24" s="50" t="str">
        <f>QUIMIOTERAPIA!A7</f>
        <v>QUIMIOTERAPIA</v>
      </c>
      <c r="B24" s="51">
        <f>QUIMIOTERAPIA!B$12</f>
        <v>64</v>
      </c>
      <c r="C24" s="52">
        <f>QUIMIOTERAPIA!C$12</f>
        <v>64</v>
      </c>
      <c r="D24" s="53">
        <f t="shared" si="0"/>
        <v>1</v>
      </c>
      <c r="E24" s="51">
        <f>QUIMIOTERAPIA!E$12</f>
        <v>64</v>
      </c>
      <c r="F24" s="52">
        <f>QUIMIOTERAPIA!F$12</f>
        <v>64</v>
      </c>
      <c r="G24" s="53">
        <f t="shared" si="1"/>
        <v>1</v>
      </c>
      <c r="H24" s="51">
        <f>QUIMIOTERAPIA!H$12</f>
        <v>64</v>
      </c>
      <c r="I24" s="52">
        <f>QUIMIOTERAPIA!I$12</f>
        <v>64</v>
      </c>
      <c r="J24" s="53">
        <f t="shared" si="3"/>
        <v>1</v>
      </c>
      <c r="K24" s="51">
        <f t="shared" si="2"/>
        <v>192</v>
      </c>
      <c r="L24" s="52">
        <f t="shared" si="2"/>
        <v>192</v>
      </c>
      <c r="M24" s="53">
        <f t="shared" si="4"/>
        <v>1</v>
      </c>
    </row>
    <row r="25" spans="1:13" x14ac:dyDescent="0.3">
      <c r="A25" s="50" t="str">
        <f>RADIOTERAPIA!A7</f>
        <v>EJEMPLO NORMAL</v>
      </c>
      <c r="B25" s="51">
        <f>RADIOTERAPIA!B$12</f>
        <v>70</v>
      </c>
      <c r="C25" s="52">
        <f>RADIOTERAPIA!C$12</f>
        <v>70</v>
      </c>
      <c r="D25" s="53">
        <f t="shared" si="0"/>
        <v>1</v>
      </c>
      <c r="E25" s="51">
        <f>RADIOTERAPIA!E$12</f>
        <v>70</v>
      </c>
      <c r="F25" s="52">
        <f>RADIOTERAPIA!F$12</f>
        <v>70</v>
      </c>
      <c r="G25" s="53">
        <f t="shared" si="1"/>
        <v>1</v>
      </c>
      <c r="H25" s="51">
        <f>RADIOTERAPIA!H$12</f>
        <v>69</v>
      </c>
      <c r="I25" s="52">
        <f>RADIOTERAPIA!I$12</f>
        <v>69</v>
      </c>
      <c r="J25" s="53">
        <f t="shared" si="3"/>
        <v>1</v>
      </c>
      <c r="K25" s="51">
        <f t="shared" si="2"/>
        <v>209</v>
      </c>
      <c r="L25" s="52">
        <f t="shared" si="2"/>
        <v>209</v>
      </c>
      <c r="M25" s="53">
        <f t="shared" si="4"/>
        <v>1</v>
      </c>
    </row>
    <row r="26" spans="1:13" x14ac:dyDescent="0.3">
      <c r="A26" s="50" t="str">
        <f>UCIA!A7</f>
        <v>UNIDAD DE CUIDADOS INTENSIVOS ADULTOS</v>
      </c>
      <c r="B26" s="51">
        <f>UCIA!B$12</f>
        <v>80</v>
      </c>
      <c r="C26" s="52">
        <f>UCIA!C$12</f>
        <v>80</v>
      </c>
      <c r="D26" s="53">
        <f t="shared" si="0"/>
        <v>1</v>
      </c>
      <c r="E26" s="51">
        <f>UCIA!E$12</f>
        <v>80</v>
      </c>
      <c r="F26" s="52">
        <f>UCIA!F$12</f>
        <v>80</v>
      </c>
      <c r="G26" s="53">
        <f t="shared" si="1"/>
        <v>1</v>
      </c>
      <c r="H26" s="51">
        <f>UCIA!H$12</f>
        <v>78</v>
      </c>
      <c r="I26" s="52">
        <f>UCIA!I$12</f>
        <v>78</v>
      </c>
      <c r="J26" s="53">
        <f t="shared" si="3"/>
        <v>1</v>
      </c>
      <c r="K26" s="51">
        <f t="shared" si="2"/>
        <v>238</v>
      </c>
      <c r="L26" s="52">
        <f t="shared" si="2"/>
        <v>238</v>
      </c>
      <c r="M26" s="53">
        <f t="shared" si="4"/>
        <v>1</v>
      </c>
    </row>
    <row r="27" spans="1:13" x14ac:dyDescent="0.3">
      <c r="A27" s="50" t="str">
        <f>'UNIDAD QUIRURGICA'!A7:S7</f>
        <v>UNIDAD QUIRURGICA</v>
      </c>
      <c r="B27" s="51">
        <f>'UNIDAD QUIRURGICA'!B$12</f>
        <v>76</v>
      </c>
      <c r="C27" s="52">
        <f>'UNIDAD QUIRURGICA'!C$12</f>
        <v>76</v>
      </c>
      <c r="D27" s="53">
        <f>C27/B27</f>
        <v>1</v>
      </c>
      <c r="E27" s="51">
        <f>'UNIDAD QUIRURGICA'!E$12</f>
        <v>76</v>
      </c>
      <c r="F27" s="52">
        <f>'UNIDAD QUIRURGICA'!F$12</f>
        <v>76</v>
      </c>
      <c r="G27" s="53">
        <f t="shared" si="1"/>
        <v>1</v>
      </c>
      <c r="H27" s="51">
        <f>'UNIDAD QUIRURGICA'!H$12</f>
        <v>75</v>
      </c>
      <c r="I27" s="52">
        <f>'UNIDAD QUIRURGICA'!I$12</f>
        <v>75</v>
      </c>
      <c r="J27" s="53">
        <f t="shared" si="3"/>
        <v>1</v>
      </c>
      <c r="K27" s="51">
        <f t="shared" si="2"/>
        <v>227</v>
      </c>
      <c r="L27" s="52">
        <f t="shared" si="2"/>
        <v>227</v>
      </c>
      <c r="M27" s="53">
        <f t="shared" si="4"/>
        <v>1</v>
      </c>
    </row>
    <row r="28" spans="1:13" x14ac:dyDescent="0.3">
      <c r="A28" s="50" t="str">
        <f>'SALA DE ENDOSCOPIA'!A7:S7</f>
        <v>SALA DE ENDOSCOPIA</v>
      </c>
      <c r="B28" s="51">
        <f>'SALA DE ENDOSCOPIA'!B$12</f>
        <v>73</v>
      </c>
      <c r="C28" s="52">
        <f>'SALA DE ENDOSCOPIA'!C$12</f>
        <v>73</v>
      </c>
      <c r="D28" s="53">
        <f t="shared" si="0"/>
        <v>1</v>
      </c>
      <c r="E28" s="51">
        <f>'SALA DE ENDOSCOPIA'!E$12</f>
        <v>73</v>
      </c>
      <c r="F28" s="52">
        <f>'SALA DE ENDOSCOPIA'!F$12</f>
        <v>73</v>
      </c>
      <c r="G28" s="53">
        <f t="shared" si="1"/>
        <v>1</v>
      </c>
      <c r="H28" s="51">
        <f>'SALA DE ENDOSCOPIA'!H$12</f>
        <v>72</v>
      </c>
      <c r="I28" s="52">
        <f>'SALA DE ENDOSCOPIA'!I$12</f>
        <v>72</v>
      </c>
      <c r="J28" s="53">
        <f>I28/H28</f>
        <v>1</v>
      </c>
      <c r="K28" s="51">
        <f>B28+E28+H28</f>
        <v>218</v>
      </c>
      <c r="L28" s="52">
        <f>C28+F28+I28</f>
        <v>218</v>
      </c>
      <c r="M28" s="53">
        <f>L28/K28</f>
        <v>1</v>
      </c>
    </row>
    <row r="29" spans="1:13" x14ac:dyDescent="0.3">
      <c r="A29" s="50" t="str">
        <f>INHALOTERAPIA!A7</f>
        <v xml:space="preserve">INHALOTERAPIA </v>
      </c>
      <c r="B29" s="51">
        <f>INHALOTERAPIA!B$12</f>
        <v>10</v>
      </c>
      <c r="C29" s="52">
        <f>INHALOTERAPIA!C$12</f>
        <v>10</v>
      </c>
      <c r="D29" s="53">
        <f t="shared" si="0"/>
        <v>1</v>
      </c>
      <c r="E29" s="51">
        <f>INHALOTERAPIA!E$12</f>
        <v>10</v>
      </c>
      <c r="F29" s="52">
        <f>INHALOTERAPIA!F$12</f>
        <v>10</v>
      </c>
      <c r="G29" s="53">
        <f t="shared" si="1"/>
        <v>1</v>
      </c>
      <c r="H29" s="51">
        <f>INHALOTERAPIA!H$12</f>
        <v>10</v>
      </c>
      <c r="I29" s="52">
        <f>INHALOTERAPIA!I$12</f>
        <v>10</v>
      </c>
      <c r="J29" s="53">
        <f t="shared" si="3"/>
        <v>1</v>
      </c>
      <c r="K29" s="51">
        <f t="shared" si="2"/>
        <v>30</v>
      </c>
      <c r="L29" s="52">
        <f t="shared" si="2"/>
        <v>30</v>
      </c>
      <c r="M29" s="53">
        <f t="shared" si="4"/>
        <v>1</v>
      </c>
    </row>
    <row r="30" spans="1:13" x14ac:dyDescent="0.3">
      <c r="A30" s="50" t="str">
        <f>'CUIDADOS PALIATIVOS'!A7</f>
        <v>CUIDADOS PALIATIVOS</v>
      </c>
      <c r="B30" s="51">
        <f>'CUIDADOS PALIATIVOS'!B$12</f>
        <v>11</v>
      </c>
      <c r="C30" s="52">
        <f>'CUIDADOS PALIATIVOS'!C$12</f>
        <v>11</v>
      </c>
      <c r="D30" s="53">
        <f t="shared" si="0"/>
        <v>1</v>
      </c>
      <c r="E30" s="51">
        <f>'CUIDADOS PALIATIVOS'!E$12</f>
        <v>11</v>
      </c>
      <c r="F30" s="52">
        <f>'CUIDADOS PALIATIVOS'!F$12</f>
        <v>11</v>
      </c>
      <c r="G30" s="53">
        <f t="shared" si="1"/>
        <v>1</v>
      </c>
      <c r="H30" s="51">
        <f>'CUIDADOS PALIATIVOS'!H$12</f>
        <v>11</v>
      </c>
      <c r="I30" s="52">
        <f>'CUIDADOS PALIATIVOS'!I$12</f>
        <v>11</v>
      </c>
      <c r="J30" s="53">
        <f t="shared" si="3"/>
        <v>1</v>
      </c>
      <c r="K30" s="51">
        <f t="shared" si="2"/>
        <v>33</v>
      </c>
      <c r="L30" s="52">
        <f t="shared" si="2"/>
        <v>33</v>
      </c>
      <c r="M30" s="53">
        <f t="shared" si="4"/>
        <v>1</v>
      </c>
    </row>
    <row r="31" spans="1:13" x14ac:dyDescent="0.3">
      <c r="A31" s="50" t="str">
        <f>'FARMACIA ESTRUCTURA'!A7:S7</f>
        <v>FARMACIA ESTRUCTURA</v>
      </c>
      <c r="B31" s="51">
        <f>'FARMACIA ESTRUCTURA'!B$12</f>
        <v>7</v>
      </c>
      <c r="C31" s="52">
        <f>'FARMACIA ESTRUCTURA'!C$12</f>
        <v>7</v>
      </c>
      <c r="D31" s="53">
        <f t="shared" si="0"/>
        <v>1</v>
      </c>
      <c r="E31" s="51">
        <f>'FARMACIA ESTRUCTURA'!E$12</f>
        <v>7</v>
      </c>
      <c r="F31" s="52">
        <f>'FARMACIA ESTRUCTURA'!F$12</f>
        <v>7</v>
      </c>
      <c r="G31" s="53">
        <f t="shared" si="1"/>
        <v>1</v>
      </c>
      <c r="H31" s="51">
        <f>'FARMACIA ESTRUCTURA'!H$12</f>
        <v>7</v>
      </c>
      <c r="I31" s="52">
        <f>'FARMACIA ESTRUCTURA'!I$12</f>
        <v>7</v>
      </c>
      <c r="J31" s="53">
        <f t="shared" si="3"/>
        <v>1</v>
      </c>
      <c r="K31" s="51">
        <f t="shared" si="2"/>
        <v>21</v>
      </c>
      <c r="L31" s="52">
        <f t="shared" si="2"/>
        <v>21</v>
      </c>
      <c r="M31" s="53">
        <f t="shared" si="4"/>
        <v>1</v>
      </c>
    </row>
    <row r="32" spans="1:13" x14ac:dyDescent="0.3">
      <c r="A32" s="50" t="str">
        <f>'FARMACIA MEDICAMENTOS'!A7</f>
        <v>FARMACIA MEDICAMENTOS</v>
      </c>
      <c r="B32" s="51">
        <f>'FARMACIA MEDICAMENTOS'!B$12</f>
        <v>87</v>
      </c>
      <c r="C32" s="52">
        <f>'FARMACIA MEDICAMENTOS'!C$12</f>
        <v>87</v>
      </c>
      <c r="D32" s="53">
        <f t="shared" si="0"/>
        <v>1</v>
      </c>
      <c r="E32" s="51">
        <f>'FARMACIA MEDICAMENTOS'!E$12</f>
        <v>87</v>
      </c>
      <c r="F32" s="52">
        <f>'FARMACIA MEDICAMENTOS'!F$12</f>
        <v>87</v>
      </c>
      <c r="G32" s="53">
        <f t="shared" si="1"/>
        <v>1</v>
      </c>
      <c r="H32" s="51">
        <f>'FARMACIA MEDICAMENTOS'!H$12</f>
        <v>87</v>
      </c>
      <c r="I32" s="52">
        <f>'FARMACIA MEDICAMENTOS'!I$12</f>
        <v>87</v>
      </c>
      <c r="J32" s="53">
        <f t="shared" si="3"/>
        <v>1</v>
      </c>
      <c r="K32" s="51">
        <f t="shared" si="2"/>
        <v>261</v>
      </c>
      <c r="L32" s="52">
        <f t="shared" si="2"/>
        <v>261</v>
      </c>
      <c r="M32" s="53">
        <f t="shared" si="4"/>
        <v>1</v>
      </c>
    </row>
    <row r="33" spans="1:247" x14ac:dyDescent="0.3">
      <c r="A33" s="50" t="str">
        <f>'SERVICIOS GENERALES'!A7:S7</f>
        <v>SERVICIOS GENERALES</v>
      </c>
      <c r="B33" s="51">
        <f>'SERVICIOS GENERALES'!B$12</f>
        <v>9</v>
      </c>
      <c r="C33" s="52">
        <f>'SERVICIOS GENERALES'!C$12</f>
        <v>9</v>
      </c>
      <c r="D33" s="53">
        <f t="shared" si="0"/>
        <v>1</v>
      </c>
      <c r="E33" s="51">
        <f>'SERVICIOS GENERALES'!E$12</f>
        <v>9</v>
      </c>
      <c r="F33" s="52">
        <f>'SERVICIOS GENERALES'!F$12</f>
        <v>9</v>
      </c>
      <c r="G33" s="53">
        <f t="shared" si="1"/>
        <v>1</v>
      </c>
      <c r="H33" s="51">
        <f>'SERVICIOS GENERALES'!H$12</f>
        <v>7</v>
      </c>
      <c r="I33" s="52">
        <f>'SERVICIOS GENERALES'!I$12</f>
        <v>7</v>
      </c>
      <c r="J33" s="53">
        <f t="shared" si="3"/>
        <v>1</v>
      </c>
      <c r="K33" s="51">
        <f t="shared" si="2"/>
        <v>25</v>
      </c>
      <c r="L33" s="52">
        <f t="shared" si="2"/>
        <v>25</v>
      </c>
      <c r="M33" s="53">
        <f t="shared" si="4"/>
        <v>1</v>
      </c>
    </row>
    <row r="34" spans="1:247" s="28" customFormat="1" ht="10.5" customHeight="1" x14ac:dyDescent="0.35">
      <c r="A34" s="616"/>
      <c r="B34" s="617"/>
      <c r="C34" s="617"/>
      <c r="D34" s="617"/>
      <c r="E34" s="617"/>
      <c r="F34" s="617"/>
      <c r="G34" s="617"/>
      <c r="H34" s="617"/>
      <c r="I34" s="617"/>
      <c r="J34" s="617"/>
      <c r="K34" s="617"/>
      <c r="L34" s="617"/>
      <c r="M34" s="618"/>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row>
    <row r="35" spans="1:247" s="18" customFormat="1" ht="20.100000000000001" customHeight="1" x14ac:dyDescent="0.25">
      <c r="A35" s="21" t="s">
        <v>37</v>
      </c>
      <c r="B35" s="22">
        <f>SUM(B18:B33)</f>
        <v>777</v>
      </c>
      <c r="C35" s="23">
        <f>SUM(C18:C33)</f>
        <v>777</v>
      </c>
      <c r="D35" s="29">
        <f>AVERAGE(D18:D33)</f>
        <v>1</v>
      </c>
      <c r="E35" s="22">
        <f>SUM(E18:E33)</f>
        <v>777</v>
      </c>
      <c r="F35" s="23">
        <f>SUM(F18:F33)</f>
        <v>777</v>
      </c>
      <c r="G35" s="29">
        <f>AVERAGE(G18:G33)</f>
        <v>1</v>
      </c>
      <c r="H35" s="22">
        <f>SUM(H18:H33)</f>
        <v>766</v>
      </c>
      <c r="I35" s="23">
        <f>SUM(I18:I33)</f>
        <v>766</v>
      </c>
      <c r="J35" s="29">
        <f>AVERAGE(J18:J33)</f>
        <v>1</v>
      </c>
      <c r="K35" s="23">
        <f>SUM(K18:K33)</f>
        <v>2320</v>
      </c>
      <c r="L35" s="23">
        <f>SUM(L18:L33)</f>
        <v>2320</v>
      </c>
      <c r="M35" s="235">
        <f>L35/K35</f>
        <v>1</v>
      </c>
    </row>
    <row r="36" spans="1:247" ht="20.100000000000001" customHeight="1" x14ac:dyDescent="0.3">
      <c r="M36" s="48"/>
    </row>
    <row r="37" spans="1:247" ht="20.100000000000001" customHeight="1" x14ac:dyDescent="0.3"/>
    <row r="38" spans="1:247" ht="20.100000000000001" customHeight="1" x14ac:dyDescent="0.3"/>
    <row r="39" spans="1:247" ht="20.100000000000001" customHeight="1" x14ac:dyDescent="0.3"/>
    <row r="40" spans="1:247" ht="20.100000000000001" customHeight="1" x14ac:dyDescent="0.3"/>
    <row r="41" spans="1:247" ht="20.100000000000001" customHeight="1" x14ac:dyDescent="0.3"/>
    <row r="42" spans="1:247" ht="20.100000000000001" customHeight="1" x14ac:dyDescent="0.3"/>
    <row r="43" spans="1:247" ht="20.100000000000001" customHeight="1" x14ac:dyDescent="0.3"/>
    <row r="44" spans="1:247" ht="20.100000000000001" customHeight="1" x14ac:dyDescent="0.3"/>
    <row r="45" spans="1:247" ht="20.100000000000001" customHeight="1" x14ac:dyDescent="0.3"/>
    <row r="46" spans="1:247" ht="20.100000000000001" customHeight="1" x14ac:dyDescent="0.3"/>
    <row r="47" spans="1:247" ht="20.100000000000001" customHeight="1" x14ac:dyDescent="0.3"/>
    <row r="48" spans="1:247" ht="20.100000000000001" customHeight="1" x14ac:dyDescent="0.3"/>
    <row r="49" ht="20.100000000000001" customHeight="1" x14ac:dyDescent="0.3"/>
    <row r="50" ht="20.100000000000001" customHeight="1" x14ac:dyDescent="0.3"/>
    <row r="51" ht="20.100000000000001" customHeight="1" x14ac:dyDescent="0.3"/>
    <row r="52" ht="20.100000000000001" customHeight="1" x14ac:dyDescent="0.3"/>
    <row r="53" ht="20.100000000000001" customHeight="1" x14ac:dyDescent="0.3"/>
    <row r="54" ht="20.100000000000001" customHeight="1" x14ac:dyDescent="0.3"/>
    <row r="55" ht="20.100000000000001" customHeight="1" x14ac:dyDescent="0.3"/>
    <row r="56" ht="20.100000000000001" customHeight="1" x14ac:dyDescent="0.3"/>
    <row r="57" ht="20.100000000000001" customHeight="1" x14ac:dyDescent="0.3"/>
    <row r="58" ht="20.100000000000001" customHeight="1" x14ac:dyDescent="0.3"/>
    <row r="59" ht="20.100000000000001" customHeight="1" x14ac:dyDescent="0.3"/>
    <row r="60" ht="20.100000000000001" customHeight="1" x14ac:dyDescent="0.3"/>
    <row r="61" ht="20.100000000000001" customHeight="1" x14ac:dyDescent="0.3"/>
    <row r="62" ht="20.100000000000001" customHeight="1" x14ac:dyDescent="0.3"/>
    <row r="63" ht="20.100000000000001" customHeight="1" x14ac:dyDescent="0.3"/>
    <row r="64" ht="20.100000000000001" customHeight="1" x14ac:dyDescent="0.3"/>
    <row r="65" ht="20.100000000000001" customHeight="1" x14ac:dyDescent="0.3"/>
    <row r="66" ht="20.100000000000001" customHeight="1" x14ac:dyDescent="0.3"/>
    <row r="67" ht="20.100000000000001" customHeight="1" x14ac:dyDescent="0.3"/>
    <row r="68" ht="20.100000000000001" customHeight="1" x14ac:dyDescent="0.3"/>
    <row r="69" ht="20.100000000000001" customHeight="1" x14ac:dyDescent="0.3"/>
    <row r="70" ht="20.100000000000001" customHeight="1" x14ac:dyDescent="0.3"/>
    <row r="71" ht="20.100000000000001" customHeight="1" x14ac:dyDescent="0.3"/>
    <row r="72" ht="20.100000000000001" customHeight="1" x14ac:dyDescent="0.3"/>
    <row r="73" ht="20.100000000000001" customHeight="1" x14ac:dyDescent="0.3"/>
    <row r="74" ht="20.100000000000001" customHeight="1" x14ac:dyDescent="0.3"/>
    <row r="75" ht="20.100000000000001" customHeight="1" x14ac:dyDescent="0.3"/>
    <row r="76" ht="20.100000000000001" customHeight="1" x14ac:dyDescent="0.3"/>
    <row r="77" ht="20.100000000000001" customHeight="1" x14ac:dyDescent="0.3"/>
    <row r="78" ht="20.100000000000001" customHeight="1" x14ac:dyDescent="0.3"/>
    <row r="79" ht="20.100000000000001" customHeight="1" x14ac:dyDescent="0.3"/>
    <row r="80" ht="20.100000000000001" customHeight="1" x14ac:dyDescent="0.3"/>
    <row r="81" ht="20.100000000000001" customHeight="1" x14ac:dyDescent="0.3"/>
    <row r="82" ht="20.100000000000001" customHeight="1" x14ac:dyDescent="0.3"/>
    <row r="83" ht="20.100000000000001" customHeight="1" x14ac:dyDescent="0.3"/>
    <row r="84" ht="20.100000000000001" customHeight="1" x14ac:dyDescent="0.3"/>
    <row r="85" ht="20.100000000000001" customHeight="1" x14ac:dyDescent="0.3"/>
    <row r="86" ht="20.100000000000001" customHeight="1" x14ac:dyDescent="0.3"/>
    <row r="87" ht="20.100000000000001" customHeight="1" x14ac:dyDescent="0.3"/>
    <row r="88" ht="20.100000000000001" customHeight="1" x14ac:dyDescent="0.3"/>
    <row r="89" ht="20.100000000000001" customHeight="1" x14ac:dyDescent="0.3"/>
    <row r="90" ht="20.100000000000001" customHeight="1" x14ac:dyDescent="0.3"/>
    <row r="91" ht="20.100000000000001" customHeight="1" x14ac:dyDescent="0.3"/>
    <row r="92" ht="20.100000000000001" customHeight="1" x14ac:dyDescent="0.3"/>
    <row r="93" ht="20.100000000000001" customHeight="1" x14ac:dyDescent="0.3"/>
    <row r="94" ht="20.100000000000001" customHeight="1" x14ac:dyDescent="0.3"/>
    <row r="95" ht="20.100000000000001" customHeight="1" x14ac:dyDescent="0.3"/>
    <row r="96" ht="20.100000000000001" customHeight="1" x14ac:dyDescent="0.3"/>
    <row r="97" ht="20.100000000000001" customHeight="1" x14ac:dyDescent="0.3"/>
    <row r="98" ht="20.100000000000001" customHeight="1" x14ac:dyDescent="0.3"/>
    <row r="99" ht="20.100000000000001" customHeight="1" x14ac:dyDescent="0.3"/>
    <row r="100" ht="20.100000000000001" customHeight="1" x14ac:dyDescent="0.3"/>
    <row r="101" ht="20.100000000000001" customHeight="1" x14ac:dyDescent="0.3"/>
    <row r="102" ht="20.100000000000001" customHeight="1" x14ac:dyDescent="0.3"/>
    <row r="103" ht="20.100000000000001" customHeight="1" x14ac:dyDescent="0.3"/>
    <row r="104" ht="20.100000000000001" customHeight="1" x14ac:dyDescent="0.3"/>
    <row r="105" ht="20.100000000000001" customHeight="1" x14ac:dyDescent="0.3"/>
    <row r="106" ht="20.100000000000001" customHeight="1" x14ac:dyDescent="0.3"/>
    <row r="107" ht="20.100000000000001" customHeight="1" x14ac:dyDescent="0.3"/>
    <row r="108" ht="20.100000000000001" customHeight="1" x14ac:dyDescent="0.3"/>
    <row r="109" ht="20.100000000000001" customHeight="1" x14ac:dyDescent="0.3"/>
    <row r="110" ht="20.100000000000001" customHeight="1" x14ac:dyDescent="0.3"/>
    <row r="111" ht="20.100000000000001" customHeight="1" x14ac:dyDescent="0.3"/>
    <row r="112" ht="20.100000000000001" customHeight="1" x14ac:dyDescent="0.3"/>
    <row r="113" ht="20.100000000000001" customHeight="1" x14ac:dyDescent="0.3"/>
    <row r="114" ht="20.100000000000001" customHeight="1" x14ac:dyDescent="0.3"/>
    <row r="115" ht="20.100000000000001" customHeight="1" x14ac:dyDescent="0.3"/>
    <row r="116" ht="20.100000000000001" customHeight="1" x14ac:dyDescent="0.3"/>
    <row r="117" ht="20.100000000000001" customHeight="1" x14ac:dyDescent="0.3"/>
    <row r="118" ht="20.100000000000001" customHeight="1" x14ac:dyDescent="0.3"/>
    <row r="119" ht="20.100000000000001" customHeight="1" x14ac:dyDescent="0.3"/>
    <row r="120" ht="20.100000000000001" customHeight="1" x14ac:dyDescent="0.3"/>
    <row r="121" ht="20.100000000000001" customHeight="1" x14ac:dyDescent="0.3"/>
    <row r="122" ht="20.100000000000001" customHeight="1" x14ac:dyDescent="0.3"/>
    <row r="123" ht="20.100000000000001" customHeight="1" x14ac:dyDescent="0.3"/>
    <row r="124" ht="20.100000000000001" customHeight="1" x14ac:dyDescent="0.3"/>
    <row r="125" ht="20.100000000000001" customHeight="1" x14ac:dyDescent="0.3"/>
    <row r="126" ht="20.100000000000001" customHeight="1" x14ac:dyDescent="0.3"/>
    <row r="127" ht="20.100000000000001" customHeight="1" x14ac:dyDescent="0.3"/>
    <row r="128" ht="20.100000000000001" customHeight="1" x14ac:dyDescent="0.3"/>
    <row r="129" ht="20.100000000000001" customHeight="1" x14ac:dyDescent="0.3"/>
    <row r="130" ht="20.100000000000001" customHeight="1" x14ac:dyDescent="0.3"/>
    <row r="131" ht="20.100000000000001" customHeight="1" x14ac:dyDescent="0.3"/>
    <row r="132" ht="20.100000000000001" customHeight="1" x14ac:dyDescent="0.3"/>
    <row r="133" ht="20.100000000000001" customHeight="1" x14ac:dyDescent="0.3"/>
    <row r="134" ht="20.100000000000001" customHeight="1" x14ac:dyDescent="0.3"/>
    <row r="135" ht="20.100000000000001" customHeight="1" x14ac:dyDescent="0.3"/>
    <row r="136" ht="20.100000000000001" customHeight="1" x14ac:dyDescent="0.3"/>
    <row r="137" ht="20.100000000000001" customHeight="1" x14ac:dyDescent="0.3"/>
    <row r="138" ht="20.100000000000001" customHeight="1" x14ac:dyDescent="0.3"/>
    <row r="139" ht="20.100000000000001" customHeight="1" x14ac:dyDescent="0.3"/>
    <row r="140" ht="20.100000000000001" customHeight="1" x14ac:dyDescent="0.3"/>
    <row r="141" ht="20.100000000000001" customHeight="1" x14ac:dyDescent="0.3"/>
    <row r="142" ht="20.100000000000001" customHeight="1" x14ac:dyDescent="0.3"/>
    <row r="143" ht="20.100000000000001" customHeight="1" x14ac:dyDescent="0.3"/>
    <row r="144" ht="20.100000000000001" customHeight="1" x14ac:dyDescent="0.3"/>
    <row r="145" ht="20.100000000000001" customHeight="1" x14ac:dyDescent="0.3"/>
    <row r="146" ht="20.100000000000001" customHeight="1" x14ac:dyDescent="0.3"/>
    <row r="147" ht="20.100000000000001" customHeight="1" x14ac:dyDescent="0.3"/>
    <row r="148" ht="20.100000000000001" customHeight="1" x14ac:dyDescent="0.3"/>
    <row r="149" ht="20.100000000000001" customHeight="1" x14ac:dyDescent="0.3"/>
    <row r="150" ht="20.100000000000001" customHeight="1" x14ac:dyDescent="0.3"/>
    <row r="151" ht="20.100000000000001" customHeight="1" x14ac:dyDescent="0.3"/>
    <row r="152" ht="20.100000000000001" customHeight="1" x14ac:dyDescent="0.3"/>
    <row r="153" ht="20.100000000000001" customHeight="1" x14ac:dyDescent="0.3"/>
    <row r="154" ht="20.100000000000001" customHeight="1" x14ac:dyDescent="0.3"/>
    <row r="155" ht="20.100000000000001" customHeight="1" x14ac:dyDescent="0.3"/>
    <row r="156" ht="20.100000000000001" customHeight="1" x14ac:dyDescent="0.3"/>
    <row r="157" ht="20.100000000000001" customHeight="1" x14ac:dyDescent="0.3"/>
    <row r="158" ht="20.100000000000001" customHeight="1" x14ac:dyDescent="0.3"/>
    <row r="159" ht="20.100000000000001" customHeight="1" x14ac:dyDescent="0.3"/>
    <row r="16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row r="297" ht="20.100000000000001" customHeight="1" x14ac:dyDescent="0.3"/>
    <row r="298" ht="20.100000000000001" customHeight="1" x14ac:dyDescent="0.3"/>
    <row r="299" ht="20.100000000000001" customHeight="1" x14ac:dyDescent="0.3"/>
    <row r="300" ht="20.100000000000001" customHeight="1" x14ac:dyDescent="0.3"/>
    <row r="301" ht="20.100000000000001" customHeight="1" x14ac:dyDescent="0.3"/>
    <row r="302" ht="20.100000000000001" customHeight="1" x14ac:dyDescent="0.3"/>
    <row r="303" ht="20.100000000000001" customHeight="1" x14ac:dyDescent="0.3"/>
    <row r="304" ht="20.100000000000001" customHeight="1" x14ac:dyDescent="0.3"/>
    <row r="305" ht="20.100000000000001" customHeight="1" x14ac:dyDescent="0.3"/>
    <row r="306" ht="20.100000000000001" customHeight="1" x14ac:dyDescent="0.3"/>
    <row r="307" ht="20.100000000000001" customHeight="1" x14ac:dyDescent="0.3"/>
    <row r="308" ht="20.100000000000001" customHeight="1" x14ac:dyDescent="0.3"/>
    <row r="309" ht="20.100000000000001" customHeight="1" x14ac:dyDescent="0.3"/>
    <row r="310" ht="20.100000000000001" customHeight="1" x14ac:dyDescent="0.3"/>
    <row r="311" ht="20.100000000000001" customHeight="1" x14ac:dyDescent="0.3"/>
    <row r="312" ht="20.100000000000001" customHeight="1" x14ac:dyDescent="0.3"/>
    <row r="313" ht="20.100000000000001" customHeight="1" x14ac:dyDescent="0.3"/>
    <row r="314" ht="20.100000000000001" customHeight="1" x14ac:dyDescent="0.3"/>
    <row r="315" ht="20.100000000000001" customHeight="1" x14ac:dyDescent="0.3"/>
    <row r="316" ht="20.100000000000001" customHeight="1" x14ac:dyDescent="0.3"/>
    <row r="317" ht="20.100000000000001" customHeight="1" x14ac:dyDescent="0.3"/>
    <row r="318" ht="20.100000000000001" customHeight="1" x14ac:dyDescent="0.3"/>
    <row r="319" ht="20.100000000000001" customHeight="1" x14ac:dyDescent="0.3"/>
    <row r="320" ht="20.100000000000001" customHeight="1" x14ac:dyDescent="0.3"/>
    <row r="321" ht="20.100000000000001" customHeight="1" x14ac:dyDescent="0.3"/>
    <row r="322" ht="20.100000000000001" customHeight="1" x14ac:dyDescent="0.3"/>
    <row r="323" ht="20.100000000000001" customHeight="1" x14ac:dyDescent="0.3"/>
    <row r="324" ht="20.100000000000001" customHeight="1" x14ac:dyDescent="0.3"/>
    <row r="325" ht="20.100000000000001" customHeight="1" x14ac:dyDescent="0.3"/>
    <row r="326" ht="20.100000000000001" customHeight="1" x14ac:dyDescent="0.3"/>
    <row r="327" ht="20.100000000000001" customHeight="1" x14ac:dyDescent="0.3"/>
    <row r="328" ht="20.100000000000001" customHeight="1" x14ac:dyDescent="0.3"/>
    <row r="329" ht="20.100000000000001" customHeight="1" x14ac:dyDescent="0.3"/>
    <row r="330" ht="20.100000000000001" customHeight="1" x14ac:dyDescent="0.3"/>
    <row r="331" ht="20.100000000000001" customHeight="1" x14ac:dyDescent="0.3"/>
    <row r="332" ht="20.100000000000001" customHeight="1" x14ac:dyDescent="0.3"/>
    <row r="333" ht="20.100000000000001" customHeight="1" x14ac:dyDescent="0.3"/>
    <row r="334" ht="20.100000000000001" customHeight="1" x14ac:dyDescent="0.3"/>
    <row r="335" ht="20.100000000000001" customHeight="1" x14ac:dyDescent="0.3"/>
    <row r="336" ht="20.100000000000001" customHeight="1" x14ac:dyDescent="0.3"/>
    <row r="337" ht="20.100000000000001" customHeight="1" x14ac:dyDescent="0.3"/>
    <row r="338" ht="20.100000000000001" customHeight="1" x14ac:dyDescent="0.3"/>
    <row r="339" ht="20.100000000000001" customHeight="1" x14ac:dyDescent="0.3"/>
    <row r="340" ht="20.100000000000001" customHeight="1" x14ac:dyDescent="0.3"/>
    <row r="341" ht="20.100000000000001" customHeight="1" x14ac:dyDescent="0.3"/>
    <row r="342" ht="20.100000000000001" customHeight="1" x14ac:dyDescent="0.3"/>
    <row r="343" ht="20.100000000000001" customHeight="1" x14ac:dyDescent="0.3"/>
    <row r="344" ht="20.100000000000001" customHeight="1" x14ac:dyDescent="0.3"/>
    <row r="345" ht="20.100000000000001" customHeight="1" x14ac:dyDescent="0.3"/>
    <row r="346" ht="20.100000000000001" customHeight="1" x14ac:dyDescent="0.3"/>
    <row r="347" ht="20.100000000000001" customHeight="1" x14ac:dyDescent="0.3"/>
    <row r="348" ht="20.100000000000001" customHeight="1" x14ac:dyDescent="0.3"/>
    <row r="349" ht="20.100000000000001" customHeight="1" x14ac:dyDescent="0.3"/>
    <row r="350" ht="20.100000000000001" customHeight="1" x14ac:dyDescent="0.3"/>
    <row r="351" ht="20.100000000000001" customHeight="1" x14ac:dyDescent="0.3"/>
    <row r="352" ht="20.100000000000001" customHeight="1" x14ac:dyDescent="0.3"/>
    <row r="353" ht="20.100000000000001" customHeight="1" x14ac:dyDescent="0.3"/>
    <row r="354" ht="20.100000000000001" customHeight="1" x14ac:dyDescent="0.3"/>
    <row r="355" ht="20.100000000000001" customHeight="1" x14ac:dyDescent="0.3"/>
    <row r="356" ht="20.100000000000001" customHeight="1" x14ac:dyDescent="0.3"/>
    <row r="357" ht="20.100000000000001" customHeight="1" x14ac:dyDescent="0.3"/>
    <row r="358" ht="20.100000000000001" customHeight="1" x14ac:dyDescent="0.3"/>
    <row r="359" ht="20.100000000000001" customHeight="1" x14ac:dyDescent="0.3"/>
    <row r="360" ht="20.100000000000001" customHeight="1" x14ac:dyDescent="0.3"/>
    <row r="361" ht="20.100000000000001" customHeight="1" x14ac:dyDescent="0.3"/>
    <row r="362" ht="20.100000000000001" customHeight="1" x14ac:dyDescent="0.3"/>
    <row r="363" ht="20.100000000000001" customHeight="1" x14ac:dyDescent="0.3"/>
    <row r="364" ht="20.100000000000001" customHeight="1" x14ac:dyDescent="0.3"/>
    <row r="365" ht="20.100000000000001" customHeight="1" x14ac:dyDescent="0.3"/>
    <row r="366" ht="20.100000000000001" customHeight="1" x14ac:dyDescent="0.3"/>
    <row r="367" ht="20.100000000000001" customHeight="1" x14ac:dyDescent="0.3"/>
    <row r="368" ht="20.100000000000001" customHeight="1" x14ac:dyDescent="0.3"/>
    <row r="369" ht="20.100000000000001" customHeight="1" x14ac:dyDescent="0.3"/>
    <row r="370" ht="20.100000000000001" customHeight="1" x14ac:dyDescent="0.3"/>
    <row r="371" ht="20.100000000000001" customHeight="1" x14ac:dyDescent="0.3"/>
    <row r="372" ht="20.100000000000001" customHeight="1" x14ac:dyDescent="0.3"/>
    <row r="373" ht="20.100000000000001" customHeight="1" x14ac:dyDescent="0.3"/>
    <row r="374" ht="20.100000000000001" customHeight="1" x14ac:dyDescent="0.3"/>
    <row r="375" ht="20.100000000000001" customHeight="1" x14ac:dyDescent="0.3"/>
    <row r="376" ht="20.100000000000001" customHeight="1" x14ac:dyDescent="0.3"/>
    <row r="377" ht="20.100000000000001" customHeight="1" x14ac:dyDescent="0.3"/>
    <row r="378" ht="20.100000000000001" customHeight="1" x14ac:dyDescent="0.3"/>
    <row r="379" ht="20.100000000000001" customHeight="1" x14ac:dyDescent="0.3"/>
    <row r="380" ht="20.100000000000001" customHeight="1" x14ac:dyDescent="0.3"/>
    <row r="381" ht="20.100000000000001" customHeight="1" x14ac:dyDescent="0.3"/>
    <row r="382" ht="20.100000000000001" customHeight="1" x14ac:dyDescent="0.3"/>
    <row r="383" ht="20.100000000000001" customHeight="1" x14ac:dyDescent="0.3"/>
    <row r="384" ht="20.100000000000001" customHeight="1" x14ac:dyDescent="0.3"/>
    <row r="385" ht="20.100000000000001" customHeight="1" x14ac:dyDescent="0.3"/>
    <row r="386" ht="20.100000000000001" customHeight="1" x14ac:dyDescent="0.3"/>
    <row r="387" ht="20.100000000000001" customHeight="1" x14ac:dyDescent="0.3"/>
    <row r="388" ht="20.100000000000001" customHeight="1" x14ac:dyDescent="0.3"/>
    <row r="389" ht="20.100000000000001" customHeight="1" x14ac:dyDescent="0.3"/>
    <row r="390" ht="20.100000000000001" customHeight="1" x14ac:dyDescent="0.3"/>
    <row r="391" ht="20.100000000000001" customHeight="1" x14ac:dyDescent="0.3"/>
    <row r="392" ht="20.100000000000001" customHeight="1" x14ac:dyDescent="0.3"/>
    <row r="393" ht="20.100000000000001" customHeight="1" x14ac:dyDescent="0.3"/>
    <row r="394" ht="20.100000000000001" customHeight="1" x14ac:dyDescent="0.3"/>
    <row r="395" ht="20.100000000000001" customHeight="1" x14ac:dyDescent="0.3"/>
    <row r="396" ht="20.100000000000001" customHeight="1" x14ac:dyDescent="0.3"/>
    <row r="397" ht="20.100000000000001" customHeight="1" x14ac:dyDescent="0.3"/>
    <row r="398" ht="20.100000000000001" customHeight="1" x14ac:dyDescent="0.3"/>
    <row r="399" ht="20.100000000000001" customHeight="1" x14ac:dyDescent="0.3"/>
    <row r="400" ht="20.100000000000001" customHeight="1" x14ac:dyDescent="0.3"/>
    <row r="401" ht="20.100000000000001" customHeight="1" x14ac:dyDescent="0.3"/>
    <row r="402" ht="20.100000000000001" customHeight="1" x14ac:dyDescent="0.3"/>
    <row r="403" ht="20.100000000000001" customHeight="1" x14ac:dyDescent="0.3"/>
    <row r="404" ht="20.100000000000001" customHeight="1" x14ac:dyDescent="0.3"/>
    <row r="405" ht="20.100000000000001" customHeight="1" x14ac:dyDescent="0.3"/>
    <row r="406" ht="20.100000000000001" customHeight="1" x14ac:dyDescent="0.3"/>
    <row r="407" ht="20.100000000000001" customHeight="1" x14ac:dyDescent="0.3"/>
    <row r="408" ht="20.100000000000001" customHeight="1" x14ac:dyDescent="0.3"/>
    <row r="409" ht="20.100000000000001" customHeight="1" x14ac:dyDescent="0.3"/>
    <row r="410" ht="20.100000000000001" customHeight="1" x14ac:dyDescent="0.3"/>
    <row r="411" ht="20.100000000000001" customHeight="1" x14ac:dyDescent="0.3"/>
    <row r="412" ht="20.100000000000001" customHeight="1" x14ac:dyDescent="0.3"/>
    <row r="413" ht="20.100000000000001" customHeight="1" x14ac:dyDescent="0.3"/>
    <row r="414" ht="20.100000000000001" customHeight="1" x14ac:dyDescent="0.3"/>
    <row r="415" ht="20.100000000000001" customHeight="1" x14ac:dyDescent="0.3"/>
    <row r="416" ht="20.100000000000001" customHeight="1" x14ac:dyDescent="0.3"/>
    <row r="417" ht="20.100000000000001" customHeight="1" x14ac:dyDescent="0.3"/>
    <row r="418" ht="20.100000000000001" customHeight="1" x14ac:dyDescent="0.3"/>
    <row r="419" ht="20.100000000000001" customHeight="1" x14ac:dyDescent="0.3"/>
    <row r="420" ht="20.100000000000001" customHeight="1" x14ac:dyDescent="0.3"/>
    <row r="421" ht="20.100000000000001" customHeight="1" x14ac:dyDescent="0.3"/>
    <row r="422" ht="20.100000000000001" customHeight="1" x14ac:dyDescent="0.3"/>
    <row r="423" ht="20.100000000000001" customHeight="1" x14ac:dyDescent="0.3"/>
    <row r="424" ht="20.100000000000001" customHeight="1" x14ac:dyDescent="0.3"/>
    <row r="425" ht="20.100000000000001" customHeight="1" x14ac:dyDescent="0.3"/>
    <row r="426" ht="20.100000000000001" customHeight="1" x14ac:dyDescent="0.3"/>
    <row r="427" ht="20.100000000000001" customHeight="1" x14ac:dyDescent="0.3"/>
    <row r="428" ht="20.100000000000001" customHeight="1" x14ac:dyDescent="0.3"/>
    <row r="429" ht="20.100000000000001" customHeight="1" x14ac:dyDescent="0.3"/>
    <row r="430" ht="20.100000000000001" customHeight="1" x14ac:dyDescent="0.3"/>
    <row r="431" ht="20.100000000000001" customHeight="1" x14ac:dyDescent="0.3"/>
    <row r="432" ht="20.100000000000001" customHeight="1" x14ac:dyDescent="0.3"/>
    <row r="433" ht="20.100000000000001" customHeight="1" x14ac:dyDescent="0.3"/>
    <row r="434" ht="20.100000000000001" customHeight="1" x14ac:dyDescent="0.3"/>
    <row r="435" ht="20.100000000000001" customHeight="1" x14ac:dyDescent="0.3"/>
    <row r="436" ht="20.100000000000001" customHeight="1" x14ac:dyDescent="0.3"/>
    <row r="437" ht="20.100000000000001" customHeight="1" x14ac:dyDescent="0.3"/>
    <row r="438" ht="20.100000000000001" customHeight="1" x14ac:dyDescent="0.3"/>
    <row r="439" ht="20.100000000000001" customHeight="1" x14ac:dyDescent="0.3"/>
    <row r="440" ht="20.100000000000001" customHeight="1" x14ac:dyDescent="0.3"/>
    <row r="441" ht="20.100000000000001" customHeight="1" x14ac:dyDescent="0.3"/>
    <row r="442" ht="20.100000000000001" customHeight="1" x14ac:dyDescent="0.3"/>
    <row r="443" ht="20.100000000000001" customHeight="1" x14ac:dyDescent="0.3"/>
    <row r="444" ht="20.100000000000001" customHeight="1" x14ac:dyDescent="0.3"/>
    <row r="445" ht="20.100000000000001" customHeight="1" x14ac:dyDescent="0.3"/>
    <row r="446" ht="20.100000000000001" customHeight="1" x14ac:dyDescent="0.3"/>
    <row r="447" ht="20.100000000000001" customHeight="1" x14ac:dyDescent="0.3"/>
    <row r="448" ht="20.100000000000001" customHeight="1" x14ac:dyDescent="0.3"/>
    <row r="449" ht="20.100000000000001" customHeight="1" x14ac:dyDescent="0.3"/>
    <row r="450" ht="20.100000000000001" customHeight="1" x14ac:dyDescent="0.3"/>
    <row r="451" ht="20.100000000000001" customHeight="1" x14ac:dyDescent="0.3"/>
    <row r="452" ht="20.100000000000001" customHeight="1" x14ac:dyDescent="0.3"/>
    <row r="453" ht="20.100000000000001" customHeight="1" x14ac:dyDescent="0.3"/>
    <row r="454" ht="20.100000000000001" customHeight="1" x14ac:dyDescent="0.3"/>
    <row r="455" ht="20.100000000000001" customHeight="1" x14ac:dyDescent="0.3"/>
    <row r="456" ht="20.100000000000001" customHeight="1" x14ac:dyDescent="0.3"/>
    <row r="457" ht="20.100000000000001" customHeight="1" x14ac:dyDescent="0.3"/>
    <row r="458" ht="20.100000000000001" customHeight="1" x14ac:dyDescent="0.3"/>
    <row r="459" ht="20.100000000000001" customHeight="1" x14ac:dyDescent="0.3"/>
    <row r="460" ht="20.100000000000001" customHeight="1" x14ac:dyDescent="0.3"/>
    <row r="461" ht="20.100000000000001" customHeight="1" x14ac:dyDescent="0.3"/>
    <row r="462" ht="20.100000000000001" customHeight="1" x14ac:dyDescent="0.3"/>
    <row r="463" ht="20.100000000000001" customHeight="1" x14ac:dyDescent="0.3"/>
    <row r="464" ht="20.100000000000001" customHeight="1" x14ac:dyDescent="0.3"/>
    <row r="465" ht="20.100000000000001" customHeight="1" x14ac:dyDescent="0.3"/>
    <row r="466" ht="20.100000000000001" customHeight="1" x14ac:dyDescent="0.3"/>
    <row r="467" ht="20.100000000000001" customHeight="1" x14ac:dyDescent="0.3"/>
    <row r="468" ht="20.100000000000001" customHeight="1" x14ac:dyDescent="0.3"/>
    <row r="469" ht="20.100000000000001" customHeight="1" x14ac:dyDescent="0.3"/>
    <row r="470" ht="20.100000000000001" customHeight="1" x14ac:dyDescent="0.3"/>
    <row r="471" ht="20.100000000000001" customHeight="1" x14ac:dyDescent="0.3"/>
    <row r="472" ht="20.100000000000001" customHeight="1" x14ac:dyDescent="0.3"/>
    <row r="473" ht="20.100000000000001" customHeight="1" x14ac:dyDescent="0.3"/>
    <row r="474" ht="20.100000000000001" customHeight="1" x14ac:dyDescent="0.3"/>
    <row r="475" ht="20.100000000000001" customHeight="1" x14ac:dyDescent="0.3"/>
    <row r="476" ht="20.100000000000001" customHeight="1" x14ac:dyDescent="0.3"/>
    <row r="477" ht="20.100000000000001" customHeight="1" x14ac:dyDescent="0.3"/>
    <row r="478" ht="20.100000000000001" customHeight="1" x14ac:dyDescent="0.3"/>
    <row r="479" ht="20.100000000000001" customHeight="1" x14ac:dyDescent="0.3"/>
    <row r="480" ht="20.100000000000001" customHeight="1" x14ac:dyDescent="0.3"/>
    <row r="481" ht="20.100000000000001" customHeight="1" x14ac:dyDescent="0.3"/>
    <row r="482" ht="20.100000000000001" customHeight="1" x14ac:dyDescent="0.3"/>
    <row r="483" ht="20.100000000000001" customHeight="1" x14ac:dyDescent="0.3"/>
    <row r="484" ht="20.100000000000001" customHeight="1" x14ac:dyDescent="0.3"/>
    <row r="485" ht="20.100000000000001" customHeight="1" x14ac:dyDescent="0.3"/>
    <row r="486" ht="20.100000000000001" customHeight="1" x14ac:dyDescent="0.3"/>
    <row r="487" ht="20.100000000000001" customHeight="1" x14ac:dyDescent="0.3"/>
    <row r="488" ht="20.100000000000001" customHeight="1" x14ac:dyDescent="0.3"/>
    <row r="489" ht="20.100000000000001" customHeight="1" x14ac:dyDescent="0.3"/>
    <row r="490" ht="20.100000000000001" customHeight="1" x14ac:dyDescent="0.3"/>
    <row r="491" ht="20.100000000000001" customHeight="1" x14ac:dyDescent="0.3"/>
    <row r="492" ht="20.100000000000001" customHeight="1" x14ac:dyDescent="0.3"/>
    <row r="493" ht="20.100000000000001" customHeight="1" x14ac:dyDescent="0.3"/>
    <row r="494" ht="20.100000000000001" customHeight="1" x14ac:dyDescent="0.3"/>
    <row r="495" ht="20.100000000000001" customHeight="1" x14ac:dyDescent="0.3"/>
    <row r="496" ht="20.100000000000001" customHeight="1" x14ac:dyDescent="0.3"/>
    <row r="497" ht="20.100000000000001" customHeight="1" x14ac:dyDescent="0.3"/>
    <row r="498" ht="20.100000000000001" customHeight="1" x14ac:dyDescent="0.3"/>
    <row r="499" ht="20.100000000000001" customHeight="1" x14ac:dyDescent="0.3"/>
    <row r="500" ht="20.100000000000001" customHeight="1" x14ac:dyDescent="0.3"/>
    <row r="501" ht="20.100000000000001" customHeight="1" x14ac:dyDescent="0.3"/>
    <row r="502" ht="20.100000000000001" customHeight="1" x14ac:dyDescent="0.3"/>
    <row r="503" ht="20.100000000000001" customHeight="1" x14ac:dyDescent="0.3"/>
    <row r="504" ht="20.100000000000001" customHeight="1" x14ac:dyDescent="0.3"/>
    <row r="505" ht="20.100000000000001" customHeight="1" x14ac:dyDescent="0.3"/>
    <row r="506" ht="20.100000000000001" customHeight="1" x14ac:dyDescent="0.3"/>
    <row r="507" ht="20.100000000000001" customHeight="1" x14ac:dyDescent="0.3"/>
    <row r="508" ht="20.100000000000001" customHeight="1" x14ac:dyDescent="0.3"/>
    <row r="509" ht="20.100000000000001" customHeight="1" x14ac:dyDescent="0.3"/>
    <row r="510" ht="20.100000000000001" customHeight="1" x14ac:dyDescent="0.3"/>
    <row r="511" ht="20.100000000000001" customHeight="1" x14ac:dyDescent="0.3"/>
    <row r="512" ht="20.100000000000001" customHeight="1" x14ac:dyDescent="0.3"/>
    <row r="513" ht="20.100000000000001" customHeight="1" x14ac:dyDescent="0.3"/>
    <row r="514" ht="20.100000000000001" customHeight="1" x14ac:dyDescent="0.3"/>
    <row r="515" ht="20.100000000000001" customHeight="1" x14ac:dyDescent="0.3"/>
    <row r="516" ht="20.100000000000001" customHeight="1" x14ac:dyDescent="0.3"/>
    <row r="517" ht="20.100000000000001" customHeight="1" x14ac:dyDescent="0.3"/>
    <row r="518" ht="20.100000000000001" customHeight="1" x14ac:dyDescent="0.3"/>
    <row r="519" ht="20.100000000000001" customHeight="1" x14ac:dyDescent="0.3"/>
    <row r="520" ht="20.100000000000001" customHeight="1" x14ac:dyDescent="0.3"/>
    <row r="521" ht="20.100000000000001" customHeight="1" x14ac:dyDescent="0.3"/>
    <row r="522" ht="20.100000000000001" customHeight="1" x14ac:dyDescent="0.3"/>
    <row r="523" ht="20.100000000000001" customHeight="1" x14ac:dyDescent="0.3"/>
    <row r="524" ht="20.100000000000001" customHeight="1" x14ac:dyDescent="0.3"/>
    <row r="525" ht="20.100000000000001" customHeight="1" x14ac:dyDescent="0.3"/>
    <row r="526" ht="20.100000000000001" customHeight="1" x14ac:dyDescent="0.3"/>
    <row r="527" ht="20.100000000000001" customHeight="1" x14ac:dyDescent="0.3"/>
    <row r="528" ht="20.100000000000001" customHeight="1" x14ac:dyDescent="0.3"/>
    <row r="529" ht="20.100000000000001" customHeight="1" x14ac:dyDescent="0.3"/>
    <row r="530" ht="20.100000000000001" customHeight="1" x14ac:dyDescent="0.3"/>
    <row r="531" ht="20.100000000000001" customHeight="1" x14ac:dyDescent="0.3"/>
    <row r="532" ht="20.100000000000001" customHeight="1" x14ac:dyDescent="0.3"/>
    <row r="533" ht="20.100000000000001" customHeight="1" x14ac:dyDescent="0.3"/>
    <row r="534" ht="20.100000000000001" customHeight="1" x14ac:dyDescent="0.3"/>
    <row r="535" ht="20.100000000000001" customHeight="1" x14ac:dyDescent="0.3"/>
    <row r="536" ht="20.100000000000001" customHeight="1" x14ac:dyDescent="0.3"/>
    <row r="537" ht="20.100000000000001" customHeight="1" x14ac:dyDescent="0.3"/>
    <row r="538" ht="20.100000000000001" customHeight="1" x14ac:dyDescent="0.3"/>
    <row r="539" ht="20.100000000000001" customHeight="1" x14ac:dyDescent="0.3"/>
    <row r="540" ht="20.100000000000001" customHeight="1" x14ac:dyDescent="0.3"/>
    <row r="541" ht="20.100000000000001" customHeight="1" x14ac:dyDescent="0.3"/>
    <row r="542" ht="20.100000000000001" customHeight="1" x14ac:dyDescent="0.3"/>
    <row r="543" ht="20.100000000000001" customHeight="1" x14ac:dyDescent="0.3"/>
    <row r="544" ht="20.100000000000001" customHeight="1" x14ac:dyDescent="0.3"/>
    <row r="545" ht="20.100000000000001" customHeight="1" x14ac:dyDescent="0.3"/>
    <row r="546" ht="20.100000000000001" customHeight="1" x14ac:dyDescent="0.3"/>
    <row r="547" ht="20.100000000000001" customHeight="1" x14ac:dyDescent="0.3"/>
    <row r="548" ht="20.100000000000001" customHeight="1" x14ac:dyDescent="0.3"/>
    <row r="549" ht="20.100000000000001" customHeight="1" x14ac:dyDescent="0.3"/>
    <row r="550" ht="20.100000000000001" customHeight="1" x14ac:dyDescent="0.3"/>
    <row r="551" ht="20.100000000000001" customHeight="1" x14ac:dyDescent="0.3"/>
    <row r="552" ht="20.100000000000001" customHeight="1" x14ac:dyDescent="0.3"/>
    <row r="553" ht="20.100000000000001" customHeight="1" x14ac:dyDescent="0.3"/>
    <row r="554" ht="20.100000000000001" customHeight="1" x14ac:dyDescent="0.3"/>
    <row r="555" ht="20.100000000000001" customHeight="1" x14ac:dyDescent="0.3"/>
    <row r="556" ht="20.100000000000001" customHeight="1" x14ac:dyDescent="0.3"/>
    <row r="557" ht="20.100000000000001" customHeight="1" x14ac:dyDescent="0.3"/>
    <row r="558" ht="20.100000000000001" customHeight="1" x14ac:dyDescent="0.3"/>
    <row r="559" ht="20.100000000000001" customHeight="1" x14ac:dyDescent="0.3"/>
    <row r="560" ht="20.100000000000001" customHeight="1" x14ac:dyDescent="0.3"/>
    <row r="561" ht="20.100000000000001" customHeight="1" x14ac:dyDescent="0.3"/>
    <row r="562" ht="20.100000000000001" customHeight="1" x14ac:dyDescent="0.3"/>
    <row r="563" ht="20.100000000000001" customHeight="1" x14ac:dyDescent="0.3"/>
    <row r="564" ht="20.100000000000001" customHeight="1" x14ac:dyDescent="0.3"/>
    <row r="565" ht="20.100000000000001" customHeight="1" x14ac:dyDescent="0.3"/>
    <row r="566" ht="20.100000000000001" customHeight="1" x14ac:dyDescent="0.3"/>
    <row r="567" ht="20.100000000000001" customHeight="1" x14ac:dyDescent="0.3"/>
    <row r="568" ht="20.100000000000001" customHeight="1" x14ac:dyDescent="0.3"/>
    <row r="569" ht="20.100000000000001" customHeight="1" x14ac:dyDescent="0.3"/>
    <row r="570" ht="20.100000000000001" customHeight="1" x14ac:dyDescent="0.3"/>
    <row r="571" ht="20.100000000000001" customHeight="1" x14ac:dyDescent="0.3"/>
    <row r="572" ht="20.100000000000001" customHeight="1" x14ac:dyDescent="0.3"/>
    <row r="573" ht="20.100000000000001" customHeight="1" x14ac:dyDescent="0.3"/>
    <row r="574" ht="20.100000000000001" customHeight="1" x14ac:dyDescent="0.3"/>
    <row r="575" ht="20.100000000000001" customHeight="1" x14ac:dyDescent="0.3"/>
    <row r="576" ht="20.100000000000001" customHeight="1" x14ac:dyDescent="0.3"/>
    <row r="577" ht="20.100000000000001" customHeight="1" x14ac:dyDescent="0.3"/>
    <row r="578" ht="20.100000000000001" customHeight="1" x14ac:dyDescent="0.3"/>
    <row r="579" ht="20.100000000000001" customHeight="1" x14ac:dyDescent="0.3"/>
    <row r="580" ht="20.100000000000001" customHeight="1" x14ac:dyDescent="0.3"/>
    <row r="581" ht="20.100000000000001" customHeight="1" x14ac:dyDescent="0.3"/>
    <row r="582" ht="20.100000000000001" customHeight="1" x14ac:dyDescent="0.3"/>
    <row r="583" ht="20.100000000000001" customHeight="1" x14ac:dyDescent="0.3"/>
    <row r="584" ht="20.100000000000001" customHeight="1" x14ac:dyDescent="0.3"/>
    <row r="585" ht="20.100000000000001" customHeight="1" x14ac:dyDescent="0.3"/>
    <row r="586" ht="20.100000000000001" customHeight="1" x14ac:dyDescent="0.3"/>
    <row r="587" ht="20.100000000000001" customHeight="1" x14ac:dyDescent="0.3"/>
    <row r="588" ht="20.100000000000001" customHeight="1" x14ac:dyDescent="0.3"/>
    <row r="589" ht="20.100000000000001" customHeight="1" x14ac:dyDescent="0.3"/>
    <row r="590" ht="20.100000000000001" customHeight="1" x14ac:dyDescent="0.3"/>
    <row r="591" ht="20.100000000000001" customHeight="1" x14ac:dyDescent="0.3"/>
    <row r="592" ht="20.100000000000001" customHeight="1" x14ac:dyDescent="0.3"/>
    <row r="593" ht="20.100000000000001" customHeight="1" x14ac:dyDescent="0.3"/>
    <row r="594" ht="20.100000000000001" customHeight="1" x14ac:dyDescent="0.3"/>
    <row r="595" ht="20.100000000000001" customHeight="1" x14ac:dyDescent="0.3"/>
    <row r="596" ht="20.100000000000001" customHeight="1" x14ac:dyDescent="0.3"/>
    <row r="597" ht="20.100000000000001" customHeight="1" x14ac:dyDescent="0.3"/>
    <row r="598" ht="20.100000000000001" customHeight="1" x14ac:dyDescent="0.3"/>
    <row r="599" ht="20.100000000000001" customHeight="1" x14ac:dyDescent="0.3"/>
    <row r="600" ht="20.100000000000001" customHeight="1" x14ac:dyDescent="0.3"/>
    <row r="601" ht="20.100000000000001" customHeight="1" x14ac:dyDescent="0.3"/>
    <row r="602" ht="20.100000000000001" customHeight="1" x14ac:dyDescent="0.3"/>
    <row r="603" ht="20.100000000000001" customHeight="1" x14ac:dyDescent="0.3"/>
    <row r="604" ht="20.100000000000001" customHeight="1" x14ac:dyDescent="0.3"/>
    <row r="605" ht="20.100000000000001" customHeight="1" x14ac:dyDescent="0.3"/>
    <row r="606" ht="20.100000000000001" customHeight="1" x14ac:dyDescent="0.3"/>
    <row r="607" ht="20.100000000000001" customHeight="1" x14ac:dyDescent="0.3"/>
    <row r="608" ht="20.100000000000001" customHeight="1" x14ac:dyDescent="0.3"/>
    <row r="609" ht="20.100000000000001" customHeight="1" x14ac:dyDescent="0.3"/>
    <row r="610" ht="20.100000000000001" customHeight="1" x14ac:dyDescent="0.3"/>
    <row r="611" ht="20.100000000000001" customHeight="1" x14ac:dyDescent="0.3"/>
    <row r="612" ht="20.100000000000001" customHeight="1" x14ac:dyDescent="0.3"/>
    <row r="613" ht="20.100000000000001" customHeight="1" x14ac:dyDescent="0.3"/>
    <row r="614" ht="20.100000000000001" customHeight="1" x14ac:dyDescent="0.3"/>
    <row r="615" ht="20.100000000000001" customHeight="1" x14ac:dyDescent="0.3"/>
    <row r="616" ht="20.100000000000001" customHeight="1" x14ac:dyDescent="0.3"/>
    <row r="617" ht="20.100000000000001" customHeight="1" x14ac:dyDescent="0.3"/>
    <row r="618" ht="20.100000000000001" customHeight="1" x14ac:dyDescent="0.3"/>
    <row r="619" ht="20.100000000000001" customHeight="1" x14ac:dyDescent="0.3"/>
    <row r="620" ht="20.100000000000001" customHeight="1" x14ac:dyDescent="0.3"/>
    <row r="621" ht="20.100000000000001" customHeight="1" x14ac:dyDescent="0.3"/>
    <row r="622" ht="20.100000000000001" customHeight="1" x14ac:dyDescent="0.3"/>
    <row r="623" ht="20.100000000000001" customHeight="1" x14ac:dyDescent="0.3"/>
    <row r="624" ht="20.100000000000001" customHeight="1" x14ac:dyDescent="0.3"/>
    <row r="625" ht="20.100000000000001" customHeight="1" x14ac:dyDescent="0.3"/>
    <row r="626" ht="20.100000000000001" customHeight="1" x14ac:dyDescent="0.3"/>
    <row r="627" ht="20.100000000000001" customHeight="1" x14ac:dyDescent="0.3"/>
    <row r="628" ht="20.100000000000001" customHeight="1" x14ac:dyDescent="0.3"/>
    <row r="629" ht="20.100000000000001" customHeight="1" x14ac:dyDescent="0.3"/>
    <row r="630" ht="20.100000000000001" customHeight="1" x14ac:dyDescent="0.3"/>
    <row r="631" ht="20.100000000000001" customHeight="1" x14ac:dyDescent="0.3"/>
    <row r="632" ht="20.100000000000001" customHeight="1" x14ac:dyDescent="0.3"/>
    <row r="633" ht="20.100000000000001" customHeight="1" x14ac:dyDescent="0.3"/>
    <row r="634" ht="20.100000000000001" customHeight="1" x14ac:dyDescent="0.3"/>
    <row r="635" ht="20.100000000000001" customHeight="1" x14ac:dyDescent="0.3"/>
    <row r="636" ht="20.100000000000001" customHeight="1" x14ac:dyDescent="0.3"/>
    <row r="637" ht="20.100000000000001" customHeight="1" x14ac:dyDescent="0.3"/>
    <row r="638" ht="20.100000000000001" customHeight="1" x14ac:dyDescent="0.3"/>
    <row r="639" ht="20.100000000000001" customHeight="1" x14ac:dyDescent="0.3"/>
    <row r="640" ht="20.100000000000001" customHeight="1" x14ac:dyDescent="0.3"/>
    <row r="641" ht="20.100000000000001" customHeight="1" x14ac:dyDescent="0.3"/>
    <row r="642" ht="20.100000000000001" customHeight="1" x14ac:dyDescent="0.3"/>
    <row r="643" ht="20.100000000000001" customHeight="1" x14ac:dyDescent="0.3"/>
    <row r="644" ht="20.100000000000001" customHeight="1" x14ac:dyDescent="0.3"/>
    <row r="645" ht="20.100000000000001" customHeight="1" x14ac:dyDescent="0.3"/>
    <row r="646" ht="20.100000000000001" customHeight="1" x14ac:dyDescent="0.3"/>
    <row r="647" ht="20.100000000000001" customHeight="1" x14ac:dyDescent="0.3"/>
    <row r="648" ht="20.100000000000001" customHeight="1" x14ac:dyDescent="0.3"/>
    <row r="649" ht="20.100000000000001" customHeight="1" x14ac:dyDescent="0.3"/>
    <row r="650" ht="20.100000000000001" customHeight="1" x14ac:dyDescent="0.3"/>
    <row r="651" ht="20.100000000000001" customHeight="1" x14ac:dyDescent="0.3"/>
    <row r="652" ht="20.100000000000001" customHeight="1" x14ac:dyDescent="0.3"/>
    <row r="653" ht="20.100000000000001" customHeight="1" x14ac:dyDescent="0.3"/>
    <row r="654" ht="20.100000000000001" customHeight="1" x14ac:dyDescent="0.3"/>
    <row r="655" ht="20.100000000000001" customHeight="1" x14ac:dyDescent="0.3"/>
    <row r="656" ht="20.100000000000001" customHeight="1" x14ac:dyDescent="0.3"/>
    <row r="657" ht="20.100000000000001" customHeight="1" x14ac:dyDescent="0.3"/>
    <row r="658" ht="20.100000000000001" customHeight="1" x14ac:dyDescent="0.3"/>
    <row r="659" ht="20.100000000000001" customHeight="1" x14ac:dyDescent="0.3"/>
    <row r="660" ht="20.100000000000001" customHeight="1" x14ac:dyDescent="0.3"/>
    <row r="661" ht="20.100000000000001" customHeight="1" x14ac:dyDescent="0.3"/>
    <row r="662" ht="20.100000000000001" customHeight="1" x14ac:dyDescent="0.3"/>
    <row r="663" ht="20.100000000000001" customHeight="1" x14ac:dyDescent="0.3"/>
    <row r="664" ht="20.100000000000001" customHeight="1" x14ac:dyDescent="0.3"/>
    <row r="665" ht="20.100000000000001" customHeight="1" x14ac:dyDescent="0.3"/>
    <row r="666" ht="20.100000000000001" customHeight="1" x14ac:dyDescent="0.3"/>
    <row r="667" ht="20.100000000000001" customHeight="1" x14ac:dyDescent="0.3"/>
    <row r="668" ht="20.100000000000001" customHeight="1" x14ac:dyDescent="0.3"/>
    <row r="669" ht="20.100000000000001" customHeight="1" x14ac:dyDescent="0.3"/>
    <row r="670" ht="20.100000000000001" customHeight="1" x14ac:dyDescent="0.3"/>
    <row r="671" ht="20.100000000000001" customHeight="1" x14ac:dyDescent="0.3"/>
    <row r="672" ht="20.100000000000001" customHeight="1" x14ac:dyDescent="0.3"/>
    <row r="673" ht="20.100000000000001" customHeight="1" x14ac:dyDescent="0.3"/>
    <row r="674" ht="20.100000000000001" customHeight="1" x14ac:dyDescent="0.3"/>
    <row r="675" ht="20.100000000000001" customHeight="1" x14ac:dyDescent="0.3"/>
    <row r="676" ht="20.100000000000001" customHeight="1" x14ac:dyDescent="0.3"/>
  </sheetData>
  <mergeCells count="27">
    <mergeCell ref="A34:M34"/>
    <mergeCell ref="A14:M14"/>
    <mergeCell ref="A15:A17"/>
    <mergeCell ref="B15:M15"/>
    <mergeCell ref="B16:D16"/>
    <mergeCell ref="E16:G16"/>
    <mergeCell ref="H16:J16"/>
    <mergeCell ref="K16:M16"/>
    <mergeCell ref="A11:D11"/>
    <mergeCell ref="E11:M11"/>
    <mergeCell ref="A12:D12"/>
    <mergeCell ref="E12:M12"/>
    <mergeCell ref="A13:D13"/>
    <mergeCell ref="E13:M13"/>
    <mergeCell ref="A7:M7"/>
    <mergeCell ref="A8:M8"/>
    <mergeCell ref="A9:D9"/>
    <mergeCell ref="E9:M9"/>
    <mergeCell ref="A10:D10"/>
    <mergeCell ref="E10:M10"/>
    <mergeCell ref="A6:J6"/>
    <mergeCell ref="K6:M6"/>
    <mergeCell ref="A1:M1"/>
    <mergeCell ref="A2:M2"/>
    <mergeCell ref="A3:M3"/>
    <mergeCell ref="A4:M4"/>
    <mergeCell ref="A5:M5"/>
  </mergeCells>
  <pageMargins left="0.70866141732283472" right="0.70866141732283472" top="0.74803149606299213" bottom="0.74803149606299213" header="0.31496062992125984" footer="0.31496062992125984"/>
  <pageSetup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U753"/>
  <sheetViews>
    <sheetView view="pageBreakPreview" zoomScale="60" zoomScaleNormal="50" workbookViewId="0">
      <selection activeCell="U39" sqref="U39"/>
    </sheetView>
  </sheetViews>
  <sheetFormatPr baseColWidth="10" defaultColWidth="10.85546875" defaultRowHeight="18.75" x14ac:dyDescent="0.35"/>
  <cols>
    <col min="1" max="1" width="6.7109375" style="5" customWidth="1"/>
    <col min="2" max="2" width="53.5703125" style="5" customWidth="1"/>
    <col min="3" max="3" width="23.140625" style="6" customWidth="1"/>
    <col min="4" max="5" width="20.7109375" style="6" customWidth="1"/>
    <col min="6" max="6" width="20.7109375" style="5" customWidth="1"/>
    <col min="7" max="7" width="6.7109375" style="7" customWidth="1"/>
    <col min="8" max="10" width="6.7109375" style="7" hidden="1" customWidth="1"/>
    <col min="11" max="11" width="68.85546875" style="5" customWidth="1"/>
    <col min="12" max="12" width="6.7109375" style="7" customWidth="1"/>
    <col min="13" max="15" width="6.7109375" style="7" hidden="1" customWidth="1"/>
    <col min="16" max="16" width="95.855468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331</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289" t="s">
        <v>9</v>
      </c>
      <c r="C8" s="289" t="s">
        <v>8</v>
      </c>
      <c r="D8" s="289" t="s">
        <v>7</v>
      </c>
      <c r="E8" s="289"/>
      <c r="F8" s="289"/>
      <c r="G8" s="288" t="s">
        <v>4</v>
      </c>
      <c r="H8" s="288" t="s">
        <v>13</v>
      </c>
      <c r="I8" s="288" t="s">
        <v>12</v>
      </c>
      <c r="J8" s="288" t="s">
        <v>11</v>
      </c>
      <c r="K8" s="43" t="s">
        <v>6</v>
      </c>
      <c r="L8" s="288" t="s">
        <v>4</v>
      </c>
      <c r="M8" s="288" t="s">
        <v>13</v>
      </c>
      <c r="N8" s="288" t="s">
        <v>12</v>
      </c>
      <c r="O8" s="288" t="s">
        <v>11</v>
      </c>
      <c r="P8" s="43" t="s">
        <v>5</v>
      </c>
      <c r="Q8" s="288" t="s">
        <v>4</v>
      </c>
      <c r="R8" s="288" t="s">
        <v>13</v>
      </c>
      <c r="S8" s="288" t="s">
        <v>12</v>
      </c>
      <c r="T8" s="288" t="s">
        <v>11</v>
      </c>
      <c r="U8" s="289" t="s">
        <v>39</v>
      </c>
    </row>
    <row r="9" spans="1:21" s="12" customFormat="1" ht="20.100000000000001" customHeight="1" x14ac:dyDescent="0.25">
      <c r="A9" s="306"/>
      <c r="B9" s="289"/>
      <c r="C9" s="289"/>
      <c r="D9" s="322" t="s">
        <v>3</v>
      </c>
      <c r="E9" s="322"/>
      <c r="F9" s="322"/>
      <c r="G9" s="288"/>
      <c r="H9" s="288"/>
      <c r="I9" s="288"/>
      <c r="J9" s="288"/>
      <c r="K9" s="43" t="s">
        <v>3</v>
      </c>
      <c r="L9" s="288"/>
      <c r="M9" s="288"/>
      <c r="N9" s="288"/>
      <c r="O9" s="288"/>
      <c r="P9" s="43" t="s">
        <v>2</v>
      </c>
      <c r="Q9" s="288"/>
      <c r="R9" s="288"/>
      <c r="S9" s="288"/>
      <c r="T9" s="288"/>
      <c r="U9" s="289"/>
    </row>
    <row r="10" spans="1:21" s="12" customFormat="1" ht="39.950000000000003" customHeight="1" x14ac:dyDescent="0.25">
      <c r="A10" s="306"/>
      <c r="B10" s="289"/>
      <c r="C10" s="289"/>
      <c r="D10" s="289" t="s">
        <v>1</v>
      </c>
      <c r="E10" s="289"/>
      <c r="F10" s="289"/>
      <c r="G10" s="288"/>
      <c r="H10" s="288"/>
      <c r="I10" s="288"/>
      <c r="J10" s="288"/>
      <c r="K10" s="289" t="s">
        <v>1</v>
      </c>
      <c r="L10" s="288"/>
      <c r="M10" s="288"/>
      <c r="N10" s="288"/>
      <c r="O10" s="288"/>
      <c r="P10" s="289" t="s">
        <v>0</v>
      </c>
      <c r="Q10" s="288"/>
      <c r="R10" s="288"/>
      <c r="S10" s="288"/>
      <c r="T10" s="288"/>
      <c r="U10" s="289"/>
    </row>
    <row r="11" spans="1:21" s="12" customFormat="1" ht="20.100000000000001" customHeight="1" x14ac:dyDescent="0.25">
      <c r="A11" s="307"/>
      <c r="B11" s="289"/>
      <c r="C11" s="289"/>
      <c r="D11" s="289"/>
      <c r="E11" s="289"/>
      <c r="F11" s="289"/>
      <c r="G11" s="288"/>
      <c r="H11" s="288"/>
      <c r="I11" s="288"/>
      <c r="J11" s="288"/>
      <c r="K11" s="289"/>
      <c r="L11" s="288"/>
      <c r="M11" s="288"/>
      <c r="N11" s="288"/>
      <c r="O11" s="288"/>
      <c r="P11" s="289"/>
      <c r="Q11" s="288"/>
      <c r="R11" s="288"/>
      <c r="S11" s="288"/>
      <c r="T11" s="288"/>
      <c r="U11" s="289"/>
    </row>
    <row r="12" spans="1:21" s="12" customFormat="1" ht="20.100000000000001" hidden="1" customHeight="1" x14ac:dyDescent="0.4">
      <c r="A12" s="44"/>
      <c r="B12" s="45">
        <f>$I$67</f>
        <v>51</v>
      </c>
      <c r="C12" s="45">
        <f>$G$67</f>
        <v>51</v>
      </c>
      <c r="D12" s="45"/>
      <c r="E12" s="45">
        <f>$N$67</f>
        <v>51</v>
      </c>
      <c r="F12" s="45">
        <f>$L$67</f>
        <v>51</v>
      </c>
      <c r="G12" s="45"/>
      <c r="H12" s="45">
        <f>$S$67</f>
        <v>51</v>
      </c>
      <c r="I12" s="45">
        <f>Q67</f>
        <v>51</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65.25" x14ac:dyDescent="0.4">
      <c r="A15" s="37">
        <v>1</v>
      </c>
      <c r="B15" s="301" t="s">
        <v>99</v>
      </c>
      <c r="C15" s="303" t="s">
        <v>1580</v>
      </c>
      <c r="D15" s="267" t="s">
        <v>150</v>
      </c>
      <c r="E15" s="268"/>
      <c r="F15" s="269"/>
      <c r="G15" s="30">
        <v>1</v>
      </c>
      <c r="H15" s="153">
        <f>IF(G15=I15,J15)</f>
        <v>1</v>
      </c>
      <c r="I15" s="153">
        <f>IF(G15="NA","NA",J15)</f>
        <v>1</v>
      </c>
      <c r="J15" s="153">
        <v>1</v>
      </c>
      <c r="K15" s="54" t="s">
        <v>1581</v>
      </c>
      <c r="L15" s="30">
        <v>1</v>
      </c>
      <c r="M15" s="153">
        <f>IF(L15=N15,O15)</f>
        <v>1</v>
      </c>
      <c r="N15" s="153">
        <f>IF(L15="NA","NA",O15)</f>
        <v>1</v>
      </c>
      <c r="O15" s="153">
        <v>1</v>
      </c>
      <c r="P15" s="221" t="s">
        <v>216</v>
      </c>
      <c r="Q15" s="30">
        <v>1</v>
      </c>
      <c r="R15" s="153">
        <f>IF(Q15=S15,T15)</f>
        <v>1</v>
      </c>
      <c r="S15" s="153">
        <f>IF(Q15="NA","NA",T15)</f>
        <v>1</v>
      </c>
      <c r="T15" s="153">
        <v>1</v>
      </c>
      <c r="U15" s="181" t="s">
        <v>241</v>
      </c>
    </row>
    <row r="16" spans="1:21" s="10" customFormat="1" ht="65.25" x14ac:dyDescent="0.4">
      <c r="A16" s="37">
        <v>2</v>
      </c>
      <c r="B16" s="302"/>
      <c r="C16" s="304"/>
      <c r="D16" s="267" t="s">
        <v>151</v>
      </c>
      <c r="E16" s="268"/>
      <c r="F16" s="269"/>
      <c r="G16" s="30">
        <v>1</v>
      </c>
      <c r="H16" s="153">
        <f t="shared" ref="H16:H66" si="0">IF(G16=I16,J16)</f>
        <v>1</v>
      </c>
      <c r="I16" s="153">
        <f t="shared" ref="I16:I66" si="1">IF(G16="NA","NA",J16)</f>
        <v>1</v>
      </c>
      <c r="J16" s="153">
        <v>1</v>
      </c>
      <c r="K16" s="54" t="s">
        <v>1582</v>
      </c>
      <c r="L16" s="30">
        <v>1</v>
      </c>
      <c r="M16" s="153">
        <f t="shared" ref="M16:M66" si="2">IF(L16=N16,O16)</f>
        <v>1</v>
      </c>
      <c r="N16" s="153">
        <f t="shared" ref="N16:N66" si="3">IF(L16="NA","NA",O16)</f>
        <v>1</v>
      </c>
      <c r="O16" s="153">
        <v>1</v>
      </c>
      <c r="P16" s="221" t="s">
        <v>217</v>
      </c>
      <c r="Q16" s="30">
        <v>1</v>
      </c>
      <c r="R16" s="153">
        <f t="shared" ref="R16:R66" si="4">IF(Q16=S16,T16)</f>
        <v>1</v>
      </c>
      <c r="S16" s="153">
        <f t="shared" ref="S16:S66" si="5">IF(Q16="NA","NA",T16)</f>
        <v>1</v>
      </c>
      <c r="T16" s="153">
        <v>1</v>
      </c>
      <c r="U16" s="181" t="s">
        <v>241</v>
      </c>
    </row>
    <row r="17" spans="1:21" s="10" customFormat="1" ht="326.25" x14ac:dyDescent="0.4">
      <c r="A17" s="37">
        <v>3</v>
      </c>
      <c r="B17" s="57" t="s">
        <v>100</v>
      </c>
      <c r="C17" s="158" t="s">
        <v>101</v>
      </c>
      <c r="D17" s="270" t="s">
        <v>152</v>
      </c>
      <c r="E17" s="271"/>
      <c r="F17" s="272"/>
      <c r="G17" s="30">
        <v>1</v>
      </c>
      <c r="H17" s="153">
        <f t="shared" si="0"/>
        <v>1</v>
      </c>
      <c r="I17" s="153">
        <f t="shared" si="1"/>
        <v>1</v>
      </c>
      <c r="J17" s="153">
        <v>1</v>
      </c>
      <c r="K17" s="57" t="s">
        <v>187</v>
      </c>
      <c r="L17" s="30">
        <v>1</v>
      </c>
      <c r="M17" s="153">
        <f t="shared" si="2"/>
        <v>1</v>
      </c>
      <c r="N17" s="153">
        <f t="shared" si="3"/>
        <v>1</v>
      </c>
      <c r="O17" s="153">
        <v>1</v>
      </c>
      <c r="P17" s="157" t="s">
        <v>1659</v>
      </c>
      <c r="Q17" s="30">
        <v>1</v>
      </c>
      <c r="R17" s="153">
        <f t="shared" si="4"/>
        <v>1</v>
      </c>
      <c r="S17" s="153">
        <f t="shared" si="5"/>
        <v>1</v>
      </c>
      <c r="T17" s="153">
        <v>1</v>
      </c>
      <c r="U17" s="182" t="s">
        <v>242</v>
      </c>
    </row>
    <row r="18" spans="1:21" s="10" customFormat="1" ht="326.25" x14ac:dyDescent="0.4">
      <c r="A18" s="37">
        <v>4</v>
      </c>
      <c r="B18" s="57" t="s">
        <v>102</v>
      </c>
      <c r="C18" s="199" t="s">
        <v>1643</v>
      </c>
      <c r="D18" s="270" t="s">
        <v>152</v>
      </c>
      <c r="E18" s="271"/>
      <c r="F18" s="272"/>
      <c r="G18" s="30">
        <v>1</v>
      </c>
      <c r="H18" s="153">
        <f t="shared" si="0"/>
        <v>1</v>
      </c>
      <c r="I18" s="153">
        <f t="shared" si="1"/>
        <v>1</v>
      </c>
      <c r="J18" s="153">
        <v>1</v>
      </c>
      <c r="K18" s="57" t="s">
        <v>187</v>
      </c>
      <c r="L18" s="30">
        <v>1</v>
      </c>
      <c r="M18" s="153">
        <f t="shared" si="2"/>
        <v>1</v>
      </c>
      <c r="N18" s="153">
        <f t="shared" si="3"/>
        <v>1</v>
      </c>
      <c r="O18" s="153">
        <v>1</v>
      </c>
      <c r="P18" s="57" t="s">
        <v>1660</v>
      </c>
      <c r="Q18" s="30">
        <v>1</v>
      </c>
      <c r="R18" s="153">
        <f t="shared" si="4"/>
        <v>1</v>
      </c>
      <c r="S18" s="153">
        <f t="shared" si="5"/>
        <v>1</v>
      </c>
      <c r="T18" s="153">
        <v>1</v>
      </c>
      <c r="U18" s="182" t="s">
        <v>242</v>
      </c>
    </row>
    <row r="19" spans="1:21" s="10" customFormat="1" ht="409.6" customHeight="1" x14ac:dyDescent="0.4">
      <c r="A19" s="37">
        <v>5</v>
      </c>
      <c r="B19" s="57" t="s">
        <v>102</v>
      </c>
      <c r="C19" s="215" t="s">
        <v>103</v>
      </c>
      <c r="D19" s="270" t="s">
        <v>153</v>
      </c>
      <c r="E19" s="271"/>
      <c r="F19" s="272"/>
      <c r="G19" s="30">
        <v>1</v>
      </c>
      <c r="H19" s="153">
        <f t="shared" si="0"/>
        <v>1</v>
      </c>
      <c r="I19" s="153">
        <f t="shared" si="1"/>
        <v>1</v>
      </c>
      <c r="J19" s="153">
        <v>1</v>
      </c>
      <c r="K19" s="56" t="s">
        <v>187</v>
      </c>
      <c r="L19" s="30">
        <v>1</v>
      </c>
      <c r="M19" s="153">
        <f t="shared" si="2"/>
        <v>1</v>
      </c>
      <c r="N19" s="153">
        <f t="shared" si="3"/>
        <v>1</v>
      </c>
      <c r="O19" s="153">
        <v>1</v>
      </c>
      <c r="P19" s="56" t="s">
        <v>1661</v>
      </c>
      <c r="Q19" s="30">
        <v>1</v>
      </c>
      <c r="R19" s="153">
        <f t="shared" si="4"/>
        <v>1</v>
      </c>
      <c r="S19" s="153">
        <f t="shared" si="5"/>
        <v>1</v>
      </c>
      <c r="T19" s="153">
        <v>1</v>
      </c>
      <c r="U19" s="182" t="s">
        <v>242</v>
      </c>
    </row>
    <row r="20" spans="1:21" s="10" customFormat="1" ht="326.25" x14ac:dyDescent="0.4">
      <c r="A20" s="37">
        <v>6</v>
      </c>
      <c r="B20" s="57" t="s">
        <v>102</v>
      </c>
      <c r="C20" s="215" t="s">
        <v>1644</v>
      </c>
      <c r="D20" s="270" t="s">
        <v>154</v>
      </c>
      <c r="E20" s="271"/>
      <c r="F20" s="272"/>
      <c r="G20" s="30">
        <v>1</v>
      </c>
      <c r="H20" s="153">
        <f t="shared" si="0"/>
        <v>1</v>
      </c>
      <c r="I20" s="153">
        <f t="shared" si="1"/>
        <v>1</v>
      </c>
      <c r="J20" s="153">
        <v>1</v>
      </c>
      <c r="K20" s="56" t="s">
        <v>187</v>
      </c>
      <c r="L20" s="30">
        <v>1</v>
      </c>
      <c r="M20" s="153">
        <f t="shared" si="2"/>
        <v>1</v>
      </c>
      <c r="N20" s="153">
        <f t="shared" si="3"/>
        <v>1</v>
      </c>
      <c r="O20" s="153">
        <v>1</v>
      </c>
      <c r="P20" s="56" t="s">
        <v>1662</v>
      </c>
      <c r="Q20" s="30">
        <v>1</v>
      </c>
      <c r="R20" s="153">
        <f t="shared" si="4"/>
        <v>1</v>
      </c>
      <c r="S20" s="153">
        <f t="shared" si="5"/>
        <v>1</v>
      </c>
      <c r="T20" s="153">
        <v>1</v>
      </c>
      <c r="U20" s="182" t="s">
        <v>242</v>
      </c>
    </row>
    <row r="21" spans="1:21" s="10" customFormat="1" ht="326.25" x14ac:dyDescent="0.4">
      <c r="A21" s="37">
        <v>7</v>
      </c>
      <c r="B21" s="57" t="s">
        <v>104</v>
      </c>
      <c r="C21" s="216" t="s">
        <v>1648</v>
      </c>
      <c r="D21" s="270" t="s">
        <v>152</v>
      </c>
      <c r="E21" s="271"/>
      <c r="F21" s="272"/>
      <c r="G21" s="30">
        <v>1</v>
      </c>
      <c r="H21" s="153">
        <f t="shared" si="0"/>
        <v>1</v>
      </c>
      <c r="I21" s="153">
        <f t="shared" si="1"/>
        <v>1</v>
      </c>
      <c r="J21" s="153">
        <v>1</v>
      </c>
      <c r="K21" s="56" t="s">
        <v>187</v>
      </c>
      <c r="L21" s="30">
        <v>1</v>
      </c>
      <c r="M21" s="153">
        <f t="shared" si="2"/>
        <v>1</v>
      </c>
      <c r="N21" s="153">
        <f t="shared" si="3"/>
        <v>1</v>
      </c>
      <c r="O21" s="153">
        <v>1</v>
      </c>
      <c r="P21" s="56" t="s">
        <v>1583</v>
      </c>
      <c r="Q21" s="30">
        <v>1</v>
      </c>
      <c r="R21" s="153">
        <f t="shared" si="4"/>
        <v>1</v>
      </c>
      <c r="S21" s="153">
        <f t="shared" si="5"/>
        <v>1</v>
      </c>
      <c r="T21" s="153">
        <v>1</v>
      </c>
      <c r="U21" s="182" t="s">
        <v>242</v>
      </c>
    </row>
    <row r="22" spans="1:21" s="10" customFormat="1" ht="326.25" x14ac:dyDescent="0.4">
      <c r="A22" s="37">
        <v>8</v>
      </c>
      <c r="B22" s="56" t="s">
        <v>102</v>
      </c>
      <c r="C22" s="153" t="s">
        <v>105</v>
      </c>
      <c r="D22" s="270" t="s">
        <v>152</v>
      </c>
      <c r="E22" s="271"/>
      <c r="F22" s="272"/>
      <c r="G22" s="30">
        <v>1</v>
      </c>
      <c r="H22" s="153">
        <f t="shared" si="0"/>
        <v>1</v>
      </c>
      <c r="I22" s="153">
        <f t="shared" si="1"/>
        <v>1</v>
      </c>
      <c r="J22" s="153">
        <v>1</v>
      </c>
      <c r="K22" s="54" t="s">
        <v>188</v>
      </c>
      <c r="L22" s="30">
        <v>1</v>
      </c>
      <c r="M22" s="153">
        <f t="shared" si="2"/>
        <v>1</v>
      </c>
      <c r="N22" s="153">
        <f t="shared" si="3"/>
        <v>1</v>
      </c>
      <c r="O22" s="153">
        <v>1</v>
      </c>
      <c r="P22" s="56" t="s">
        <v>1663</v>
      </c>
      <c r="Q22" s="30">
        <v>1</v>
      </c>
      <c r="R22" s="153">
        <f t="shared" si="4"/>
        <v>1</v>
      </c>
      <c r="S22" s="153">
        <f t="shared" si="5"/>
        <v>1</v>
      </c>
      <c r="T22" s="153">
        <v>1</v>
      </c>
      <c r="U22" s="182" t="s">
        <v>242</v>
      </c>
    </row>
    <row r="23" spans="1:21" s="10" customFormat="1" ht="326.25" x14ac:dyDescent="0.4">
      <c r="A23" s="37">
        <v>9</v>
      </c>
      <c r="B23" s="57" t="s">
        <v>102</v>
      </c>
      <c r="C23" s="153" t="s">
        <v>106</v>
      </c>
      <c r="D23" s="270" t="s">
        <v>152</v>
      </c>
      <c r="E23" s="271"/>
      <c r="F23" s="272"/>
      <c r="G23" s="30">
        <v>1</v>
      </c>
      <c r="H23" s="153">
        <f t="shared" si="0"/>
        <v>1</v>
      </c>
      <c r="I23" s="153">
        <f t="shared" si="1"/>
        <v>1</v>
      </c>
      <c r="J23" s="153">
        <v>1</v>
      </c>
      <c r="K23" s="56" t="s">
        <v>187</v>
      </c>
      <c r="L23" s="30">
        <v>1</v>
      </c>
      <c r="M23" s="153">
        <f t="shared" si="2"/>
        <v>1</v>
      </c>
      <c r="N23" s="153">
        <f t="shared" si="3"/>
        <v>1</v>
      </c>
      <c r="O23" s="153">
        <v>1</v>
      </c>
      <c r="P23" s="56" t="s">
        <v>1664</v>
      </c>
      <c r="Q23" s="30">
        <v>1</v>
      </c>
      <c r="R23" s="153">
        <f t="shared" si="4"/>
        <v>1</v>
      </c>
      <c r="S23" s="153">
        <f t="shared" si="5"/>
        <v>1</v>
      </c>
      <c r="T23" s="153">
        <v>1</v>
      </c>
      <c r="U23" s="182" t="s">
        <v>242</v>
      </c>
    </row>
    <row r="24" spans="1:21" s="10" customFormat="1" ht="326.25" x14ac:dyDescent="0.4">
      <c r="A24" s="37">
        <v>10</v>
      </c>
      <c r="B24" s="57" t="s">
        <v>102</v>
      </c>
      <c r="C24" s="153" t="s">
        <v>107</v>
      </c>
      <c r="D24" s="270" t="s">
        <v>155</v>
      </c>
      <c r="E24" s="271"/>
      <c r="F24" s="272"/>
      <c r="G24" s="30">
        <v>1</v>
      </c>
      <c r="H24" s="153">
        <f t="shared" si="0"/>
        <v>1</v>
      </c>
      <c r="I24" s="153">
        <f t="shared" si="1"/>
        <v>1</v>
      </c>
      <c r="J24" s="153">
        <v>1</v>
      </c>
      <c r="K24" s="56" t="s">
        <v>187</v>
      </c>
      <c r="L24" s="30">
        <v>1</v>
      </c>
      <c r="M24" s="153">
        <f t="shared" si="2"/>
        <v>1</v>
      </c>
      <c r="N24" s="153">
        <f t="shared" si="3"/>
        <v>1</v>
      </c>
      <c r="O24" s="153">
        <v>1</v>
      </c>
      <c r="P24" s="56" t="s">
        <v>1584</v>
      </c>
      <c r="Q24" s="30">
        <v>1</v>
      </c>
      <c r="R24" s="153">
        <f t="shared" si="4"/>
        <v>1</v>
      </c>
      <c r="S24" s="153">
        <f t="shared" si="5"/>
        <v>1</v>
      </c>
      <c r="T24" s="153">
        <v>1</v>
      </c>
      <c r="U24" s="182" t="s">
        <v>242</v>
      </c>
    </row>
    <row r="25" spans="1:21" s="10" customFormat="1" ht="326.25" x14ac:dyDescent="0.4">
      <c r="A25" s="37">
        <v>11</v>
      </c>
      <c r="B25" s="57" t="s">
        <v>102</v>
      </c>
      <c r="C25" s="153" t="s">
        <v>108</v>
      </c>
      <c r="D25" s="270" t="s">
        <v>156</v>
      </c>
      <c r="E25" s="271"/>
      <c r="F25" s="272"/>
      <c r="G25" s="30">
        <v>1</v>
      </c>
      <c r="H25" s="153">
        <f t="shared" si="0"/>
        <v>1</v>
      </c>
      <c r="I25" s="153">
        <f t="shared" si="1"/>
        <v>1</v>
      </c>
      <c r="J25" s="153">
        <v>1</v>
      </c>
      <c r="K25" s="56" t="s">
        <v>187</v>
      </c>
      <c r="L25" s="30">
        <v>1</v>
      </c>
      <c r="M25" s="153">
        <f t="shared" si="2"/>
        <v>1</v>
      </c>
      <c r="N25" s="153">
        <f t="shared" si="3"/>
        <v>1</v>
      </c>
      <c r="O25" s="153">
        <v>1</v>
      </c>
      <c r="P25" s="56" t="s">
        <v>1665</v>
      </c>
      <c r="Q25" s="30">
        <v>1</v>
      </c>
      <c r="R25" s="153">
        <f t="shared" si="4"/>
        <v>1</v>
      </c>
      <c r="S25" s="153">
        <f t="shared" si="5"/>
        <v>1</v>
      </c>
      <c r="T25" s="153">
        <v>1</v>
      </c>
      <c r="U25" s="182" t="s">
        <v>242</v>
      </c>
    </row>
    <row r="26" spans="1:21" s="10" customFormat="1" ht="401.25" customHeight="1" x14ac:dyDescent="0.4">
      <c r="A26" s="37">
        <v>12</v>
      </c>
      <c r="B26" s="57" t="s">
        <v>104</v>
      </c>
      <c r="C26" s="153" t="s">
        <v>109</v>
      </c>
      <c r="D26" s="270" t="s">
        <v>157</v>
      </c>
      <c r="E26" s="271"/>
      <c r="F26" s="272"/>
      <c r="G26" s="30">
        <v>1</v>
      </c>
      <c r="H26" s="153">
        <f t="shared" si="0"/>
        <v>1</v>
      </c>
      <c r="I26" s="153">
        <f t="shared" si="1"/>
        <v>1</v>
      </c>
      <c r="J26" s="153">
        <v>1</v>
      </c>
      <c r="K26" s="56" t="s">
        <v>187</v>
      </c>
      <c r="L26" s="30">
        <v>1</v>
      </c>
      <c r="M26" s="153">
        <f t="shared" si="2"/>
        <v>1</v>
      </c>
      <c r="N26" s="153">
        <f t="shared" si="3"/>
        <v>1</v>
      </c>
      <c r="O26" s="153">
        <v>1</v>
      </c>
      <c r="P26" s="56" t="s">
        <v>1666</v>
      </c>
      <c r="Q26" s="30">
        <v>1</v>
      </c>
      <c r="R26" s="153">
        <f t="shared" si="4"/>
        <v>1</v>
      </c>
      <c r="S26" s="153">
        <f t="shared" si="5"/>
        <v>1</v>
      </c>
      <c r="T26" s="153">
        <v>1</v>
      </c>
      <c r="U26" s="182" t="s">
        <v>242</v>
      </c>
    </row>
    <row r="27" spans="1:21" s="10" customFormat="1" ht="326.25" x14ac:dyDescent="0.4">
      <c r="A27" s="37">
        <v>13</v>
      </c>
      <c r="B27" s="57" t="s">
        <v>102</v>
      </c>
      <c r="C27" s="215" t="s">
        <v>1645</v>
      </c>
      <c r="D27" s="270" t="s">
        <v>158</v>
      </c>
      <c r="E27" s="271"/>
      <c r="F27" s="272"/>
      <c r="G27" s="30">
        <v>1</v>
      </c>
      <c r="H27" s="153">
        <f t="shared" si="0"/>
        <v>1</v>
      </c>
      <c r="I27" s="153">
        <f t="shared" si="1"/>
        <v>1</v>
      </c>
      <c r="J27" s="153">
        <v>1</v>
      </c>
      <c r="K27" s="54" t="s">
        <v>187</v>
      </c>
      <c r="L27" s="30">
        <v>1</v>
      </c>
      <c r="M27" s="153">
        <f t="shared" si="2"/>
        <v>1</v>
      </c>
      <c r="N27" s="153">
        <f t="shared" si="3"/>
        <v>1</v>
      </c>
      <c r="O27" s="153">
        <v>1</v>
      </c>
      <c r="P27" s="54" t="s">
        <v>1585</v>
      </c>
      <c r="Q27" s="30">
        <v>1</v>
      </c>
      <c r="R27" s="153">
        <f t="shared" si="4"/>
        <v>1</v>
      </c>
      <c r="S27" s="153">
        <f t="shared" si="5"/>
        <v>1</v>
      </c>
      <c r="T27" s="153">
        <v>1</v>
      </c>
      <c r="U27" s="182" t="s">
        <v>242</v>
      </c>
    </row>
    <row r="28" spans="1:21" s="10" customFormat="1" ht="326.25" x14ac:dyDescent="0.4">
      <c r="A28" s="37">
        <v>14</v>
      </c>
      <c r="B28" s="57" t="s">
        <v>102</v>
      </c>
      <c r="C28" s="153" t="s">
        <v>110</v>
      </c>
      <c r="D28" s="270" t="s">
        <v>159</v>
      </c>
      <c r="E28" s="271"/>
      <c r="F28" s="272"/>
      <c r="G28" s="30">
        <v>1</v>
      </c>
      <c r="H28" s="153">
        <f t="shared" si="0"/>
        <v>1</v>
      </c>
      <c r="I28" s="153">
        <f t="shared" si="1"/>
        <v>1</v>
      </c>
      <c r="J28" s="153">
        <v>1</v>
      </c>
      <c r="K28" s="54" t="s">
        <v>187</v>
      </c>
      <c r="L28" s="30">
        <v>1</v>
      </c>
      <c r="M28" s="153">
        <f t="shared" si="2"/>
        <v>1</v>
      </c>
      <c r="N28" s="153">
        <f t="shared" si="3"/>
        <v>1</v>
      </c>
      <c r="O28" s="153">
        <v>1</v>
      </c>
      <c r="P28" s="54" t="s">
        <v>1667</v>
      </c>
      <c r="Q28" s="30">
        <v>1</v>
      </c>
      <c r="R28" s="153">
        <f t="shared" si="4"/>
        <v>1</v>
      </c>
      <c r="S28" s="153">
        <f t="shared" si="5"/>
        <v>1</v>
      </c>
      <c r="T28" s="153">
        <v>1</v>
      </c>
      <c r="U28" s="182" t="s">
        <v>242</v>
      </c>
    </row>
    <row r="29" spans="1:21" s="10" customFormat="1" ht="326.25" x14ac:dyDescent="0.4">
      <c r="A29" s="37">
        <v>15</v>
      </c>
      <c r="B29" s="56" t="s">
        <v>111</v>
      </c>
      <c r="C29" s="153" t="s">
        <v>112</v>
      </c>
      <c r="D29" s="270" t="s">
        <v>152</v>
      </c>
      <c r="E29" s="271"/>
      <c r="F29" s="272"/>
      <c r="G29" s="30">
        <v>1</v>
      </c>
      <c r="H29" s="153">
        <f>IF(G29=I29,J29)</f>
        <v>1</v>
      </c>
      <c r="I29" s="153">
        <f>IF(G29="NA","NA",J29)</f>
        <v>1</v>
      </c>
      <c r="J29" s="153">
        <v>1</v>
      </c>
      <c r="K29" s="54" t="s">
        <v>187</v>
      </c>
      <c r="L29" s="30">
        <v>1</v>
      </c>
      <c r="M29" s="153">
        <f>IF(L29=N29,O29)</f>
        <v>1</v>
      </c>
      <c r="N29" s="153">
        <f>IF(L29="NA","NA",O29)</f>
        <v>1</v>
      </c>
      <c r="O29" s="153">
        <v>1</v>
      </c>
      <c r="P29" s="56" t="s">
        <v>1668</v>
      </c>
      <c r="Q29" s="30">
        <v>1</v>
      </c>
      <c r="R29" s="153">
        <f>IF(Q29=S29,T29)</f>
        <v>1</v>
      </c>
      <c r="S29" s="153">
        <f>IF(Q29="NA","NA",T29)</f>
        <v>1</v>
      </c>
      <c r="T29" s="153">
        <v>1</v>
      </c>
      <c r="U29" s="182" t="s">
        <v>242</v>
      </c>
    </row>
    <row r="30" spans="1:21" s="10" customFormat="1" ht="326.25" x14ac:dyDescent="0.4">
      <c r="A30" s="37">
        <v>16</v>
      </c>
      <c r="B30" s="56" t="s">
        <v>113</v>
      </c>
      <c r="C30" s="153" t="s">
        <v>114</v>
      </c>
      <c r="D30" s="270" t="s">
        <v>152</v>
      </c>
      <c r="E30" s="271"/>
      <c r="F30" s="272"/>
      <c r="G30" s="30">
        <v>1</v>
      </c>
      <c r="H30" s="153">
        <f t="shared" ref="H30:H42" si="6">IF(G30=I30,J30)</f>
        <v>1</v>
      </c>
      <c r="I30" s="153">
        <f t="shared" ref="I30:I42" si="7">IF(G30="NA","NA",J30)</f>
        <v>1</v>
      </c>
      <c r="J30" s="153">
        <v>1</v>
      </c>
      <c r="K30" s="54" t="s">
        <v>189</v>
      </c>
      <c r="L30" s="30">
        <v>1</v>
      </c>
      <c r="M30" s="153">
        <f t="shared" ref="M30:M42" si="8">IF(L30=N30,O30)</f>
        <v>1</v>
      </c>
      <c r="N30" s="153">
        <f t="shared" ref="N30:N42" si="9">IF(L30="NA","NA",O30)</f>
        <v>1</v>
      </c>
      <c r="O30" s="153">
        <v>1</v>
      </c>
      <c r="P30" s="56" t="s">
        <v>1669</v>
      </c>
      <c r="Q30" s="30">
        <v>1</v>
      </c>
      <c r="R30" s="153">
        <f t="shared" ref="R30:R42" si="10">IF(Q30=S30,T30)</f>
        <v>1</v>
      </c>
      <c r="S30" s="153">
        <f t="shared" ref="S30:S42" si="11">IF(Q30="NA","NA",T30)</f>
        <v>1</v>
      </c>
      <c r="T30" s="153">
        <v>1</v>
      </c>
      <c r="U30" s="182" t="s">
        <v>242</v>
      </c>
    </row>
    <row r="31" spans="1:21" s="10" customFormat="1" ht="376.9" customHeight="1" x14ac:dyDescent="0.4">
      <c r="A31" s="37">
        <v>17</v>
      </c>
      <c r="B31" s="54" t="s">
        <v>115</v>
      </c>
      <c r="C31" s="215" t="s">
        <v>116</v>
      </c>
      <c r="D31" s="270" t="s">
        <v>160</v>
      </c>
      <c r="E31" s="271"/>
      <c r="F31" s="272"/>
      <c r="G31" s="30">
        <v>1</v>
      </c>
      <c r="H31" s="153">
        <f t="shared" si="6"/>
        <v>1</v>
      </c>
      <c r="I31" s="153">
        <f t="shared" si="7"/>
        <v>1</v>
      </c>
      <c r="J31" s="153">
        <v>1</v>
      </c>
      <c r="K31" s="56" t="s">
        <v>187</v>
      </c>
      <c r="L31" s="30">
        <v>1</v>
      </c>
      <c r="M31" s="153">
        <f t="shared" si="8"/>
        <v>1</v>
      </c>
      <c r="N31" s="153">
        <f t="shared" si="9"/>
        <v>1</v>
      </c>
      <c r="O31" s="153">
        <v>1</v>
      </c>
      <c r="P31" s="54" t="s">
        <v>1670</v>
      </c>
      <c r="Q31" s="30">
        <v>1</v>
      </c>
      <c r="R31" s="153">
        <f t="shared" si="10"/>
        <v>1</v>
      </c>
      <c r="S31" s="153">
        <f t="shared" si="11"/>
        <v>1</v>
      </c>
      <c r="T31" s="153">
        <v>1</v>
      </c>
      <c r="U31" s="182" t="s">
        <v>242</v>
      </c>
    </row>
    <row r="32" spans="1:21" s="10" customFormat="1" ht="326.25" x14ac:dyDescent="0.4">
      <c r="A32" s="37">
        <v>18</v>
      </c>
      <c r="B32" s="54" t="s">
        <v>117</v>
      </c>
      <c r="C32" s="215" t="s">
        <v>1647</v>
      </c>
      <c r="D32" s="270" t="s">
        <v>160</v>
      </c>
      <c r="E32" s="271"/>
      <c r="F32" s="272"/>
      <c r="G32" s="30">
        <v>1</v>
      </c>
      <c r="H32" s="153">
        <f t="shared" si="6"/>
        <v>1</v>
      </c>
      <c r="I32" s="153">
        <f t="shared" si="7"/>
        <v>1</v>
      </c>
      <c r="J32" s="153">
        <v>1</v>
      </c>
      <c r="K32" s="56" t="s">
        <v>187</v>
      </c>
      <c r="L32" s="30">
        <v>1</v>
      </c>
      <c r="M32" s="153">
        <f t="shared" si="8"/>
        <v>1</v>
      </c>
      <c r="N32" s="153">
        <f t="shared" si="9"/>
        <v>1</v>
      </c>
      <c r="O32" s="153">
        <v>1</v>
      </c>
      <c r="P32" s="54" t="s">
        <v>1586</v>
      </c>
      <c r="Q32" s="30">
        <v>1</v>
      </c>
      <c r="R32" s="153">
        <f t="shared" si="10"/>
        <v>1</v>
      </c>
      <c r="S32" s="153">
        <f t="shared" si="11"/>
        <v>1</v>
      </c>
      <c r="T32" s="153">
        <v>1</v>
      </c>
      <c r="U32" s="182" t="s">
        <v>242</v>
      </c>
    </row>
    <row r="33" spans="1:21" s="10" customFormat="1" ht="326.25" x14ac:dyDescent="0.4">
      <c r="A33" s="37">
        <v>19</v>
      </c>
      <c r="B33" s="56" t="s">
        <v>118</v>
      </c>
      <c r="C33" s="215" t="s">
        <v>1646</v>
      </c>
      <c r="D33" s="270" t="s">
        <v>160</v>
      </c>
      <c r="E33" s="271"/>
      <c r="F33" s="272"/>
      <c r="G33" s="30">
        <v>1</v>
      </c>
      <c r="H33" s="153">
        <f t="shared" si="6"/>
        <v>1</v>
      </c>
      <c r="I33" s="153">
        <f t="shared" si="7"/>
        <v>1</v>
      </c>
      <c r="J33" s="153">
        <v>1</v>
      </c>
      <c r="K33" s="56" t="s">
        <v>187</v>
      </c>
      <c r="L33" s="30">
        <v>1</v>
      </c>
      <c r="M33" s="153">
        <f t="shared" si="8"/>
        <v>1</v>
      </c>
      <c r="N33" s="153">
        <f t="shared" si="9"/>
        <v>1</v>
      </c>
      <c r="O33" s="153">
        <v>1</v>
      </c>
      <c r="P33" s="54" t="s">
        <v>1671</v>
      </c>
      <c r="Q33" s="30">
        <v>1</v>
      </c>
      <c r="R33" s="153">
        <f t="shared" si="10"/>
        <v>1</v>
      </c>
      <c r="S33" s="153">
        <f t="shared" si="11"/>
        <v>1</v>
      </c>
      <c r="T33" s="153">
        <v>1</v>
      </c>
      <c r="U33" s="182" t="s">
        <v>242</v>
      </c>
    </row>
    <row r="34" spans="1:21" s="10" customFormat="1" ht="391.5" x14ac:dyDescent="0.4">
      <c r="A34" s="37">
        <v>20</v>
      </c>
      <c r="B34" s="57" t="s">
        <v>119</v>
      </c>
      <c r="C34" s="162" t="s">
        <v>120</v>
      </c>
      <c r="D34" s="270" t="s">
        <v>152</v>
      </c>
      <c r="E34" s="271"/>
      <c r="F34" s="272"/>
      <c r="G34" s="30">
        <v>1</v>
      </c>
      <c r="H34" s="153">
        <f t="shared" si="6"/>
        <v>1</v>
      </c>
      <c r="I34" s="153">
        <f t="shared" si="7"/>
        <v>1</v>
      </c>
      <c r="J34" s="153">
        <v>1</v>
      </c>
      <c r="K34" s="54" t="s">
        <v>187</v>
      </c>
      <c r="L34" s="30">
        <v>1</v>
      </c>
      <c r="M34" s="153">
        <f t="shared" si="8"/>
        <v>1</v>
      </c>
      <c r="N34" s="153">
        <f t="shared" si="9"/>
        <v>1</v>
      </c>
      <c r="O34" s="153">
        <v>1</v>
      </c>
      <c r="P34" s="54" t="s">
        <v>1672</v>
      </c>
      <c r="Q34" s="30">
        <v>1</v>
      </c>
      <c r="R34" s="153">
        <f t="shared" si="10"/>
        <v>1</v>
      </c>
      <c r="S34" s="153">
        <f t="shared" si="11"/>
        <v>1</v>
      </c>
      <c r="T34" s="153">
        <v>1</v>
      </c>
      <c r="U34" s="182" t="s">
        <v>242</v>
      </c>
    </row>
    <row r="35" spans="1:21" s="10" customFormat="1" ht="326.25" x14ac:dyDescent="0.4">
      <c r="A35" s="37">
        <v>21</v>
      </c>
      <c r="B35" s="56" t="s">
        <v>121</v>
      </c>
      <c r="C35" s="153" t="s">
        <v>122</v>
      </c>
      <c r="D35" s="270" t="s">
        <v>152</v>
      </c>
      <c r="E35" s="271"/>
      <c r="F35" s="272"/>
      <c r="G35" s="30">
        <v>1</v>
      </c>
      <c r="H35" s="153">
        <f t="shared" si="6"/>
        <v>1</v>
      </c>
      <c r="I35" s="153">
        <f t="shared" si="7"/>
        <v>1</v>
      </c>
      <c r="J35" s="153">
        <v>1</v>
      </c>
      <c r="K35" s="167" t="s">
        <v>187</v>
      </c>
      <c r="L35" s="30">
        <v>1</v>
      </c>
      <c r="M35" s="153">
        <f t="shared" si="8"/>
        <v>1</v>
      </c>
      <c r="N35" s="153">
        <f t="shared" si="9"/>
        <v>1</v>
      </c>
      <c r="O35" s="153">
        <v>1</v>
      </c>
      <c r="P35" s="56" t="s">
        <v>1587</v>
      </c>
      <c r="Q35" s="30">
        <v>1</v>
      </c>
      <c r="R35" s="153">
        <f t="shared" si="10"/>
        <v>1</v>
      </c>
      <c r="S35" s="153">
        <f t="shared" si="11"/>
        <v>1</v>
      </c>
      <c r="T35" s="153">
        <v>1</v>
      </c>
      <c r="U35" s="182" t="s">
        <v>242</v>
      </c>
    </row>
    <row r="36" spans="1:21" s="10" customFormat="1" ht="326.25" x14ac:dyDescent="0.4">
      <c r="A36" s="37">
        <v>22</v>
      </c>
      <c r="B36" s="56" t="s">
        <v>121</v>
      </c>
      <c r="C36" s="153" t="s">
        <v>123</v>
      </c>
      <c r="D36" s="270" t="s">
        <v>152</v>
      </c>
      <c r="E36" s="271"/>
      <c r="F36" s="272"/>
      <c r="G36" s="30">
        <v>1</v>
      </c>
      <c r="H36" s="153">
        <f t="shared" si="6"/>
        <v>1</v>
      </c>
      <c r="I36" s="153">
        <f t="shared" si="7"/>
        <v>1</v>
      </c>
      <c r="J36" s="153">
        <v>1</v>
      </c>
      <c r="K36" s="56" t="s">
        <v>187</v>
      </c>
      <c r="L36" s="30">
        <v>1</v>
      </c>
      <c r="M36" s="153">
        <f t="shared" si="8"/>
        <v>1</v>
      </c>
      <c r="N36" s="153">
        <f t="shared" si="9"/>
        <v>1</v>
      </c>
      <c r="O36" s="153">
        <v>1</v>
      </c>
      <c r="P36" s="56" t="s">
        <v>1673</v>
      </c>
      <c r="Q36" s="30">
        <v>1</v>
      </c>
      <c r="R36" s="153">
        <f t="shared" si="10"/>
        <v>1</v>
      </c>
      <c r="S36" s="153">
        <f t="shared" si="11"/>
        <v>1</v>
      </c>
      <c r="T36" s="153">
        <v>1</v>
      </c>
      <c r="U36" s="182" t="s">
        <v>242</v>
      </c>
    </row>
    <row r="37" spans="1:21" s="10" customFormat="1" ht="326.25" x14ac:dyDescent="0.4">
      <c r="A37" s="37">
        <v>23</v>
      </c>
      <c r="B37" s="56" t="s">
        <v>100</v>
      </c>
      <c r="C37" s="153" t="s">
        <v>124</v>
      </c>
      <c r="D37" s="270" t="s">
        <v>160</v>
      </c>
      <c r="E37" s="271"/>
      <c r="F37" s="272"/>
      <c r="G37" s="30">
        <v>1</v>
      </c>
      <c r="H37" s="153">
        <f t="shared" si="6"/>
        <v>1</v>
      </c>
      <c r="I37" s="153">
        <f t="shared" si="7"/>
        <v>1</v>
      </c>
      <c r="J37" s="153">
        <v>1</v>
      </c>
      <c r="K37" s="56" t="s">
        <v>187</v>
      </c>
      <c r="L37" s="30">
        <v>1</v>
      </c>
      <c r="M37" s="153">
        <f t="shared" si="8"/>
        <v>1</v>
      </c>
      <c r="N37" s="153">
        <f t="shared" si="9"/>
        <v>1</v>
      </c>
      <c r="O37" s="153">
        <v>1</v>
      </c>
      <c r="P37" s="56" t="s">
        <v>1674</v>
      </c>
      <c r="Q37" s="30">
        <v>1</v>
      </c>
      <c r="R37" s="153">
        <f t="shared" si="10"/>
        <v>1</v>
      </c>
      <c r="S37" s="153">
        <f t="shared" si="11"/>
        <v>1</v>
      </c>
      <c r="T37" s="153">
        <v>1</v>
      </c>
      <c r="U37" s="182" t="s">
        <v>242</v>
      </c>
    </row>
    <row r="38" spans="1:21" s="10" customFormat="1" ht="326.25" x14ac:dyDescent="0.4">
      <c r="A38" s="37">
        <v>24</v>
      </c>
      <c r="B38" s="56" t="s">
        <v>121</v>
      </c>
      <c r="C38" s="153" t="s">
        <v>125</v>
      </c>
      <c r="D38" s="270" t="s">
        <v>160</v>
      </c>
      <c r="E38" s="271"/>
      <c r="F38" s="272"/>
      <c r="G38" s="30">
        <v>1</v>
      </c>
      <c r="H38" s="153">
        <f t="shared" si="6"/>
        <v>1</v>
      </c>
      <c r="I38" s="153">
        <f t="shared" si="7"/>
        <v>1</v>
      </c>
      <c r="J38" s="153">
        <v>1</v>
      </c>
      <c r="K38" s="56" t="s">
        <v>187</v>
      </c>
      <c r="L38" s="30">
        <v>1</v>
      </c>
      <c r="M38" s="153">
        <f t="shared" si="8"/>
        <v>1</v>
      </c>
      <c r="N38" s="153">
        <f t="shared" si="9"/>
        <v>1</v>
      </c>
      <c r="O38" s="153">
        <v>1</v>
      </c>
      <c r="P38" s="56" t="s">
        <v>1675</v>
      </c>
      <c r="Q38" s="30">
        <v>1</v>
      </c>
      <c r="R38" s="153">
        <f t="shared" si="10"/>
        <v>1</v>
      </c>
      <c r="S38" s="153">
        <f t="shared" si="11"/>
        <v>1</v>
      </c>
      <c r="T38" s="153">
        <v>1</v>
      </c>
      <c r="U38" s="182" t="s">
        <v>242</v>
      </c>
    </row>
    <row r="39" spans="1:21" s="10" customFormat="1" ht="326.25" x14ac:dyDescent="0.4">
      <c r="A39" s="37">
        <v>25</v>
      </c>
      <c r="B39" s="56" t="s">
        <v>126</v>
      </c>
      <c r="C39" s="153" t="s">
        <v>127</v>
      </c>
      <c r="D39" s="270" t="s">
        <v>152</v>
      </c>
      <c r="E39" s="271"/>
      <c r="F39" s="272"/>
      <c r="G39" s="30">
        <v>1</v>
      </c>
      <c r="H39" s="153">
        <f t="shared" si="6"/>
        <v>1</v>
      </c>
      <c r="I39" s="153">
        <f t="shared" si="7"/>
        <v>1</v>
      </c>
      <c r="J39" s="153">
        <v>1</v>
      </c>
      <c r="K39" s="56" t="s">
        <v>187</v>
      </c>
      <c r="L39" s="30">
        <v>1</v>
      </c>
      <c r="M39" s="153">
        <f t="shared" si="8"/>
        <v>1</v>
      </c>
      <c r="N39" s="153">
        <f t="shared" si="9"/>
        <v>1</v>
      </c>
      <c r="O39" s="153">
        <v>1</v>
      </c>
      <c r="P39" s="56" t="s">
        <v>1676</v>
      </c>
      <c r="Q39" s="30">
        <v>1</v>
      </c>
      <c r="R39" s="153">
        <f t="shared" si="10"/>
        <v>1</v>
      </c>
      <c r="S39" s="153">
        <f t="shared" si="11"/>
        <v>1</v>
      </c>
      <c r="T39" s="153">
        <v>1</v>
      </c>
      <c r="U39" s="182" t="s">
        <v>242</v>
      </c>
    </row>
    <row r="40" spans="1:21" s="10" customFormat="1" ht="174" x14ac:dyDescent="0.4">
      <c r="A40" s="37">
        <v>26</v>
      </c>
      <c r="B40" s="57" t="s">
        <v>128</v>
      </c>
      <c r="C40" s="158" t="s">
        <v>129</v>
      </c>
      <c r="D40" s="270" t="s">
        <v>161</v>
      </c>
      <c r="E40" s="271"/>
      <c r="F40" s="272"/>
      <c r="G40" s="30">
        <v>1</v>
      </c>
      <c r="H40" s="153">
        <f t="shared" si="6"/>
        <v>1</v>
      </c>
      <c r="I40" s="153">
        <f t="shared" si="7"/>
        <v>1</v>
      </c>
      <c r="J40" s="153">
        <v>1</v>
      </c>
      <c r="K40" s="164" t="s">
        <v>190</v>
      </c>
      <c r="L40" s="30">
        <v>1</v>
      </c>
      <c r="M40" s="153">
        <f t="shared" si="8"/>
        <v>1</v>
      </c>
      <c r="N40" s="153">
        <f t="shared" si="9"/>
        <v>1</v>
      </c>
      <c r="O40" s="153">
        <v>1</v>
      </c>
      <c r="P40" s="164" t="s">
        <v>218</v>
      </c>
      <c r="Q40" s="30">
        <v>1</v>
      </c>
      <c r="R40" s="153">
        <f t="shared" si="10"/>
        <v>1</v>
      </c>
      <c r="S40" s="153">
        <f t="shared" si="11"/>
        <v>1</v>
      </c>
      <c r="T40" s="153">
        <v>1</v>
      </c>
      <c r="U40" s="62" t="s">
        <v>243</v>
      </c>
    </row>
    <row r="41" spans="1:21" s="10" customFormat="1" ht="239.25" x14ac:dyDescent="0.4">
      <c r="A41" s="37">
        <v>27</v>
      </c>
      <c r="B41" s="57" t="s">
        <v>130</v>
      </c>
      <c r="C41" s="158" t="s">
        <v>131</v>
      </c>
      <c r="D41" s="270" t="s">
        <v>162</v>
      </c>
      <c r="E41" s="271"/>
      <c r="F41" s="272"/>
      <c r="G41" s="30">
        <v>1</v>
      </c>
      <c r="H41" s="153">
        <f t="shared" si="6"/>
        <v>1</v>
      </c>
      <c r="I41" s="153">
        <f t="shared" si="7"/>
        <v>1</v>
      </c>
      <c r="J41" s="153">
        <v>1</v>
      </c>
      <c r="K41" s="157" t="s">
        <v>191</v>
      </c>
      <c r="L41" s="30">
        <v>1</v>
      </c>
      <c r="M41" s="153">
        <f t="shared" si="8"/>
        <v>1</v>
      </c>
      <c r="N41" s="153">
        <f t="shared" si="9"/>
        <v>1</v>
      </c>
      <c r="O41" s="153">
        <v>1</v>
      </c>
      <c r="P41" s="157" t="s">
        <v>219</v>
      </c>
      <c r="Q41" s="30">
        <v>1</v>
      </c>
      <c r="R41" s="153">
        <f t="shared" si="10"/>
        <v>1</v>
      </c>
      <c r="S41" s="153">
        <f t="shared" si="11"/>
        <v>1</v>
      </c>
      <c r="T41" s="153">
        <v>1</v>
      </c>
      <c r="U41" s="62" t="s">
        <v>244</v>
      </c>
    </row>
    <row r="42" spans="1:21" s="10" customFormat="1" ht="239.25" x14ac:dyDescent="0.4">
      <c r="A42" s="37">
        <v>28</v>
      </c>
      <c r="B42" s="157" t="s">
        <v>132</v>
      </c>
      <c r="C42" s="158" t="s">
        <v>133</v>
      </c>
      <c r="D42" s="270" t="s">
        <v>163</v>
      </c>
      <c r="E42" s="271"/>
      <c r="F42" s="272"/>
      <c r="G42" s="30">
        <v>1</v>
      </c>
      <c r="H42" s="153">
        <f t="shared" si="6"/>
        <v>1</v>
      </c>
      <c r="I42" s="153">
        <f t="shared" si="7"/>
        <v>1</v>
      </c>
      <c r="J42" s="153">
        <v>1</v>
      </c>
      <c r="K42" s="56" t="s">
        <v>192</v>
      </c>
      <c r="L42" s="30">
        <v>1</v>
      </c>
      <c r="M42" s="153">
        <f t="shared" si="8"/>
        <v>1</v>
      </c>
      <c r="N42" s="153">
        <f t="shared" si="9"/>
        <v>1</v>
      </c>
      <c r="O42" s="153">
        <v>1</v>
      </c>
      <c r="P42" s="56" t="s">
        <v>220</v>
      </c>
      <c r="Q42" s="30">
        <v>1</v>
      </c>
      <c r="R42" s="153">
        <f t="shared" si="10"/>
        <v>1</v>
      </c>
      <c r="S42" s="153">
        <f t="shared" si="11"/>
        <v>1</v>
      </c>
      <c r="T42" s="153">
        <v>1</v>
      </c>
      <c r="U42" s="62" t="s">
        <v>245</v>
      </c>
    </row>
    <row r="43" spans="1:21" s="10" customFormat="1" ht="261" x14ac:dyDescent="0.4">
      <c r="A43" s="37">
        <v>29</v>
      </c>
      <c r="B43" s="157" t="s">
        <v>134</v>
      </c>
      <c r="C43" s="158" t="s">
        <v>135</v>
      </c>
      <c r="D43" s="270" t="s">
        <v>164</v>
      </c>
      <c r="E43" s="271"/>
      <c r="F43" s="272"/>
      <c r="G43" s="30">
        <v>1</v>
      </c>
      <c r="H43" s="153">
        <f t="shared" si="0"/>
        <v>1</v>
      </c>
      <c r="I43" s="153">
        <f t="shared" si="1"/>
        <v>1</v>
      </c>
      <c r="J43" s="153">
        <v>1</v>
      </c>
      <c r="K43" s="161" t="s">
        <v>193</v>
      </c>
      <c r="L43" s="30">
        <v>1</v>
      </c>
      <c r="M43" s="153">
        <f t="shared" si="2"/>
        <v>1</v>
      </c>
      <c r="N43" s="153">
        <f t="shared" si="3"/>
        <v>1</v>
      </c>
      <c r="O43" s="153">
        <v>1</v>
      </c>
      <c r="P43" s="58" t="s">
        <v>221</v>
      </c>
      <c r="Q43" s="30">
        <v>1</v>
      </c>
      <c r="R43" s="153">
        <f t="shared" si="4"/>
        <v>1</v>
      </c>
      <c r="S43" s="153">
        <f t="shared" si="5"/>
        <v>1</v>
      </c>
      <c r="T43" s="153">
        <v>1</v>
      </c>
      <c r="U43" s="183" t="s">
        <v>246</v>
      </c>
    </row>
    <row r="44" spans="1:21" s="10" customFormat="1" ht="174" x14ac:dyDescent="0.4">
      <c r="A44" s="37">
        <v>30</v>
      </c>
      <c r="B44" s="290" t="s">
        <v>136</v>
      </c>
      <c r="C44" s="291" t="s">
        <v>137</v>
      </c>
      <c r="D44" s="270" t="s">
        <v>165</v>
      </c>
      <c r="E44" s="271"/>
      <c r="F44" s="272"/>
      <c r="G44" s="30">
        <v>1</v>
      </c>
      <c r="H44" s="153">
        <f t="shared" si="0"/>
        <v>1</v>
      </c>
      <c r="I44" s="153">
        <f t="shared" si="1"/>
        <v>1</v>
      </c>
      <c r="J44" s="153">
        <v>1</v>
      </c>
      <c r="K44" s="157" t="s">
        <v>194</v>
      </c>
      <c r="L44" s="30">
        <v>1</v>
      </c>
      <c r="M44" s="153">
        <f t="shared" si="2"/>
        <v>1</v>
      </c>
      <c r="N44" s="153">
        <f t="shared" si="3"/>
        <v>1</v>
      </c>
      <c r="O44" s="153">
        <v>1</v>
      </c>
      <c r="P44" s="157" t="s">
        <v>222</v>
      </c>
      <c r="Q44" s="30">
        <v>1</v>
      </c>
      <c r="R44" s="153">
        <f t="shared" si="4"/>
        <v>1</v>
      </c>
      <c r="S44" s="153">
        <f t="shared" si="5"/>
        <v>1</v>
      </c>
      <c r="T44" s="153">
        <v>1</v>
      </c>
      <c r="U44" s="183" t="s">
        <v>253</v>
      </c>
    </row>
    <row r="45" spans="1:21" s="10" customFormat="1" ht="326.25" x14ac:dyDescent="0.4">
      <c r="A45" s="37">
        <v>31</v>
      </c>
      <c r="B45" s="290"/>
      <c r="C45" s="291"/>
      <c r="D45" s="270" t="s">
        <v>166</v>
      </c>
      <c r="E45" s="271"/>
      <c r="F45" s="272"/>
      <c r="G45" s="30">
        <v>1</v>
      </c>
      <c r="H45" s="153">
        <f t="shared" si="0"/>
        <v>1</v>
      </c>
      <c r="I45" s="153">
        <f t="shared" si="1"/>
        <v>1</v>
      </c>
      <c r="J45" s="153">
        <v>1</v>
      </c>
      <c r="K45" s="157" t="s">
        <v>195</v>
      </c>
      <c r="L45" s="30">
        <v>1</v>
      </c>
      <c r="M45" s="153">
        <f t="shared" si="2"/>
        <v>1</v>
      </c>
      <c r="N45" s="153">
        <f t="shared" si="3"/>
        <v>1</v>
      </c>
      <c r="O45" s="153">
        <v>1</v>
      </c>
      <c r="P45" s="157" t="s">
        <v>223</v>
      </c>
      <c r="Q45" s="30">
        <v>1</v>
      </c>
      <c r="R45" s="153">
        <f t="shared" si="4"/>
        <v>1</v>
      </c>
      <c r="S45" s="153">
        <f t="shared" si="5"/>
        <v>1</v>
      </c>
      <c r="T45" s="153">
        <v>1</v>
      </c>
      <c r="U45" s="183" t="s">
        <v>247</v>
      </c>
    </row>
    <row r="46" spans="1:21" s="10" customFormat="1" ht="304.5" x14ac:dyDescent="0.4">
      <c r="A46" s="37">
        <v>32</v>
      </c>
      <c r="B46" s="157" t="s">
        <v>138</v>
      </c>
      <c r="C46" s="158" t="s">
        <v>139</v>
      </c>
      <c r="D46" s="270" t="s">
        <v>167</v>
      </c>
      <c r="E46" s="271"/>
      <c r="F46" s="272"/>
      <c r="G46" s="30">
        <v>1</v>
      </c>
      <c r="H46" s="153">
        <f t="shared" si="0"/>
        <v>1</v>
      </c>
      <c r="I46" s="153">
        <f t="shared" si="1"/>
        <v>1</v>
      </c>
      <c r="J46" s="153">
        <v>1</v>
      </c>
      <c r="K46" s="59" t="s">
        <v>196</v>
      </c>
      <c r="L46" s="30">
        <v>1</v>
      </c>
      <c r="M46" s="153">
        <f t="shared" si="2"/>
        <v>1</v>
      </c>
      <c r="N46" s="153">
        <f t="shared" si="3"/>
        <v>1</v>
      </c>
      <c r="O46" s="153">
        <v>1</v>
      </c>
      <c r="P46" s="157" t="s">
        <v>224</v>
      </c>
      <c r="Q46" s="30">
        <v>1</v>
      </c>
      <c r="R46" s="153">
        <f t="shared" si="4"/>
        <v>1</v>
      </c>
      <c r="S46" s="153">
        <f t="shared" si="5"/>
        <v>1</v>
      </c>
      <c r="T46" s="153">
        <v>1</v>
      </c>
      <c r="U46" s="183" t="s">
        <v>255</v>
      </c>
    </row>
    <row r="47" spans="1:21" s="10" customFormat="1" ht="152.25" x14ac:dyDescent="0.4">
      <c r="A47" s="37">
        <v>33</v>
      </c>
      <c r="B47" s="276" t="s">
        <v>140</v>
      </c>
      <c r="C47" s="292" t="s">
        <v>141</v>
      </c>
      <c r="D47" s="270" t="s">
        <v>168</v>
      </c>
      <c r="E47" s="271"/>
      <c r="F47" s="272"/>
      <c r="G47" s="30">
        <v>1</v>
      </c>
      <c r="H47" s="153">
        <f t="shared" si="0"/>
        <v>1</v>
      </c>
      <c r="I47" s="153">
        <f t="shared" si="1"/>
        <v>1</v>
      </c>
      <c r="J47" s="153">
        <v>1</v>
      </c>
      <c r="K47" s="59" t="s">
        <v>197</v>
      </c>
      <c r="L47" s="30">
        <v>1</v>
      </c>
      <c r="M47" s="153">
        <f t="shared" si="2"/>
        <v>1</v>
      </c>
      <c r="N47" s="153">
        <f t="shared" si="3"/>
        <v>1</v>
      </c>
      <c r="O47" s="153">
        <v>1</v>
      </c>
      <c r="P47" s="157" t="s">
        <v>225</v>
      </c>
      <c r="Q47" s="30">
        <v>1</v>
      </c>
      <c r="R47" s="153">
        <f t="shared" si="4"/>
        <v>1</v>
      </c>
      <c r="S47" s="153">
        <f t="shared" si="5"/>
        <v>1</v>
      </c>
      <c r="T47" s="153">
        <v>1</v>
      </c>
      <c r="U47" s="183" t="s">
        <v>254</v>
      </c>
    </row>
    <row r="48" spans="1:21" s="10" customFormat="1" ht="239.25" x14ac:dyDescent="0.4">
      <c r="A48" s="37">
        <v>34</v>
      </c>
      <c r="B48" s="277"/>
      <c r="C48" s="293"/>
      <c r="D48" s="270" t="s">
        <v>169</v>
      </c>
      <c r="E48" s="271"/>
      <c r="F48" s="272"/>
      <c r="G48" s="30">
        <v>1</v>
      </c>
      <c r="H48" s="153">
        <f t="shared" si="0"/>
        <v>1</v>
      </c>
      <c r="I48" s="153">
        <f t="shared" si="1"/>
        <v>1</v>
      </c>
      <c r="J48" s="153">
        <v>1</v>
      </c>
      <c r="K48" s="57" t="s">
        <v>198</v>
      </c>
      <c r="L48" s="30">
        <v>1</v>
      </c>
      <c r="M48" s="153">
        <f t="shared" si="2"/>
        <v>1</v>
      </c>
      <c r="N48" s="153">
        <f t="shared" si="3"/>
        <v>1</v>
      </c>
      <c r="O48" s="153">
        <v>1</v>
      </c>
      <c r="P48" s="57" t="s">
        <v>226</v>
      </c>
      <c r="Q48" s="30">
        <v>1</v>
      </c>
      <c r="R48" s="153">
        <f t="shared" si="4"/>
        <v>1</v>
      </c>
      <c r="S48" s="153">
        <f t="shared" si="5"/>
        <v>1</v>
      </c>
      <c r="T48" s="153">
        <v>1</v>
      </c>
      <c r="U48" s="183" t="s">
        <v>254</v>
      </c>
    </row>
    <row r="49" spans="1:21" s="10" customFormat="1" ht="152.25" x14ac:dyDescent="0.4">
      <c r="A49" s="37">
        <v>35</v>
      </c>
      <c r="B49" s="278"/>
      <c r="C49" s="293"/>
      <c r="D49" s="270" t="s">
        <v>170</v>
      </c>
      <c r="E49" s="271"/>
      <c r="F49" s="272"/>
      <c r="G49" s="30">
        <v>1</v>
      </c>
      <c r="H49" s="153">
        <f t="shared" si="0"/>
        <v>1</v>
      </c>
      <c r="I49" s="153">
        <f t="shared" si="1"/>
        <v>1</v>
      </c>
      <c r="J49" s="153">
        <v>1</v>
      </c>
      <c r="K49" s="59" t="s">
        <v>199</v>
      </c>
      <c r="L49" s="30">
        <v>1</v>
      </c>
      <c r="M49" s="153">
        <f t="shared" si="2"/>
        <v>1</v>
      </c>
      <c r="N49" s="153">
        <f t="shared" si="3"/>
        <v>1</v>
      </c>
      <c r="O49" s="153">
        <v>1</v>
      </c>
      <c r="P49" s="157" t="s">
        <v>227</v>
      </c>
      <c r="Q49" s="30">
        <v>1</v>
      </c>
      <c r="R49" s="153">
        <f t="shared" si="4"/>
        <v>1</v>
      </c>
      <c r="S49" s="153">
        <f t="shared" si="5"/>
        <v>1</v>
      </c>
      <c r="T49" s="153">
        <v>1</v>
      </c>
      <c r="U49" s="183" t="s">
        <v>254</v>
      </c>
    </row>
    <row r="50" spans="1:21" s="10" customFormat="1" ht="152.25" x14ac:dyDescent="0.4">
      <c r="A50" s="37">
        <v>36</v>
      </c>
      <c r="B50" s="157" t="s">
        <v>142</v>
      </c>
      <c r="C50" s="294"/>
      <c r="D50" s="270" t="s">
        <v>171</v>
      </c>
      <c r="E50" s="271"/>
      <c r="F50" s="272"/>
      <c r="G50" s="30">
        <v>1</v>
      </c>
      <c r="H50" s="153">
        <f t="shared" si="0"/>
        <v>1</v>
      </c>
      <c r="I50" s="153">
        <f t="shared" si="1"/>
        <v>1</v>
      </c>
      <c r="J50" s="153">
        <v>1</v>
      </c>
      <c r="K50" s="59" t="s">
        <v>200</v>
      </c>
      <c r="L50" s="30">
        <v>1</v>
      </c>
      <c r="M50" s="153">
        <f t="shared" si="2"/>
        <v>1</v>
      </c>
      <c r="N50" s="153">
        <f t="shared" si="3"/>
        <v>1</v>
      </c>
      <c r="O50" s="153">
        <v>1</v>
      </c>
      <c r="P50" s="157" t="s">
        <v>227</v>
      </c>
      <c r="Q50" s="30">
        <v>1</v>
      </c>
      <c r="R50" s="153">
        <f t="shared" si="4"/>
        <v>1</v>
      </c>
      <c r="S50" s="153">
        <f t="shared" si="5"/>
        <v>1</v>
      </c>
      <c r="T50" s="153">
        <v>1</v>
      </c>
      <c r="U50" s="183" t="s">
        <v>254</v>
      </c>
    </row>
    <row r="51" spans="1:21" s="10" customFormat="1" ht="348" x14ac:dyDescent="0.4">
      <c r="A51" s="37">
        <v>37</v>
      </c>
      <c r="B51" s="160" t="s">
        <v>143</v>
      </c>
      <c r="C51" s="158" t="s">
        <v>144</v>
      </c>
      <c r="D51" s="270" t="s">
        <v>172</v>
      </c>
      <c r="E51" s="271"/>
      <c r="F51" s="272"/>
      <c r="G51" s="30">
        <v>1</v>
      </c>
      <c r="H51" s="153">
        <f t="shared" si="0"/>
        <v>1</v>
      </c>
      <c r="I51" s="153">
        <f t="shared" si="1"/>
        <v>1</v>
      </c>
      <c r="J51" s="153">
        <v>1</v>
      </c>
      <c r="K51" s="157" t="s">
        <v>201</v>
      </c>
      <c r="L51" s="30">
        <v>1</v>
      </c>
      <c r="M51" s="153">
        <f t="shared" si="2"/>
        <v>1</v>
      </c>
      <c r="N51" s="153">
        <f t="shared" si="3"/>
        <v>1</v>
      </c>
      <c r="O51" s="153">
        <v>1</v>
      </c>
      <c r="P51" s="60" t="s">
        <v>228</v>
      </c>
      <c r="Q51" s="30">
        <v>1</v>
      </c>
      <c r="R51" s="153">
        <f t="shared" si="4"/>
        <v>1</v>
      </c>
      <c r="S51" s="153">
        <f t="shared" si="5"/>
        <v>1</v>
      </c>
      <c r="T51" s="153">
        <v>1</v>
      </c>
      <c r="U51" s="183" t="s">
        <v>248</v>
      </c>
    </row>
    <row r="52" spans="1:21" s="10" customFormat="1" ht="87" x14ac:dyDescent="0.4">
      <c r="A52" s="37">
        <v>38</v>
      </c>
      <c r="B52" s="276" t="s">
        <v>145</v>
      </c>
      <c r="C52" s="292" t="s">
        <v>146</v>
      </c>
      <c r="D52" s="270" t="s">
        <v>173</v>
      </c>
      <c r="E52" s="271"/>
      <c r="F52" s="272"/>
      <c r="G52" s="30">
        <v>1</v>
      </c>
      <c r="H52" s="153">
        <f t="shared" si="0"/>
        <v>1</v>
      </c>
      <c r="I52" s="153">
        <f t="shared" si="1"/>
        <v>1</v>
      </c>
      <c r="J52" s="153">
        <v>1</v>
      </c>
      <c r="K52" s="157" t="s">
        <v>202</v>
      </c>
      <c r="L52" s="30">
        <v>1</v>
      </c>
      <c r="M52" s="153">
        <f t="shared" si="2"/>
        <v>1</v>
      </c>
      <c r="N52" s="153">
        <f t="shared" si="3"/>
        <v>1</v>
      </c>
      <c r="O52" s="153">
        <v>1</v>
      </c>
      <c r="P52" s="157" t="s">
        <v>229</v>
      </c>
      <c r="Q52" s="30">
        <v>1</v>
      </c>
      <c r="R52" s="153">
        <f t="shared" si="4"/>
        <v>1</v>
      </c>
      <c r="S52" s="153">
        <f t="shared" si="5"/>
        <v>1</v>
      </c>
      <c r="T52" s="153">
        <v>1</v>
      </c>
      <c r="U52" s="183" t="s">
        <v>249</v>
      </c>
    </row>
    <row r="53" spans="1:21" s="10" customFormat="1" ht="130.5" x14ac:dyDescent="0.4">
      <c r="A53" s="37">
        <v>39</v>
      </c>
      <c r="B53" s="277"/>
      <c r="C53" s="293"/>
      <c r="D53" s="270" t="s">
        <v>174</v>
      </c>
      <c r="E53" s="271"/>
      <c r="F53" s="272"/>
      <c r="G53" s="30">
        <v>1</v>
      </c>
      <c r="H53" s="153">
        <f t="shared" si="0"/>
        <v>1</v>
      </c>
      <c r="I53" s="153">
        <f t="shared" si="1"/>
        <v>1</v>
      </c>
      <c r="J53" s="153">
        <v>1</v>
      </c>
      <c r="K53" s="56" t="s">
        <v>203</v>
      </c>
      <c r="L53" s="30">
        <v>1</v>
      </c>
      <c r="M53" s="153">
        <f t="shared" si="2"/>
        <v>1</v>
      </c>
      <c r="N53" s="153">
        <f t="shared" si="3"/>
        <v>1</v>
      </c>
      <c r="O53" s="153">
        <v>1</v>
      </c>
      <c r="P53" s="157" t="s">
        <v>230</v>
      </c>
      <c r="Q53" s="30">
        <v>1</v>
      </c>
      <c r="R53" s="153">
        <f t="shared" si="4"/>
        <v>1</v>
      </c>
      <c r="S53" s="153">
        <f t="shared" si="5"/>
        <v>1</v>
      </c>
      <c r="T53" s="153">
        <v>1</v>
      </c>
      <c r="U53" s="183" t="s">
        <v>250</v>
      </c>
    </row>
    <row r="54" spans="1:21" s="10" customFormat="1" ht="195.75" x14ac:dyDescent="0.4">
      <c r="A54" s="37">
        <v>40</v>
      </c>
      <c r="B54" s="277"/>
      <c r="C54" s="293"/>
      <c r="D54" s="270" t="s">
        <v>175</v>
      </c>
      <c r="E54" s="271"/>
      <c r="F54" s="272"/>
      <c r="G54" s="30">
        <v>1</v>
      </c>
      <c r="H54" s="153">
        <f t="shared" si="0"/>
        <v>1</v>
      </c>
      <c r="I54" s="153">
        <f t="shared" si="1"/>
        <v>1</v>
      </c>
      <c r="J54" s="153">
        <v>1</v>
      </c>
      <c r="K54" s="61" t="s">
        <v>204</v>
      </c>
      <c r="L54" s="30">
        <v>1</v>
      </c>
      <c r="M54" s="153">
        <f t="shared" si="2"/>
        <v>1</v>
      </c>
      <c r="N54" s="153">
        <f t="shared" si="3"/>
        <v>1</v>
      </c>
      <c r="O54" s="153">
        <v>1</v>
      </c>
      <c r="P54" s="157" t="s">
        <v>230</v>
      </c>
      <c r="Q54" s="30">
        <v>1</v>
      </c>
      <c r="R54" s="153">
        <f t="shared" si="4"/>
        <v>1</v>
      </c>
      <c r="S54" s="153">
        <f t="shared" si="5"/>
        <v>1</v>
      </c>
      <c r="T54" s="153">
        <v>1</v>
      </c>
      <c r="U54" s="183" t="s">
        <v>251</v>
      </c>
    </row>
    <row r="55" spans="1:21" s="10" customFormat="1" ht="195.75" x14ac:dyDescent="0.4">
      <c r="A55" s="37">
        <v>41</v>
      </c>
      <c r="B55" s="277"/>
      <c r="C55" s="293"/>
      <c r="D55" s="270" t="s">
        <v>176</v>
      </c>
      <c r="E55" s="271"/>
      <c r="F55" s="272"/>
      <c r="G55" s="30">
        <v>1</v>
      </c>
      <c r="H55" s="153">
        <f t="shared" si="0"/>
        <v>1</v>
      </c>
      <c r="I55" s="153">
        <f t="shared" si="1"/>
        <v>1</v>
      </c>
      <c r="J55" s="153">
        <v>1</v>
      </c>
      <c r="K55" s="61" t="s">
        <v>205</v>
      </c>
      <c r="L55" s="30">
        <v>1</v>
      </c>
      <c r="M55" s="153">
        <f t="shared" si="2"/>
        <v>1</v>
      </c>
      <c r="N55" s="153">
        <f t="shared" si="3"/>
        <v>1</v>
      </c>
      <c r="O55" s="153">
        <v>1</v>
      </c>
      <c r="P55" s="157" t="s">
        <v>230</v>
      </c>
      <c r="Q55" s="30">
        <v>1</v>
      </c>
      <c r="R55" s="153">
        <f t="shared" si="4"/>
        <v>1</v>
      </c>
      <c r="S55" s="153">
        <f t="shared" si="5"/>
        <v>1</v>
      </c>
      <c r="T55" s="153">
        <v>1</v>
      </c>
      <c r="U55" s="183" t="s">
        <v>251</v>
      </c>
    </row>
    <row r="56" spans="1:21" s="10" customFormat="1" ht="195.75" x14ac:dyDescent="0.4">
      <c r="A56" s="37">
        <v>42</v>
      </c>
      <c r="B56" s="278"/>
      <c r="C56" s="294"/>
      <c r="D56" s="270" t="s">
        <v>177</v>
      </c>
      <c r="E56" s="271"/>
      <c r="F56" s="272"/>
      <c r="G56" s="30">
        <v>1</v>
      </c>
      <c r="H56" s="153">
        <f t="shared" si="0"/>
        <v>1</v>
      </c>
      <c r="I56" s="153">
        <f t="shared" si="1"/>
        <v>1</v>
      </c>
      <c r="J56" s="153">
        <v>1</v>
      </c>
      <c r="K56" s="61" t="s">
        <v>206</v>
      </c>
      <c r="L56" s="30">
        <v>1</v>
      </c>
      <c r="M56" s="153">
        <f t="shared" si="2"/>
        <v>1</v>
      </c>
      <c r="N56" s="153">
        <f t="shared" si="3"/>
        <v>1</v>
      </c>
      <c r="O56" s="153">
        <v>1</v>
      </c>
      <c r="P56" s="157" t="s">
        <v>231</v>
      </c>
      <c r="Q56" s="30">
        <v>1</v>
      </c>
      <c r="R56" s="153">
        <f t="shared" si="4"/>
        <v>1</v>
      </c>
      <c r="S56" s="153">
        <f t="shared" si="5"/>
        <v>1</v>
      </c>
      <c r="T56" s="153">
        <v>1</v>
      </c>
      <c r="U56" s="183" t="s">
        <v>251</v>
      </c>
    </row>
    <row r="57" spans="1:21" s="10" customFormat="1" ht="261" x14ac:dyDescent="0.4">
      <c r="A57" s="37">
        <v>43</v>
      </c>
      <c r="B57" s="157" t="s">
        <v>147</v>
      </c>
      <c r="C57" s="158" t="s">
        <v>148</v>
      </c>
      <c r="D57" s="270" t="s">
        <v>178</v>
      </c>
      <c r="E57" s="271"/>
      <c r="F57" s="272"/>
      <c r="G57" s="30">
        <v>1</v>
      </c>
      <c r="H57" s="153">
        <f t="shared" si="0"/>
        <v>1</v>
      </c>
      <c r="I57" s="153">
        <f t="shared" si="1"/>
        <v>1</v>
      </c>
      <c r="J57" s="153">
        <v>1</v>
      </c>
      <c r="K57" s="157" t="s">
        <v>207</v>
      </c>
      <c r="L57" s="30">
        <v>1</v>
      </c>
      <c r="M57" s="153">
        <f t="shared" si="2"/>
        <v>1</v>
      </c>
      <c r="N57" s="153">
        <f t="shared" si="3"/>
        <v>1</v>
      </c>
      <c r="O57" s="153">
        <v>1</v>
      </c>
      <c r="P57" s="157" t="s">
        <v>232</v>
      </c>
      <c r="Q57" s="30">
        <v>1</v>
      </c>
      <c r="R57" s="153">
        <f t="shared" si="4"/>
        <v>1</v>
      </c>
      <c r="S57" s="153">
        <f t="shared" si="5"/>
        <v>1</v>
      </c>
      <c r="T57" s="153">
        <v>1</v>
      </c>
      <c r="U57" s="183" t="s">
        <v>256</v>
      </c>
    </row>
    <row r="58" spans="1:21" s="10" customFormat="1" ht="326.25" x14ac:dyDescent="0.4">
      <c r="A58" s="37">
        <v>44</v>
      </c>
      <c r="B58" s="274" t="s">
        <v>149</v>
      </c>
      <c r="C58" s="275" t="s">
        <v>1588</v>
      </c>
      <c r="D58" s="267" t="s">
        <v>179</v>
      </c>
      <c r="E58" s="268"/>
      <c r="F58" s="269"/>
      <c r="G58" s="30">
        <v>1</v>
      </c>
      <c r="H58" s="153">
        <f t="shared" si="0"/>
        <v>1</v>
      </c>
      <c r="I58" s="153">
        <f t="shared" si="1"/>
        <v>1</v>
      </c>
      <c r="J58" s="153">
        <v>1</v>
      </c>
      <c r="K58" s="198" t="s">
        <v>208</v>
      </c>
      <c r="L58" s="30">
        <v>1</v>
      </c>
      <c r="M58" s="153">
        <f t="shared" si="2"/>
        <v>1</v>
      </c>
      <c r="N58" s="153">
        <f t="shared" si="3"/>
        <v>1</v>
      </c>
      <c r="O58" s="153">
        <v>1</v>
      </c>
      <c r="P58" s="198" t="s">
        <v>233</v>
      </c>
      <c r="Q58" s="30">
        <v>1</v>
      </c>
      <c r="R58" s="153">
        <f t="shared" si="4"/>
        <v>1</v>
      </c>
      <c r="S58" s="153">
        <f t="shared" si="5"/>
        <v>1</v>
      </c>
      <c r="T58" s="153">
        <v>1</v>
      </c>
      <c r="U58" s="66" t="s">
        <v>257</v>
      </c>
    </row>
    <row r="59" spans="1:21" s="10" customFormat="1" ht="174" x14ac:dyDescent="0.4">
      <c r="A59" s="37">
        <v>45</v>
      </c>
      <c r="B59" s="274"/>
      <c r="C59" s="275"/>
      <c r="D59" s="267" t="s">
        <v>180</v>
      </c>
      <c r="E59" s="268"/>
      <c r="F59" s="269"/>
      <c r="G59" s="30">
        <v>1</v>
      </c>
      <c r="H59" s="153">
        <f t="shared" si="0"/>
        <v>1</v>
      </c>
      <c r="I59" s="153">
        <f t="shared" si="1"/>
        <v>1</v>
      </c>
      <c r="J59" s="153">
        <v>1</v>
      </c>
      <c r="K59" s="198" t="s">
        <v>209</v>
      </c>
      <c r="L59" s="30">
        <v>1</v>
      </c>
      <c r="M59" s="153">
        <f t="shared" si="2"/>
        <v>1</v>
      </c>
      <c r="N59" s="153">
        <f t="shared" si="3"/>
        <v>1</v>
      </c>
      <c r="O59" s="153">
        <v>1</v>
      </c>
      <c r="P59" s="198" t="s">
        <v>234</v>
      </c>
      <c r="Q59" s="30">
        <v>1</v>
      </c>
      <c r="R59" s="153">
        <f t="shared" si="4"/>
        <v>1</v>
      </c>
      <c r="S59" s="153">
        <f t="shared" si="5"/>
        <v>1</v>
      </c>
      <c r="T59" s="153">
        <v>1</v>
      </c>
      <c r="U59" s="66" t="s">
        <v>257</v>
      </c>
    </row>
    <row r="60" spans="1:21" s="10" customFormat="1" ht="261" x14ac:dyDescent="0.4">
      <c r="A60" s="37">
        <v>46</v>
      </c>
      <c r="B60" s="274"/>
      <c r="C60" s="275"/>
      <c r="D60" s="267" t="s">
        <v>181</v>
      </c>
      <c r="E60" s="268"/>
      <c r="F60" s="269"/>
      <c r="G60" s="30">
        <v>1</v>
      </c>
      <c r="H60" s="153">
        <f t="shared" si="0"/>
        <v>1</v>
      </c>
      <c r="I60" s="153">
        <f t="shared" si="1"/>
        <v>1</v>
      </c>
      <c r="J60" s="153">
        <v>1</v>
      </c>
      <c r="K60" s="198" t="s">
        <v>210</v>
      </c>
      <c r="L60" s="30">
        <v>1</v>
      </c>
      <c r="M60" s="153">
        <f t="shared" si="2"/>
        <v>1</v>
      </c>
      <c r="N60" s="153">
        <f t="shared" si="3"/>
        <v>1</v>
      </c>
      <c r="O60" s="153">
        <v>1</v>
      </c>
      <c r="P60" s="198" t="s">
        <v>235</v>
      </c>
      <c r="Q60" s="30">
        <v>1</v>
      </c>
      <c r="R60" s="153">
        <f t="shared" si="4"/>
        <v>1</v>
      </c>
      <c r="S60" s="153">
        <f t="shared" si="5"/>
        <v>1</v>
      </c>
      <c r="T60" s="153">
        <v>1</v>
      </c>
      <c r="U60" s="66" t="s">
        <v>257</v>
      </c>
    </row>
    <row r="61" spans="1:21" s="10" customFormat="1" ht="174" x14ac:dyDescent="0.4">
      <c r="A61" s="37">
        <v>47</v>
      </c>
      <c r="B61" s="274"/>
      <c r="C61" s="275"/>
      <c r="D61" s="267" t="s">
        <v>182</v>
      </c>
      <c r="E61" s="268"/>
      <c r="F61" s="269"/>
      <c r="G61" s="30">
        <v>1</v>
      </c>
      <c r="H61" s="153">
        <f t="shared" si="0"/>
        <v>1</v>
      </c>
      <c r="I61" s="153">
        <f t="shared" si="1"/>
        <v>1</v>
      </c>
      <c r="J61" s="153">
        <v>1</v>
      </c>
      <c r="K61" s="198" t="s">
        <v>211</v>
      </c>
      <c r="L61" s="30">
        <v>1</v>
      </c>
      <c r="M61" s="153">
        <f t="shared" si="2"/>
        <v>1</v>
      </c>
      <c r="N61" s="153">
        <f t="shared" si="3"/>
        <v>1</v>
      </c>
      <c r="O61" s="153">
        <v>1</v>
      </c>
      <c r="P61" s="198" t="s">
        <v>236</v>
      </c>
      <c r="Q61" s="30">
        <v>1</v>
      </c>
      <c r="R61" s="153">
        <f t="shared" si="4"/>
        <v>1</v>
      </c>
      <c r="S61" s="153">
        <f t="shared" si="5"/>
        <v>1</v>
      </c>
      <c r="T61" s="153">
        <v>1</v>
      </c>
      <c r="U61" s="66" t="s">
        <v>257</v>
      </c>
    </row>
    <row r="62" spans="1:21" s="10" customFormat="1" ht="386.25" customHeight="1" x14ac:dyDescent="0.4">
      <c r="A62" s="310">
        <v>48</v>
      </c>
      <c r="B62" s="274"/>
      <c r="C62" s="275"/>
      <c r="D62" s="308" t="s">
        <v>183</v>
      </c>
      <c r="E62" s="312"/>
      <c r="F62" s="313"/>
      <c r="G62" s="310">
        <v>1</v>
      </c>
      <c r="H62" s="153">
        <f t="shared" si="0"/>
        <v>1</v>
      </c>
      <c r="I62" s="153">
        <f t="shared" si="1"/>
        <v>1</v>
      </c>
      <c r="J62" s="153">
        <v>1</v>
      </c>
      <c r="K62" s="308" t="s">
        <v>212</v>
      </c>
      <c r="L62" s="310">
        <v>1</v>
      </c>
      <c r="M62" s="153">
        <f t="shared" si="2"/>
        <v>1</v>
      </c>
      <c r="N62" s="153">
        <f t="shared" si="3"/>
        <v>1</v>
      </c>
      <c r="O62" s="153">
        <v>1</v>
      </c>
      <c r="P62" s="308" t="s">
        <v>237</v>
      </c>
      <c r="Q62" s="310">
        <v>1</v>
      </c>
      <c r="R62" s="153">
        <f t="shared" si="4"/>
        <v>1</v>
      </c>
      <c r="S62" s="153">
        <f t="shared" si="5"/>
        <v>1</v>
      </c>
      <c r="T62" s="153">
        <v>1</v>
      </c>
      <c r="U62" s="308" t="s">
        <v>257</v>
      </c>
    </row>
    <row r="63" spans="1:21" s="10" customFormat="1" ht="151.5" customHeight="1" x14ac:dyDescent="0.4">
      <c r="A63" s="311"/>
      <c r="B63" s="274"/>
      <c r="C63" s="275"/>
      <c r="D63" s="309"/>
      <c r="E63" s="314"/>
      <c r="F63" s="315"/>
      <c r="G63" s="311"/>
      <c r="H63" s="196"/>
      <c r="I63" s="196"/>
      <c r="J63" s="196"/>
      <c r="K63" s="309"/>
      <c r="L63" s="311"/>
      <c r="M63" s="196"/>
      <c r="N63" s="196"/>
      <c r="O63" s="196"/>
      <c r="P63" s="309"/>
      <c r="Q63" s="311"/>
      <c r="R63" s="196"/>
      <c r="S63" s="196"/>
      <c r="T63" s="196"/>
      <c r="U63" s="309"/>
    </row>
    <row r="64" spans="1:21" s="10" customFormat="1" ht="195.75" x14ac:dyDescent="0.4">
      <c r="A64" s="37">
        <v>49</v>
      </c>
      <c r="B64" s="274"/>
      <c r="C64" s="275"/>
      <c r="D64" s="267" t="s">
        <v>184</v>
      </c>
      <c r="E64" s="268"/>
      <c r="F64" s="269"/>
      <c r="G64" s="30">
        <v>1</v>
      </c>
      <c r="H64" s="153">
        <f t="shared" si="0"/>
        <v>1</v>
      </c>
      <c r="I64" s="153">
        <f t="shared" si="1"/>
        <v>1</v>
      </c>
      <c r="J64" s="153">
        <v>1</v>
      </c>
      <c r="K64" s="198" t="s">
        <v>213</v>
      </c>
      <c r="L64" s="30">
        <v>1</v>
      </c>
      <c r="M64" s="153">
        <f t="shared" si="2"/>
        <v>1</v>
      </c>
      <c r="N64" s="153">
        <f t="shared" si="3"/>
        <v>1</v>
      </c>
      <c r="O64" s="153">
        <v>1</v>
      </c>
      <c r="P64" s="198" t="s">
        <v>238</v>
      </c>
      <c r="Q64" s="30">
        <v>1</v>
      </c>
      <c r="R64" s="153">
        <f t="shared" si="4"/>
        <v>1</v>
      </c>
      <c r="S64" s="153">
        <f t="shared" si="5"/>
        <v>1</v>
      </c>
      <c r="T64" s="153">
        <v>1</v>
      </c>
      <c r="U64" s="66" t="s">
        <v>257</v>
      </c>
    </row>
    <row r="65" spans="1:21" s="10" customFormat="1" ht="174" x14ac:dyDescent="0.4">
      <c r="A65" s="37">
        <v>50</v>
      </c>
      <c r="B65" s="274"/>
      <c r="C65" s="275"/>
      <c r="D65" s="267" t="s">
        <v>185</v>
      </c>
      <c r="E65" s="268"/>
      <c r="F65" s="269"/>
      <c r="G65" s="30">
        <v>1</v>
      </c>
      <c r="H65" s="153">
        <f t="shared" si="0"/>
        <v>1</v>
      </c>
      <c r="I65" s="153">
        <f t="shared" si="1"/>
        <v>1</v>
      </c>
      <c r="J65" s="153">
        <v>1</v>
      </c>
      <c r="K65" s="198" t="s">
        <v>214</v>
      </c>
      <c r="L65" s="30">
        <v>1</v>
      </c>
      <c r="M65" s="153">
        <f t="shared" si="2"/>
        <v>1</v>
      </c>
      <c r="N65" s="153">
        <f t="shared" si="3"/>
        <v>1</v>
      </c>
      <c r="O65" s="153">
        <v>1</v>
      </c>
      <c r="P65" s="198" t="s">
        <v>239</v>
      </c>
      <c r="Q65" s="30">
        <v>1</v>
      </c>
      <c r="R65" s="153">
        <f t="shared" si="4"/>
        <v>1</v>
      </c>
      <c r="S65" s="153">
        <f t="shared" si="5"/>
        <v>1</v>
      </c>
      <c r="T65" s="153">
        <v>1</v>
      </c>
      <c r="U65" s="66" t="s">
        <v>257</v>
      </c>
    </row>
    <row r="66" spans="1:21" s="10" customFormat="1" ht="174" x14ac:dyDescent="0.4">
      <c r="A66" s="37">
        <v>51</v>
      </c>
      <c r="B66" s="274"/>
      <c r="C66" s="275"/>
      <c r="D66" s="267" t="s">
        <v>186</v>
      </c>
      <c r="E66" s="268"/>
      <c r="F66" s="269"/>
      <c r="G66" s="30">
        <v>1</v>
      </c>
      <c r="H66" s="153">
        <f t="shared" si="0"/>
        <v>1</v>
      </c>
      <c r="I66" s="153">
        <f t="shared" si="1"/>
        <v>1</v>
      </c>
      <c r="J66" s="153">
        <v>1</v>
      </c>
      <c r="K66" s="198" t="s">
        <v>215</v>
      </c>
      <c r="L66" s="30">
        <v>1</v>
      </c>
      <c r="M66" s="153">
        <f t="shared" si="2"/>
        <v>1</v>
      </c>
      <c r="N66" s="153">
        <f t="shared" si="3"/>
        <v>1</v>
      </c>
      <c r="O66" s="153">
        <v>1</v>
      </c>
      <c r="P66" s="198" t="s">
        <v>240</v>
      </c>
      <c r="Q66" s="30">
        <v>1</v>
      </c>
      <c r="R66" s="153">
        <f t="shared" si="4"/>
        <v>1</v>
      </c>
      <c r="S66" s="153">
        <f t="shared" si="5"/>
        <v>1</v>
      </c>
      <c r="T66" s="153">
        <v>1</v>
      </c>
      <c r="U66" s="66" t="s">
        <v>257</v>
      </c>
    </row>
    <row r="67" spans="1:21" s="10" customFormat="1" ht="21.75" x14ac:dyDescent="0.4">
      <c r="A67" s="4"/>
      <c r="B67" s="273"/>
      <c r="C67" s="273"/>
      <c r="D67" s="273"/>
      <c r="E67" s="273"/>
      <c r="F67" s="273"/>
      <c r="G67" s="154">
        <f>SUM(G15:G66)</f>
        <v>51</v>
      </c>
      <c r="H67" s="46">
        <f>SUM(H15:H66)</f>
        <v>51</v>
      </c>
      <c r="I67" s="46">
        <f>SUM(I15:I66)</f>
        <v>51</v>
      </c>
      <c r="J67" s="46">
        <f>SUM(J15:J66)</f>
        <v>51</v>
      </c>
      <c r="K67" s="15"/>
      <c r="L67" s="154">
        <f>SUM(L15:L66)</f>
        <v>51</v>
      </c>
      <c r="M67" s="46">
        <f>SUM(M15:M66)</f>
        <v>51</v>
      </c>
      <c r="N67" s="46">
        <f>SUM(N15:N66)</f>
        <v>51</v>
      </c>
      <c r="O67" s="46">
        <f>SUM(O15:O66)</f>
        <v>51</v>
      </c>
      <c r="P67" s="15"/>
      <c r="Q67" s="154">
        <f>SUM(Q15:Q66)</f>
        <v>51</v>
      </c>
      <c r="R67" s="46">
        <f>SUM(R15:R66)</f>
        <v>51</v>
      </c>
      <c r="S67" s="46">
        <f>SUM(S15:S66)</f>
        <v>51</v>
      </c>
      <c r="T67" s="46">
        <f>SUM(T15:T66)</f>
        <v>51</v>
      </c>
    </row>
    <row r="68" spans="1:21" s="10" customFormat="1" ht="21.75" x14ac:dyDescent="0.4">
      <c r="A68" s="4"/>
      <c r="C68" s="266" t="str">
        <f>A7</f>
        <v>GOBIERNO</v>
      </c>
      <c r="D68" s="266"/>
      <c r="E68" s="266"/>
      <c r="F68" s="24">
        <f>RESULTADO!M18</f>
        <v>1</v>
      </c>
      <c r="G68" s="17"/>
      <c r="H68" s="17"/>
      <c r="I68" s="17"/>
      <c r="J68" s="17"/>
      <c r="K68" s="15"/>
      <c r="L68" s="17"/>
      <c r="M68" s="17"/>
      <c r="N68" s="17"/>
      <c r="O68" s="17"/>
      <c r="P68" s="15"/>
      <c r="Q68" s="17"/>
      <c r="R68" s="17"/>
      <c r="S68" s="17"/>
      <c r="T68" s="17"/>
    </row>
    <row r="69" spans="1:21" s="10" customFormat="1" ht="21.75" x14ac:dyDescent="0.4">
      <c r="A69" s="4"/>
      <c r="B69" s="4"/>
      <c r="C69" s="34"/>
      <c r="D69" s="34"/>
      <c r="E69" s="34"/>
      <c r="F69" s="4"/>
      <c r="G69" s="33"/>
      <c r="H69" s="33"/>
      <c r="I69" s="33"/>
      <c r="J69" s="33"/>
      <c r="K69" s="4"/>
      <c r="L69" s="33"/>
      <c r="M69" s="33"/>
      <c r="N69" s="33"/>
      <c r="O69" s="33"/>
      <c r="P69" s="4"/>
      <c r="Q69" s="33"/>
      <c r="R69" s="33"/>
      <c r="S69" s="33"/>
      <c r="T69" s="33"/>
    </row>
    <row r="70" spans="1:21" s="10" customFormat="1" ht="21.75" x14ac:dyDescent="0.4">
      <c r="A70" s="4"/>
      <c r="B70" s="4"/>
      <c r="C70" s="34"/>
      <c r="D70" s="34"/>
      <c r="E70" s="34"/>
      <c r="F70" s="4"/>
      <c r="G70" s="33"/>
      <c r="H70" s="33"/>
      <c r="I70" s="33"/>
      <c r="J70" s="33"/>
      <c r="K70" s="4"/>
      <c r="L70" s="33"/>
      <c r="M70" s="33"/>
      <c r="N70" s="33"/>
      <c r="O70" s="33"/>
      <c r="P70" s="4"/>
      <c r="Q70" s="33"/>
      <c r="R70" s="33"/>
      <c r="S70" s="33"/>
      <c r="T70" s="33"/>
    </row>
    <row r="71" spans="1:21" s="4" customFormat="1" ht="21.75" x14ac:dyDescent="0.4">
      <c r="C71" s="34"/>
      <c r="D71" s="34"/>
      <c r="E71" s="34"/>
      <c r="G71" s="33"/>
      <c r="H71" s="33"/>
      <c r="I71" s="33"/>
      <c r="J71" s="33"/>
      <c r="L71" s="33"/>
      <c r="M71" s="33"/>
      <c r="N71" s="33"/>
      <c r="O71" s="33"/>
      <c r="Q71" s="33"/>
      <c r="R71" s="33"/>
      <c r="S71" s="33"/>
      <c r="T71" s="33"/>
      <c r="U71" s="10"/>
    </row>
    <row r="72" spans="1:21" s="4" customFormat="1" ht="21.75" x14ac:dyDescent="0.4">
      <c r="C72" s="34"/>
      <c r="D72" s="34"/>
      <c r="E72" s="34"/>
      <c r="G72" s="33"/>
      <c r="H72" s="33"/>
      <c r="I72" s="33"/>
      <c r="J72" s="33"/>
      <c r="L72" s="33"/>
      <c r="M72" s="33"/>
      <c r="N72" s="33"/>
      <c r="O72" s="33"/>
      <c r="Q72" s="33"/>
      <c r="R72" s="33"/>
      <c r="S72" s="33"/>
      <c r="T72" s="33"/>
      <c r="U72" s="10"/>
    </row>
    <row r="73" spans="1:21" s="4" customFormat="1" ht="21.75" x14ac:dyDescent="0.4">
      <c r="C73" s="34"/>
      <c r="D73" s="34"/>
      <c r="E73" s="34"/>
      <c r="G73" s="33"/>
      <c r="H73" s="33"/>
      <c r="I73" s="33"/>
      <c r="J73" s="33"/>
      <c r="L73" s="33"/>
      <c r="M73" s="33"/>
      <c r="N73" s="33"/>
      <c r="O73" s="33"/>
      <c r="Q73" s="33"/>
      <c r="R73" s="33"/>
      <c r="S73" s="33"/>
      <c r="T73" s="33"/>
      <c r="U73" s="10"/>
    </row>
    <row r="74" spans="1:21" s="4" customFormat="1" ht="21.75" x14ac:dyDescent="0.4">
      <c r="C74" s="34"/>
      <c r="D74" s="34"/>
      <c r="E74" s="34"/>
      <c r="G74" s="33"/>
      <c r="H74" s="33"/>
      <c r="I74" s="33"/>
      <c r="J74" s="33"/>
      <c r="L74" s="33"/>
      <c r="M74" s="33"/>
      <c r="N74" s="33"/>
      <c r="O74" s="33"/>
      <c r="Q74" s="33"/>
      <c r="R74" s="33"/>
      <c r="S74" s="33"/>
      <c r="T74" s="33"/>
      <c r="U74" s="10"/>
    </row>
    <row r="75" spans="1:21" s="4" customFormat="1" ht="21.75" x14ac:dyDescent="0.4">
      <c r="C75" s="34"/>
      <c r="D75" s="34"/>
      <c r="E75" s="34"/>
      <c r="G75" s="33"/>
      <c r="H75" s="33"/>
      <c r="I75" s="33"/>
      <c r="J75" s="33"/>
      <c r="L75" s="33"/>
      <c r="M75" s="33"/>
      <c r="N75" s="33"/>
      <c r="O75" s="33"/>
      <c r="Q75" s="33"/>
      <c r="R75" s="33"/>
      <c r="S75" s="33"/>
      <c r="T75" s="33"/>
      <c r="U75" s="10"/>
    </row>
    <row r="76" spans="1:21" s="4" customFormat="1" ht="21.75" x14ac:dyDescent="0.4">
      <c r="C76" s="34"/>
      <c r="D76" s="34"/>
      <c r="E76" s="34"/>
      <c r="G76" s="33"/>
      <c r="H76" s="33"/>
      <c r="I76" s="33"/>
      <c r="J76" s="33"/>
      <c r="L76" s="33"/>
      <c r="M76" s="33"/>
      <c r="N76" s="33"/>
      <c r="O76" s="33"/>
      <c r="Q76" s="33"/>
      <c r="R76" s="33"/>
      <c r="S76" s="33"/>
      <c r="T76" s="33"/>
      <c r="U76" s="10"/>
    </row>
    <row r="77" spans="1:21" s="4" customFormat="1" ht="21.75" x14ac:dyDescent="0.4">
      <c r="C77" s="34"/>
      <c r="D77" s="34"/>
      <c r="E77" s="34"/>
      <c r="G77" s="33"/>
      <c r="H77" s="33"/>
      <c r="I77" s="33"/>
      <c r="J77" s="33"/>
      <c r="L77" s="33"/>
      <c r="M77" s="33"/>
      <c r="N77" s="33"/>
      <c r="O77" s="33"/>
      <c r="Q77" s="33"/>
      <c r="R77" s="33"/>
      <c r="S77" s="33"/>
      <c r="T77" s="33"/>
      <c r="U77" s="10"/>
    </row>
    <row r="78" spans="1:21" s="4" customFormat="1" ht="21.75" x14ac:dyDescent="0.4">
      <c r="C78" s="34"/>
      <c r="D78" s="34"/>
      <c r="E78" s="34"/>
      <c r="G78" s="33"/>
      <c r="H78" s="33"/>
      <c r="I78" s="33"/>
      <c r="J78" s="33"/>
      <c r="L78" s="33"/>
      <c r="M78" s="33"/>
      <c r="N78" s="33"/>
      <c r="O78" s="33"/>
      <c r="Q78" s="33"/>
      <c r="R78" s="33"/>
      <c r="S78" s="33"/>
      <c r="T78" s="33"/>
      <c r="U78" s="10"/>
    </row>
    <row r="79" spans="1:21" s="4" customFormat="1" ht="21.75" x14ac:dyDescent="0.4">
      <c r="C79" s="34"/>
      <c r="D79" s="34"/>
      <c r="E79" s="34"/>
      <c r="G79" s="33"/>
      <c r="H79" s="33"/>
      <c r="I79" s="33"/>
      <c r="J79" s="33"/>
      <c r="L79" s="33"/>
      <c r="M79" s="33"/>
      <c r="N79" s="33"/>
      <c r="O79" s="33"/>
      <c r="Q79" s="33"/>
      <c r="R79" s="33"/>
      <c r="S79" s="33"/>
      <c r="T79" s="33"/>
      <c r="U79" s="10"/>
    </row>
    <row r="80" spans="1: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row r="713" spans="1:20" s="10" customFormat="1" ht="21.75" x14ac:dyDescent="0.4">
      <c r="A713" s="4"/>
      <c r="B713" s="4"/>
      <c r="C713" s="34"/>
      <c r="D713" s="34"/>
      <c r="E713" s="34"/>
      <c r="F713" s="4"/>
      <c r="G713" s="33"/>
      <c r="H713" s="33"/>
      <c r="I713" s="33"/>
      <c r="J713" s="33"/>
      <c r="K713" s="4"/>
      <c r="L713" s="33"/>
      <c r="M713" s="33"/>
      <c r="N713" s="33"/>
      <c r="O713" s="33"/>
      <c r="P713" s="4"/>
      <c r="Q713" s="33"/>
      <c r="R713" s="33"/>
      <c r="S713" s="33"/>
      <c r="T713" s="33"/>
    </row>
    <row r="714" spans="1:20" s="10" customFormat="1" ht="21.75" x14ac:dyDescent="0.4">
      <c r="A714" s="4"/>
      <c r="B714" s="4"/>
      <c r="C714" s="34"/>
      <c r="D714" s="34"/>
      <c r="E714" s="34"/>
      <c r="F714" s="4"/>
      <c r="G714" s="33"/>
      <c r="H714" s="33"/>
      <c r="I714" s="33"/>
      <c r="J714" s="33"/>
      <c r="K714" s="4"/>
      <c r="L714" s="33"/>
      <c r="M714" s="33"/>
      <c r="N714" s="33"/>
      <c r="O714" s="33"/>
      <c r="P714" s="4"/>
      <c r="Q714" s="33"/>
      <c r="R714" s="33"/>
      <c r="S714" s="33"/>
      <c r="T714" s="33"/>
    </row>
    <row r="715" spans="1:20" s="10" customFormat="1" ht="21.75" x14ac:dyDescent="0.4">
      <c r="A715" s="4"/>
      <c r="B715" s="4"/>
      <c r="C715" s="34"/>
      <c r="D715" s="34"/>
      <c r="E715" s="34"/>
      <c r="F715" s="4"/>
      <c r="G715" s="33"/>
      <c r="H715" s="33"/>
      <c r="I715" s="33"/>
      <c r="J715" s="33"/>
      <c r="K715" s="4"/>
      <c r="L715" s="33"/>
      <c r="M715" s="33"/>
      <c r="N715" s="33"/>
      <c r="O715" s="33"/>
      <c r="P715" s="4"/>
      <c r="Q715" s="33"/>
      <c r="R715" s="33"/>
      <c r="S715" s="33"/>
      <c r="T715" s="33"/>
    </row>
    <row r="716" spans="1:20" s="10" customFormat="1" ht="21.75" x14ac:dyDescent="0.4">
      <c r="A716" s="4"/>
      <c r="B716" s="4"/>
      <c r="C716" s="34"/>
      <c r="D716" s="34"/>
      <c r="E716" s="34"/>
      <c r="F716" s="4"/>
      <c r="G716" s="33"/>
      <c r="H716" s="33"/>
      <c r="I716" s="33"/>
      <c r="J716" s="33"/>
      <c r="K716" s="4"/>
      <c r="L716" s="33"/>
      <c r="M716" s="33"/>
      <c r="N716" s="33"/>
      <c r="O716" s="33"/>
      <c r="P716" s="4"/>
      <c r="Q716" s="33"/>
      <c r="R716" s="33"/>
      <c r="S716" s="33"/>
      <c r="T716" s="33"/>
    </row>
    <row r="717" spans="1:20" s="10" customFormat="1" ht="21.75" x14ac:dyDescent="0.4">
      <c r="A717" s="4"/>
      <c r="B717" s="4"/>
      <c r="C717" s="34"/>
      <c r="D717" s="34"/>
      <c r="E717" s="34"/>
      <c r="F717" s="4"/>
      <c r="G717" s="33"/>
      <c r="H717" s="33"/>
      <c r="I717" s="33"/>
      <c r="J717" s="33"/>
      <c r="K717" s="4"/>
      <c r="L717" s="33"/>
      <c r="M717" s="33"/>
      <c r="N717" s="33"/>
      <c r="O717" s="33"/>
      <c r="P717" s="4"/>
      <c r="Q717" s="33"/>
      <c r="R717" s="33"/>
      <c r="S717" s="33"/>
      <c r="T717" s="33"/>
    </row>
    <row r="718" spans="1:20" s="10" customFormat="1" ht="21.75" x14ac:dyDescent="0.4">
      <c r="A718" s="4"/>
      <c r="B718" s="4"/>
      <c r="C718" s="34"/>
      <c r="D718" s="34"/>
      <c r="E718" s="34"/>
      <c r="F718" s="4"/>
      <c r="G718" s="33"/>
      <c r="H718" s="33"/>
      <c r="I718" s="33"/>
      <c r="J718" s="33"/>
      <c r="K718" s="4"/>
      <c r="L718" s="33"/>
      <c r="M718" s="33"/>
      <c r="N718" s="33"/>
      <c r="O718" s="33"/>
      <c r="P718" s="4"/>
      <c r="Q718" s="33"/>
      <c r="R718" s="33"/>
      <c r="S718" s="33"/>
      <c r="T718" s="33"/>
    </row>
    <row r="719" spans="1:20" s="10" customFormat="1" ht="21.75" x14ac:dyDescent="0.4">
      <c r="A719" s="4"/>
      <c r="B719" s="4"/>
      <c r="C719" s="34"/>
      <c r="D719" s="34"/>
      <c r="E719" s="34"/>
      <c r="F719" s="4"/>
      <c r="G719" s="33"/>
      <c r="H719" s="33"/>
      <c r="I719" s="33"/>
      <c r="J719" s="33"/>
      <c r="K719" s="4"/>
      <c r="L719" s="33"/>
      <c r="M719" s="33"/>
      <c r="N719" s="33"/>
      <c r="O719" s="33"/>
      <c r="P719" s="4"/>
      <c r="Q719" s="33"/>
      <c r="R719" s="33"/>
      <c r="S719" s="33"/>
      <c r="T719" s="33"/>
    </row>
    <row r="720" spans="1:20" s="10" customFormat="1" ht="21.75" x14ac:dyDescent="0.4">
      <c r="A720" s="4"/>
      <c r="B720" s="4"/>
      <c r="C720" s="34"/>
      <c r="D720" s="34"/>
      <c r="E720" s="34"/>
      <c r="F720" s="4"/>
      <c r="G720" s="33"/>
      <c r="H720" s="33"/>
      <c r="I720" s="33"/>
      <c r="J720" s="33"/>
      <c r="K720" s="4"/>
      <c r="L720" s="33"/>
      <c r="M720" s="33"/>
      <c r="N720" s="33"/>
      <c r="O720" s="33"/>
      <c r="P720" s="4"/>
      <c r="Q720" s="33"/>
      <c r="R720" s="33"/>
      <c r="S720" s="33"/>
      <c r="T720" s="33"/>
    </row>
    <row r="721" spans="1:20" s="10" customFormat="1" ht="21.75" x14ac:dyDescent="0.4">
      <c r="A721" s="4"/>
      <c r="B721" s="4"/>
      <c r="C721" s="34"/>
      <c r="D721" s="34"/>
      <c r="E721" s="34"/>
      <c r="F721" s="4"/>
      <c r="G721" s="33"/>
      <c r="H721" s="33"/>
      <c r="I721" s="33"/>
      <c r="J721" s="33"/>
      <c r="K721" s="4"/>
      <c r="L721" s="33"/>
      <c r="M721" s="33"/>
      <c r="N721" s="33"/>
      <c r="O721" s="33"/>
      <c r="P721" s="4"/>
      <c r="Q721" s="33"/>
      <c r="R721" s="33"/>
      <c r="S721" s="33"/>
      <c r="T721" s="33"/>
    </row>
    <row r="722" spans="1:20" s="10" customFormat="1" ht="21.75" x14ac:dyDescent="0.4">
      <c r="A722" s="4"/>
      <c r="B722" s="4"/>
      <c r="C722" s="34"/>
      <c r="D722" s="34"/>
      <c r="E722" s="34"/>
      <c r="F722" s="4"/>
      <c r="G722" s="33"/>
      <c r="H722" s="33"/>
      <c r="I722" s="33"/>
      <c r="J722" s="33"/>
      <c r="K722" s="4"/>
      <c r="L722" s="33"/>
      <c r="M722" s="33"/>
      <c r="N722" s="33"/>
      <c r="O722" s="33"/>
      <c r="P722" s="4"/>
      <c r="Q722" s="33"/>
      <c r="R722" s="33"/>
      <c r="S722" s="33"/>
      <c r="T722" s="33"/>
    </row>
    <row r="723" spans="1:20" s="10" customFormat="1" ht="21.75" x14ac:dyDescent="0.4">
      <c r="A723" s="4"/>
      <c r="B723" s="4"/>
      <c r="C723" s="34"/>
      <c r="D723" s="34"/>
      <c r="E723" s="34"/>
      <c r="F723" s="4"/>
      <c r="G723" s="33"/>
      <c r="H723" s="33"/>
      <c r="I723" s="33"/>
      <c r="J723" s="33"/>
      <c r="K723" s="4"/>
      <c r="L723" s="33"/>
      <c r="M723" s="33"/>
      <c r="N723" s="33"/>
      <c r="O723" s="33"/>
      <c r="P723" s="4"/>
      <c r="Q723" s="33"/>
      <c r="R723" s="33"/>
      <c r="S723" s="33"/>
      <c r="T723" s="33"/>
    </row>
    <row r="724" spans="1:20" s="10" customFormat="1" ht="21.75" x14ac:dyDescent="0.4">
      <c r="A724" s="4"/>
      <c r="B724" s="4"/>
      <c r="C724" s="34"/>
      <c r="D724" s="34"/>
      <c r="E724" s="34"/>
      <c r="F724" s="4"/>
      <c r="G724" s="33"/>
      <c r="H724" s="33"/>
      <c r="I724" s="33"/>
      <c r="J724" s="33"/>
      <c r="K724" s="4"/>
      <c r="L724" s="33"/>
      <c r="M724" s="33"/>
      <c r="N724" s="33"/>
      <c r="O724" s="33"/>
      <c r="P724" s="4"/>
      <c r="Q724" s="33"/>
      <c r="R724" s="33"/>
      <c r="S724" s="33"/>
      <c r="T724" s="33"/>
    </row>
    <row r="725" spans="1:20" s="10" customFormat="1" ht="21.75" x14ac:dyDescent="0.4">
      <c r="A725" s="4"/>
      <c r="B725" s="4"/>
      <c r="C725" s="34"/>
      <c r="D725" s="34"/>
      <c r="E725" s="34"/>
      <c r="F725" s="4"/>
      <c r="G725" s="33"/>
      <c r="H725" s="33"/>
      <c r="I725" s="33"/>
      <c r="J725" s="33"/>
      <c r="K725" s="4"/>
      <c r="L725" s="33"/>
      <c r="M725" s="33"/>
      <c r="N725" s="33"/>
      <c r="O725" s="33"/>
      <c r="P725" s="4"/>
      <c r="Q725" s="33"/>
      <c r="R725" s="33"/>
      <c r="S725" s="33"/>
      <c r="T725" s="33"/>
    </row>
    <row r="726" spans="1:20" s="10" customFormat="1" ht="21.75" x14ac:dyDescent="0.4">
      <c r="A726" s="4"/>
      <c r="B726" s="4"/>
      <c r="C726" s="34"/>
      <c r="D726" s="34"/>
      <c r="E726" s="34"/>
      <c r="F726" s="4"/>
      <c r="G726" s="33"/>
      <c r="H726" s="33"/>
      <c r="I726" s="33"/>
      <c r="J726" s="33"/>
      <c r="K726" s="4"/>
      <c r="L726" s="33"/>
      <c r="M726" s="33"/>
      <c r="N726" s="33"/>
      <c r="O726" s="33"/>
      <c r="P726" s="4"/>
      <c r="Q726" s="33"/>
      <c r="R726" s="33"/>
      <c r="S726" s="33"/>
      <c r="T726" s="33"/>
    </row>
    <row r="727" spans="1:20" s="10" customFormat="1" ht="21.75" x14ac:dyDescent="0.4">
      <c r="A727" s="4"/>
      <c r="B727" s="4"/>
      <c r="C727" s="34"/>
      <c r="D727" s="34"/>
      <c r="E727" s="34"/>
      <c r="F727" s="4"/>
      <c r="G727" s="33"/>
      <c r="H727" s="33"/>
      <c r="I727" s="33"/>
      <c r="J727" s="33"/>
      <c r="K727" s="4"/>
      <c r="L727" s="33"/>
      <c r="M727" s="33"/>
      <c r="N727" s="33"/>
      <c r="O727" s="33"/>
      <c r="P727" s="4"/>
      <c r="Q727" s="33"/>
      <c r="R727" s="33"/>
      <c r="S727" s="33"/>
      <c r="T727" s="33"/>
    </row>
    <row r="728" spans="1:20" s="10" customFormat="1" ht="21.75" x14ac:dyDescent="0.4">
      <c r="A728" s="4"/>
      <c r="B728" s="4"/>
      <c r="C728" s="34"/>
      <c r="D728" s="34"/>
      <c r="E728" s="34"/>
      <c r="F728" s="4"/>
      <c r="G728" s="33"/>
      <c r="H728" s="33"/>
      <c r="I728" s="33"/>
      <c r="J728" s="33"/>
      <c r="K728" s="4"/>
      <c r="L728" s="33"/>
      <c r="M728" s="33"/>
      <c r="N728" s="33"/>
      <c r="O728" s="33"/>
      <c r="P728" s="4"/>
      <c r="Q728" s="33"/>
      <c r="R728" s="33"/>
      <c r="S728" s="33"/>
      <c r="T728" s="33"/>
    </row>
    <row r="729" spans="1:20" s="10" customFormat="1" ht="21.75" x14ac:dyDescent="0.4">
      <c r="A729" s="4"/>
      <c r="B729" s="4"/>
      <c r="C729" s="34"/>
      <c r="D729" s="34"/>
      <c r="E729" s="34"/>
      <c r="F729" s="4"/>
      <c r="G729" s="33"/>
      <c r="H729" s="33"/>
      <c r="I729" s="33"/>
      <c r="J729" s="33"/>
      <c r="K729" s="4"/>
      <c r="L729" s="33"/>
      <c r="M729" s="33"/>
      <c r="N729" s="33"/>
      <c r="O729" s="33"/>
      <c r="P729" s="4"/>
      <c r="Q729" s="33"/>
      <c r="R729" s="33"/>
      <c r="S729" s="33"/>
      <c r="T729" s="33"/>
    </row>
    <row r="730" spans="1:20" s="10" customFormat="1" ht="21.75" x14ac:dyDescent="0.4">
      <c r="A730" s="4"/>
      <c r="B730" s="4"/>
      <c r="C730" s="34"/>
      <c r="D730" s="34"/>
      <c r="E730" s="34"/>
      <c r="F730" s="4"/>
      <c r="G730" s="33"/>
      <c r="H730" s="33"/>
      <c r="I730" s="33"/>
      <c r="J730" s="33"/>
      <c r="K730" s="4"/>
      <c r="L730" s="33"/>
      <c r="M730" s="33"/>
      <c r="N730" s="33"/>
      <c r="O730" s="33"/>
      <c r="P730" s="4"/>
      <c r="Q730" s="33"/>
      <c r="R730" s="33"/>
      <c r="S730" s="33"/>
      <c r="T730" s="33"/>
    </row>
    <row r="731" spans="1:20" s="10" customFormat="1" ht="21.75" x14ac:dyDescent="0.4">
      <c r="A731" s="4"/>
      <c r="B731" s="4"/>
      <c r="C731" s="34"/>
      <c r="D731" s="34"/>
      <c r="E731" s="34"/>
      <c r="F731" s="4"/>
      <c r="G731" s="33"/>
      <c r="H731" s="33"/>
      <c r="I731" s="33"/>
      <c r="J731" s="33"/>
      <c r="K731" s="4"/>
      <c r="L731" s="33"/>
      <c r="M731" s="33"/>
      <c r="N731" s="33"/>
      <c r="O731" s="33"/>
      <c r="P731" s="4"/>
      <c r="Q731" s="33"/>
      <c r="R731" s="33"/>
      <c r="S731" s="33"/>
      <c r="T731" s="33"/>
    </row>
    <row r="732" spans="1:20" s="10" customFormat="1" ht="21.75" x14ac:dyDescent="0.4">
      <c r="A732" s="4"/>
      <c r="B732" s="4"/>
      <c r="C732" s="34"/>
      <c r="D732" s="34"/>
      <c r="E732" s="34"/>
      <c r="F732" s="4"/>
      <c r="G732" s="33"/>
      <c r="H732" s="33"/>
      <c r="I732" s="33"/>
      <c r="J732" s="33"/>
      <c r="K732" s="4"/>
      <c r="L732" s="33"/>
      <c r="M732" s="33"/>
      <c r="N732" s="33"/>
      <c r="O732" s="33"/>
      <c r="P732" s="4"/>
      <c r="Q732" s="33"/>
      <c r="R732" s="33"/>
      <c r="S732" s="33"/>
      <c r="T732" s="33"/>
    </row>
    <row r="733" spans="1:20" s="10" customFormat="1" ht="21.75" x14ac:dyDescent="0.4">
      <c r="A733" s="4"/>
      <c r="B733" s="4"/>
      <c r="C733" s="34"/>
      <c r="D733" s="34"/>
      <c r="E733" s="34"/>
      <c r="F733" s="4"/>
      <c r="G733" s="33"/>
      <c r="H733" s="33"/>
      <c r="I733" s="33"/>
      <c r="J733" s="33"/>
      <c r="K733" s="4"/>
      <c r="L733" s="33"/>
      <c r="M733" s="33"/>
      <c r="N733" s="33"/>
      <c r="O733" s="33"/>
      <c r="P733" s="4"/>
      <c r="Q733" s="33"/>
      <c r="R733" s="33"/>
      <c r="S733" s="33"/>
      <c r="T733" s="33"/>
    </row>
    <row r="734" spans="1:20" s="10" customFormat="1" ht="21.75" x14ac:dyDescent="0.4">
      <c r="A734" s="4"/>
      <c r="B734" s="4"/>
      <c r="C734" s="34"/>
      <c r="D734" s="34"/>
      <c r="E734" s="34"/>
      <c r="F734" s="4"/>
      <c r="G734" s="33"/>
      <c r="H734" s="33"/>
      <c r="I734" s="33"/>
      <c r="J734" s="33"/>
      <c r="K734" s="4"/>
      <c r="L734" s="33"/>
      <c r="M734" s="33"/>
      <c r="N734" s="33"/>
      <c r="O734" s="33"/>
      <c r="P734" s="4"/>
      <c r="Q734" s="33"/>
      <c r="R734" s="33"/>
      <c r="S734" s="33"/>
      <c r="T734" s="33"/>
    </row>
    <row r="735" spans="1:20" s="10" customFormat="1" ht="21.75" x14ac:dyDescent="0.4">
      <c r="A735" s="4"/>
      <c r="B735" s="4"/>
      <c r="C735" s="34"/>
      <c r="D735" s="34"/>
      <c r="E735" s="34"/>
      <c r="F735" s="4"/>
      <c r="G735" s="33"/>
      <c r="H735" s="33"/>
      <c r="I735" s="33"/>
      <c r="J735" s="33"/>
      <c r="K735" s="4"/>
      <c r="L735" s="33"/>
      <c r="M735" s="33"/>
      <c r="N735" s="33"/>
      <c r="O735" s="33"/>
      <c r="P735" s="4"/>
      <c r="Q735" s="33"/>
      <c r="R735" s="33"/>
      <c r="S735" s="33"/>
      <c r="T735" s="33"/>
    </row>
    <row r="736" spans="1:20"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0"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0"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0"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sheetData>
  <mergeCells count="102">
    <mergeCell ref="U62:U63"/>
    <mergeCell ref="A62:A63"/>
    <mergeCell ref="G62:G63"/>
    <mergeCell ref="L62:L63"/>
    <mergeCell ref="Q62:Q63"/>
    <mergeCell ref="D62:F63"/>
    <mergeCell ref="K62:K63"/>
    <mergeCell ref="P62:P63"/>
    <mergeCell ref="L6:U6"/>
    <mergeCell ref="A6:K6"/>
    <mergeCell ref="N8:N11"/>
    <mergeCell ref="A7:U7"/>
    <mergeCell ref="C52:C56"/>
    <mergeCell ref="O8:O11"/>
    <mergeCell ref="R8:R11"/>
    <mergeCell ref="L8:L11"/>
    <mergeCell ref="T8:T11"/>
    <mergeCell ref="I8:I11"/>
    <mergeCell ref="D15:F15"/>
    <mergeCell ref="D16:F16"/>
    <mergeCell ref="D9:F9"/>
    <mergeCell ref="D10:F11"/>
    <mergeCell ref="K10:K11"/>
    <mergeCell ref="P10:P11"/>
    <mergeCell ref="B44:B45"/>
    <mergeCell ref="C44:C45"/>
    <mergeCell ref="B47:B49"/>
    <mergeCell ref="C47:C50"/>
    <mergeCell ref="S8:S11"/>
    <mergeCell ref="Q8:Q11"/>
    <mergeCell ref="M8:M11"/>
    <mergeCell ref="J8:J11"/>
    <mergeCell ref="A13:U13"/>
    <mergeCell ref="A14:U14"/>
    <mergeCell ref="D17:F17"/>
    <mergeCell ref="D18:F18"/>
    <mergeCell ref="B15:B16"/>
    <mergeCell ref="C15:C16"/>
    <mergeCell ref="A8:A11"/>
    <mergeCell ref="B8:B11"/>
    <mergeCell ref="C8:C11"/>
    <mergeCell ref="D8:F8"/>
    <mergeCell ref="G8:G11"/>
    <mergeCell ref="D22:F22"/>
    <mergeCell ref="D23:F23"/>
    <mergeCell ref="D24:F24"/>
    <mergeCell ref="D25:F25"/>
    <mergeCell ref="D26:F26"/>
    <mergeCell ref="A1:U1"/>
    <mergeCell ref="A2:U2"/>
    <mergeCell ref="A3:U3"/>
    <mergeCell ref="A4:U4"/>
    <mergeCell ref="A5:P5"/>
    <mergeCell ref="Q5:U5"/>
    <mergeCell ref="D19:F19"/>
    <mergeCell ref="D20:F20"/>
    <mergeCell ref="D21:F21"/>
    <mergeCell ref="H8:H11"/>
    <mergeCell ref="U8:U11"/>
    <mergeCell ref="D27:F27"/>
    <mergeCell ref="D28:F28"/>
    <mergeCell ref="D29:F29"/>
    <mergeCell ref="D30:F30"/>
    <mergeCell ref="D31:F31"/>
    <mergeCell ref="D32:F32"/>
    <mergeCell ref="D33:F33"/>
    <mergeCell ref="D58:F58"/>
    <mergeCell ref="D59:F59"/>
    <mergeCell ref="D60:F60"/>
    <mergeCell ref="D34:F34"/>
    <mergeCell ref="D35:F35"/>
    <mergeCell ref="D36:F36"/>
    <mergeCell ref="D37:F37"/>
    <mergeCell ref="D38:F38"/>
    <mergeCell ref="D39:F39"/>
    <mergeCell ref="D40:F40"/>
    <mergeCell ref="D41:F41"/>
    <mergeCell ref="D42:F42"/>
    <mergeCell ref="C68:E68"/>
    <mergeCell ref="D61:F61"/>
    <mergeCell ref="D64:F64"/>
    <mergeCell ref="D65:F65"/>
    <mergeCell ref="D66:F66"/>
    <mergeCell ref="D43:F43"/>
    <mergeCell ref="D44:F44"/>
    <mergeCell ref="D45:F45"/>
    <mergeCell ref="D46:F46"/>
    <mergeCell ref="D47:F47"/>
    <mergeCell ref="D48:F48"/>
    <mergeCell ref="D49:F49"/>
    <mergeCell ref="D50:F50"/>
    <mergeCell ref="B67:F67"/>
    <mergeCell ref="B58:B66"/>
    <mergeCell ref="C58:C66"/>
    <mergeCell ref="D51:F51"/>
    <mergeCell ref="D52:F52"/>
    <mergeCell ref="D53:F53"/>
    <mergeCell ref="D54:F54"/>
    <mergeCell ref="D55:F55"/>
    <mergeCell ref="D56:F56"/>
    <mergeCell ref="B52:B56"/>
    <mergeCell ref="D57:F57"/>
  </mergeCells>
  <pageMargins left="0.23622047244094491" right="0.23622047244094491" top="0.74803149606299213" bottom="0.74803149606299213" header="0.31496062992125984" footer="0.31496062992125984"/>
  <pageSetup scale="3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U720"/>
  <sheetViews>
    <sheetView view="pageBreakPreview" topLeftCell="A4" zoomScale="60" zoomScaleNormal="50" workbookViewId="0">
      <selection activeCell="P16" sqref="P16"/>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6.855468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332</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$I$34</f>
        <v>19</v>
      </c>
      <c r="C12" s="45">
        <f>$G$34</f>
        <v>19</v>
      </c>
      <c r="D12" s="45"/>
      <c r="E12" s="45">
        <f>$N$34</f>
        <v>19</v>
      </c>
      <c r="F12" s="45">
        <f>$L$34</f>
        <v>19</v>
      </c>
      <c r="G12" s="45"/>
      <c r="H12" s="45">
        <f>$S$34</f>
        <v>18</v>
      </c>
      <c r="I12" s="45">
        <f>Q34</f>
        <v>18</v>
      </c>
      <c r="J12" s="45"/>
      <c r="K12" s="45"/>
      <c r="L12" s="45"/>
      <c r="M12" s="45"/>
      <c r="N12" s="45"/>
      <c r="O12" s="45"/>
      <c r="P12" s="45"/>
      <c r="Q12" s="45"/>
      <c r="R12" s="45"/>
      <c r="S12" s="45"/>
      <c r="T12" s="45"/>
      <c r="U12" s="49"/>
    </row>
    <row r="13" spans="1:21" s="13" customFormat="1" ht="20.100000000000001" customHeight="1" x14ac:dyDescent="0.25">
      <c r="A13" s="339"/>
      <c r="B13" s="339"/>
      <c r="C13" s="339"/>
      <c r="D13" s="339"/>
      <c r="E13" s="339"/>
      <c r="F13" s="339"/>
      <c r="G13" s="339"/>
      <c r="H13" s="339"/>
      <c r="I13" s="339"/>
      <c r="J13" s="339"/>
      <c r="K13" s="339"/>
      <c r="L13" s="339"/>
      <c r="M13" s="339"/>
      <c r="N13" s="339"/>
      <c r="O13" s="339"/>
      <c r="P13" s="339"/>
      <c r="Q13" s="339"/>
      <c r="R13" s="339"/>
      <c r="S13" s="339"/>
      <c r="T13" s="339"/>
      <c r="U13" s="339"/>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409.5" x14ac:dyDescent="0.4">
      <c r="A15" s="37">
        <v>1</v>
      </c>
      <c r="B15" s="161" t="s">
        <v>258</v>
      </c>
      <c r="C15" s="156" t="s">
        <v>259</v>
      </c>
      <c r="D15" s="323" t="s">
        <v>260</v>
      </c>
      <c r="E15" s="324"/>
      <c r="F15" s="325"/>
      <c r="G15" s="30">
        <v>1</v>
      </c>
      <c r="H15" s="153">
        <f>IF(G15=I15,J15)</f>
        <v>1</v>
      </c>
      <c r="I15" s="153">
        <f>IF(G15="NA","NA",J15)</f>
        <v>1</v>
      </c>
      <c r="J15" s="153">
        <v>1</v>
      </c>
      <c r="K15" s="161" t="s">
        <v>299</v>
      </c>
      <c r="L15" s="30">
        <v>1</v>
      </c>
      <c r="M15" s="153">
        <f>IF(L15=N15,O15)</f>
        <v>1</v>
      </c>
      <c r="N15" s="153">
        <f>IF(L15="NA","NA",O15)</f>
        <v>1</v>
      </c>
      <c r="O15" s="153">
        <v>1</v>
      </c>
      <c r="P15" s="161" t="s">
        <v>313</v>
      </c>
      <c r="Q15" s="30" t="s">
        <v>12</v>
      </c>
      <c r="R15" s="153">
        <f>IF(Q15=S15,T15)</f>
        <v>1</v>
      </c>
      <c r="S15" s="153" t="str">
        <f>IF(Q15="NA","NA",T15)</f>
        <v>NA</v>
      </c>
      <c r="T15" s="153">
        <v>1</v>
      </c>
      <c r="U15" s="62" t="s">
        <v>326</v>
      </c>
    </row>
    <row r="16" spans="1:21" s="10" customFormat="1" ht="304.5" x14ac:dyDescent="0.4">
      <c r="A16" s="37">
        <v>2</v>
      </c>
      <c r="B16" s="157" t="s">
        <v>261</v>
      </c>
      <c r="C16" s="199" t="s">
        <v>1589</v>
      </c>
      <c r="D16" s="323" t="s">
        <v>1638</v>
      </c>
      <c r="E16" s="324"/>
      <c r="F16" s="325"/>
      <c r="G16" s="153">
        <v>1</v>
      </c>
      <c r="H16" s="153">
        <f t="shared" ref="H16:H28" si="0">IF(G16=I16,J16)</f>
        <v>1</v>
      </c>
      <c r="I16" s="153">
        <f t="shared" ref="I16:I28" si="1">IF(G16="NA","NA",J16)</f>
        <v>1</v>
      </c>
      <c r="J16" s="153">
        <v>1</v>
      </c>
      <c r="K16" s="157" t="s">
        <v>300</v>
      </c>
      <c r="L16" s="30">
        <v>1</v>
      </c>
      <c r="M16" s="153">
        <f t="shared" ref="M16:M28" si="2">IF(L16=N16,O16)</f>
        <v>1</v>
      </c>
      <c r="N16" s="153">
        <f t="shared" ref="N16:N28" si="3">IF(L16="NA","NA",O16)</f>
        <v>1</v>
      </c>
      <c r="O16" s="153">
        <v>1</v>
      </c>
      <c r="P16" s="157" t="s">
        <v>314</v>
      </c>
      <c r="Q16" s="30">
        <v>1</v>
      </c>
      <c r="R16" s="153">
        <f t="shared" ref="R16:R28" si="4">IF(Q16=S16,T16)</f>
        <v>1</v>
      </c>
      <c r="S16" s="153">
        <f t="shared" ref="S16:S28" si="5">IF(Q16="NA","NA",T16)</f>
        <v>1</v>
      </c>
      <c r="T16" s="153">
        <v>1</v>
      </c>
      <c r="U16" s="62" t="s">
        <v>327</v>
      </c>
    </row>
    <row r="17" spans="1:21" s="10" customFormat="1" ht="174" x14ac:dyDescent="0.4">
      <c r="A17" s="37">
        <v>3</v>
      </c>
      <c r="B17" s="157" t="s">
        <v>262</v>
      </c>
      <c r="C17" s="158" t="s">
        <v>263</v>
      </c>
      <c r="D17" s="323" t="s">
        <v>264</v>
      </c>
      <c r="E17" s="324"/>
      <c r="F17" s="325"/>
      <c r="G17" s="30">
        <v>1</v>
      </c>
      <c r="H17" s="153">
        <f t="shared" si="0"/>
        <v>1</v>
      </c>
      <c r="I17" s="153">
        <f t="shared" si="1"/>
        <v>1</v>
      </c>
      <c r="J17" s="153">
        <v>1</v>
      </c>
      <c r="K17" s="63" t="s">
        <v>301</v>
      </c>
      <c r="L17" s="30">
        <v>1</v>
      </c>
      <c r="M17" s="153">
        <f t="shared" si="2"/>
        <v>1</v>
      </c>
      <c r="N17" s="153">
        <f t="shared" si="3"/>
        <v>1</v>
      </c>
      <c r="O17" s="153">
        <v>1</v>
      </c>
      <c r="P17" s="157" t="s">
        <v>315</v>
      </c>
      <c r="Q17" s="30">
        <v>1</v>
      </c>
      <c r="R17" s="153">
        <f t="shared" si="4"/>
        <v>1</v>
      </c>
      <c r="S17" s="153">
        <f t="shared" si="5"/>
        <v>1</v>
      </c>
      <c r="T17" s="153">
        <v>1</v>
      </c>
      <c r="U17" s="62" t="s">
        <v>327</v>
      </c>
    </row>
    <row r="18" spans="1:21" s="10" customFormat="1" ht="304.5" x14ac:dyDescent="0.4">
      <c r="A18" s="37">
        <v>4</v>
      </c>
      <c r="B18" s="157" t="s">
        <v>265</v>
      </c>
      <c r="C18" s="158" t="s">
        <v>266</v>
      </c>
      <c r="D18" s="323" t="s">
        <v>267</v>
      </c>
      <c r="E18" s="324"/>
      <c r="F18" s="325"/>
      <c r="G18" s="30">
        <v>1</v>
      </c>
      <c r="H18" s="153">
        <f t="shared" si="0"/>
        <v>1</v>
      </c>
      <c r="I18" s="153">
        <f t="shared" si="1"/>
        <v>1</v>
      </c>
      <c r="J18" s="153">
        <v>1</v>
      </c>
      <c r="K18" s="157" t="s">
        <v>302</v>
      </c>
      <c r="L18" s="30">
        <v>1</v>
      </c>
      <c r="M18" s="153">
        <f t="shared" si="2"/>
        <v>1</v>
      </c>
      <c r="N18" s="153">
        <f t="shared" si="3"/>
        <v>1</v>
      </c>
      <c r="O18" s="153">
        <v>1</v>
      </c>
      <c r="P18" s="157" t="s">
        <v>316</v>
      </c>
      <c r="Q18" s="30">
        <v>1</v>
      </c>
      <c r="R18" s="153">
        <f t="shared" si="4"/>
        <v>1</v>
      </c>
      <c r="S18" s="153">
        <f t="shared" si="5"/>
        <v>1</v>
      </c>
      <c r="T18" s="153">
        <v>1</v>
      </c>
      <c r="U18" s="62" t="s">
        <v>327</v>
      </c>
    </row>
    <row r="19" spans="1:21" s="10" customFormat="1" ht="282.75" x14ac:dyDescent="0.4">
      <c r="A19" s="37">
        <v>5</v>
      </c>
      <c r="B19" s="276" t="s">
        <v>268</v>
      </c>
      <c r="C19" s="158" t="s">
        <v>269</v>
      </c>
      <c r="D19" s="323" t="s">
        <v>270</v>
      </c>
      <c r="E19" s="324"/>
      <c r="F19" s="344"/>
      <c r="G19" s="30">
        <v>1</v>
      </c>
      <c r="H19" s="153">
        <f t="shared" si="0"/>
        <v>1</v>
      </c>
      <c r="I19" s="153">
        <f t="shared" si="1"/>
        <v>1</v>
      </c>
      <c r="J19" s="153">
        <v>1</v>
      </c>
      <c r="K19" s="276" t="s">
        <v>303</v>
      </c>
      <c r="L19" s="30">
        <v>1</v>
      </c>
      <c r="M19" s="153">
        <f t="shared" si="2"/>
        <v>1</v>
      </c>
      <c r="N19" s="153">
        <f t="shared" si="3"/>
        <v>1</v>
      </c>
      <c r="O19" s="153">
        <v>1</v>
      </c>
      <c r="P19" s="276" t="s">
        <v>317</v>
      </c>
      <c r="Q19" s="30">
        <v>1</v>
      </c>
      <c r="R19" s="153">
        <f t="shared" si="4"/>
        <v>1</v>
      </c>
      <c r="S19" s="153">
        <f t="shared" si="5"/>
        <v>1</v>
      </c>
      <c r="T19" s="153">
        <v>1</v>
      </c>
      <c r="U19" s="62" t="s">
        <v>330</v>
      </c>
    </row>
    <row r="20" spans="1:21" s="10" customFormat="1" ht="282.75" x14ac:dyDescent="0.4">
      <c r="A20" s="37">
        <v>6</v>
      </c>
      <c r="B20" s="277"/>
      <c r="C20" s="158" t="s">
        <v>271</v>
      </c>
      <c r="D20" s="345"/>
      <c r="E20" s="346"/>
      <c r="F20" s="347"/>
      <c r="G20" s="30">
        <v>1</v>
      </c>
      <c r="H20" s="153">
        <f t="shared" si="0"/>
        <v>1</v>
      </c>
      <c r="I20" s="153">
        <f t="shared" si="1"/>
        <v>1</v>
      </c>
      <c r="J20" s="153">
        <v>1</v>
      </c>
      <c r="K20" s="277"/>
      <c r="L20" s="30">
        <v>1</v>
      </c>
      <c r="M20" s="153">
        <f t="shared" si="2"/>
        <v>1</v>
      </c>
      <c r="N20" s="153">
        <f t="shared" si="3"/>
        <v>1</v>
      </c>
      <c r="O20" s="153">
        <v>1</v>
      </c>
      <c r="P20" s="277"/>
      <c r="Q20" s="30">
        <v>1</v>
      </c>
      <c r="R20" s="153">
        <f t="shared" si="4"/>
        <v>1</v>
      </c>
      <c r="S20" s="153">
        <f t="shared" si="5"/>
        <v>1</v>
      </c>
      <c r="T20" s="153">
        <v>1</v>
      </c>
      <c r="U20" s="62" t="s">
        <v>330</v>
      </c>
    </row>
    <row r="21" spans="1:21" s="10" customFormat="1" ht="282.75" x14ac:dyDescent="0.4">
      <c r="A21" s="37">
        <v>7</v>
      </c>
      <c r="B21" s="278"/>
      <c r="C21" s="158" t="s">
        <v>272</v>
      </c>
      <c r="D21" s="348"/>
      <c r="E21" s="349"/>
      <c r="F21" s="350"/>
      <c r="G21" s="30">
        <v>1</v>
      </c>
      <c r="H21" s="153">
        <f t="shared" si="0"/>
        <v>1</v>
      </c>
      <c r="I21" s="153">
        <f t="shared" si="1"/>
        <v>1</v>
      </c>
      <c r="J21" s="153">
        <v>1</v>
      </c>
      <c r="K21" s="278"/>
      <c r="L21" s="30">
        <v>1</v>
      </c>
      <c r="M21" s="153">
        <f t="shared" si="2"/>
        <v>1</v>
      </c>
      <c r="N21" s="153">
        <f t="shared" si="3"/>
        <v>1</v>
      </c>
      <c r="O21" s="153">
        <v>1</v>
      </c>
      <c r="P21" s="278"/>
      <c r="Q21" s="30">
        <v>1</v>
      </c>
      <c r="R21" s="153">
        <f t="shared" si="4"/>
        <v>1</v>
      </c>
      <c r="S21" s="153">
        <f t="shared" si="5"/>
        <v>1</v>
      </c>
      <c r="T21" s="153">
        <v>1</v>
      </c>
      <c r="U21" s="62" t="s">
        <v>330</v>
      </c>
    </row>
    <row r="22" spans="1:21" s="10" customFormat="1" ht="282.75" x14ac:dyDescent="0.4">
      <c r="A22" s="37">
        <v>8</v>
      </c>
      <c r="B22" s="161" t="s">
        <v>273</v>
      </c>
      <c r="C22" s="158" t="s">
        <v>274</v>
      </c>
      <c r="D22" s="323" t="s">
        <v>275</v>
      </c>
      <c r="E22" s="324"/>
      <c r="F22" s="325"/>
      <c r="G22" s="30">
        <v>1</v>
      </c>
      <c r="H22" s="153">
        <f t="shared" si="0"/>
        <v>1</v>
      </c>
      <c r="I22" s="153">
        <f t="shared" si="1"/>
        <v>1</v>
      </c>
      <c r="J22" s="153">
        <v>1</v>
      </c>
      <c r="K22" s="161" t="s">
        <v>304</v>
      </c>
      <c r="L22" s="30">
        <v>1</v>
      </c>
      <c r="M22" s="153">
        <f t="shared" si="2"/>
        <v>1</v>
      </c>
      <c r="N22" s="153">
        <f t="shared" si="3"/>
        <v>1</v>
      </c>
      <c r="O22" s="153">
        <v>1</v>
      </c>
      <c r="P22" s="161" t="s">
        <v>318</v>
      </c>
      <c r="Q22" s="30">
        <v>1</v>
      </c>
      <c r="R22" s="153">
        <f t="shared" si="4"/>
        <v>1</v>
      </c>
      <c r="S22" s="153">
        <f t="shared" si="5"/>
        <v>1</v>
      </c>
      <c r="T22" s="153">
        <v>1</v>
      </c>
      <c r="U22" s="62" t="s">
        <v>330</v>
      </c>
    </row>
    <row r="23" spans="1:21" s="10" customFormat="1" ht="282.75" x14ac:dyDescent="0.4">
      <c r="A23" s="37">
        <v>9</v>
      </c>
      <c r="B23" s="159" t="s">
        <v>276</v>
      </c>
      <c r="C23" s="155" t="s">
        <v>277</v>
      </c>
      <c r="D23" s="323" t="s">
        <v>278</v>
      </c>
      <c r="E23" s="324"/>
      <c r="F23" s="325"/>
      <c r="G23" s="30">
        <v>1</v>
      </c>
      <c r="H23" s="153">
        <f t="shared" si="0"/>
        <v>1</v>
      </c>
      <c r="I23" s="153">
        <f t="shared" si="1"/>
        <v>1</v>
      </c>
      <c r="J23" s="153">
        <v>1</v>
      </c>
      <c r="K23" s="161" t="s">
        <v>305</v>
      </c>
      <c r="L23" s="30">
        <v>1</v>
      </c>
      <c r="M23" s="153">
        <f t="shared" si="2"/>
        <v>1</v>
      </c>
      <c r="N23" s="153">
        <f t="shared" si="3"/>
        <v>1</v>
      </c>
      <c r="O23" s="153">
        <v>1</v>
      </c>
      <c r="P23" s="159" t="s">
        <v>319</v>
      </c>
      <c r="Q23" s="30">
        <v>1</v>
      </c>
      <c r="R23" s="153">
        <f t="shared" si="4"/>
        <v>1</v>
      </c>
      <c r="S23" s="153">
        <f t="shared" si="5"/>
        <v>1</v>
      </c>
      <c r="T23" s="153">
        <v>1</v>
      </c>
      <c r="U23" s="62" t="s">
        <v>330</v>
      </c>
    </row>
    <row r="24" spans="1:21" s="10" customFormat="1" ht="282.75" x14ac:dyDescent="0.4">
      <c r="A24" s="37">
        <v>10</v>
      </c>
      <c r="B24" s="157" t="s">
        <v>279</v>
      </c>
      <c r="C24" s="158" t="s">
        <v>280</v>
      </c>
      <c r="D24" s="323" t="s">
        <v>281</v>
      </c>
      <c r="E24" s="324"/>
      <c r="F24" s="325"/>
      <c r="G24" s="30">
        <v>1</v>
      </c>
      <c r="H24" s="153">
        <f t="shared" si="0"/>
        <v>1</v>
      </c>
      <c r="I24" s="153">
        <f t="shared" si="1"/>
        <v>1</v>
      </c>
      <c r="J24" s="153">
        <v>1</v>
      </c>
      <c r="K24" s="157" t="s">
        <v>306</v>
      </c>
      <c r="L24" s="30">
        <v>1</v>
      </c>
      <c r="M24" s="153">
        <f t="shared" si="2"/>
        <v>1</v>
      </c>
      <c r="N24" s="153">
        <f t="shared" si="3"/>
        <v>1</v>
      </c>
      <c r="O24" s="153">
        <v>1</v>
      </c>
      <c r="P24" s="57" t="s">
        <v>320</v>
      </c>
      <c r="Q24" s="30">
        <v>1</v>
      </c>
      <c r="R24" s="153">
        <f t="shared" si="4"/>
        <v>1</v>
      </c>
      <c r="S24" s="153">
        <f t="shared" si="5"/>
        <v>1</v>
      </c>
      <c r="T24" s="153">
        <v>1</v>
      </c>
      <c r="U24" s="62" t="s">
        <v>330</v>
      </c>
    </row>
    <row r="25" spans="1:21" s="10" customFormat="1" ht="282.75" x14ac:dyDescent="0.4">
      <c r="A25" s="37">
        <v>11</v>
      </c>
      <c r="B25" s="157" t="s">
        <v>282</v>
      </c>
      <c r="C25" s="158" t="s">
        <v>283</v>
      </c>
      <c r="D25" s="323" t="s">
        <v>284</v>
      </c>
      <c r="E25" s="324"/>
      <c r="F25" s="325"/>
      <c r="G25" s="30">
        <v>1</v>
      </c>
      <c r="H25" s="153">
        <f t="shared" si="0"/>
        <v>1</v>
      </c>
      <c r="I25" s="153">
        <f t="shared" si="1"/>
        <v>1</v>
      </c>
      <c r="J25" s="153">
        <v>1</v>
      </c>
      <c r="K25" s="157" t="s">
        <v>307</v>
      </c>
      <c r="L25" s="30">
        <v>1</v>
      </c>
      <c r="M25" s="153">
        <f t="shared" si="2"/>
        <v>1</v>
      </c>
      <c r="N25" s="153">
        <f t="shared" si="3"/>
        <v>1</v>
      </c>
      <c r="O25" s="153">
        <v>1</v>
      </c>
      <c r="P25" s="157" t="s">
        <v>321</v>
      </c>
      <c r="Q25" s="30">
        <v>1</v>
      </c>
      <c r="R25" s="153">
        <f t="shared" si="4"/>
        <v>1</v>
      </c>
      <c r="S25" s="153">
        <f t="shared" si="5"/>
        <v>1</v>
      </c>
      <c r="T25" s="153">
        <v>1</v>
      </c>
      <c r="U25" s="62" t="s">
        <v>330</v>
      </c>
    </row>
    <row r="26" spans="1:21" s="10" customFormat="1" ht="282.75" x14ac:dyDescent="0.4">
      <c r="A26" s="37">
        <v>12</v>
      </c>
      <c r="B26" s="157" t="s">
        <v>285</v>
      </c>
      <c r="C26" s="158" t="s">
        <v>286</v>
      </c>
      <c r="D26" s="323" t="s">
        <v>287</v>
      </c>
      <c r="E26" s="324"/>
      <c r="F26" s="325"/>
      <c r="G26" s="30">
        <v>1</v>
      </c>
      <c r="H26" s="153">
        <f t="shared" si="0"/>
        <v>1</v>
      </c>
      <c r="I26" s="153">
        <f t="shared" si="1"/>
        <v>1</v>
      </c>
      <c r="J26" s="153">
        <v>1</v>
      </c>
      <c r="K26" s="157" t="s">
        <v>308</v>
      </c>
      <c r="L26" s="30">
        <v>1</v>
      </c>
      <c r="M26" s="153">
        <f t="shared" si="2"/>
        <v>1</v>
      </c>
      <c r="N26" s="153">
        <f t="shared" si="3"/>
        <v>1</v>
      </c>
      <c r="O26" s="153">
        <v>1</v>
      </c>
      <c r="P26" s="157" t="s">
        <v>322</v>
      </c>
      <c r="Q26" s="30">
        <v>1</v>
      </c>
      <c r="R26" s="153">
        <f t="shared" si="4"/>
        <v>1</v>
      </c>
      <c r="S26" s="153">
        <f t="shared" si="5"/>
        <v>1</v>
      </c>
      <c r="T26" s="153">
        <v>1</v>
      </c>
      <c r="U26" s="62" t="s">
        <v>330</v>
      </c>
    </row>
    <row r="27" spans="1:21" s="10" customFormat="1" ht="282.75" x14ac:dyDescent="0.4">
      <c r="A27" s="37">
        <v>13</v>
      </c>
      <c r="B27" s="57" t="s">
        <v>288</v>
      </c>
      <c r="C27" s="158" t="s">
        <v>289</v>
      </c>
      <c r="D27" s="323" t="s">
        <v>290</v>
      </c>
      <c r="E27" s="324"/>
      <c r="F27" s="325"/>
      <c r="G27" s="30">
        <v>1</v>
      </c>
      <c r="H27" s="153">
        <f t="shared" si="0"/>
        <v>1</v>
      </c>
      <c r="I27" s="153">
        <f t="shared" si="1"/>
        <v>1</v>
      </c>
      <c r="J27" s="153">
        <v>1</v>
      </c>
      <c r="K27" s="157" t="s">
        <v>309</v>
      </c>
      <c r="L27" s="30">
        <v>1</v>
      </c>
      <c r="M27" s="153">
        <f t="shared" si="2"/>
        <v>1</v>
      </c>
      <c r="N27" s="153">
        <f t="shared" si="3"/>
        <v>1</v>
      </c>
      <c r="O27" s="153">
        <v>1</v>
      </c>
      <c r="P27" s="157" t="s">
        <v>323</v>
      </c>
      <c r="Q27" s="30">
        <v>1</v>
      </c>
      <c r="R27" s="153">
        <f t="shared" si="4"/>
        <v>1</v>
      </c>
      <c r="S27" s="153">
        <f t="shared" si="5"/>
        <v>1</v>
      </c>
      <c r="T27" s="153">
        <v>1</v>
      </c>
      <c r="U27" s="62" t="s">
        <v>330</v>
      </c>
    </row>
    <row r="28" spans="1:21" s="10" customFormat="1" ht="174" x14ac:dyDescent="0.4">
      <c r="A28" s="37">
        <v>14</v>
      </c>
      <c r="B28" s="157" t="s">
        <v>291</v>
      </c>
      <c r="C28" s="158" t="s">
        <v>292</v>
      </c>
      <c r="D28" s="323" t="s">
        <v>293</v>
      </c>
      <c r="E28" s="324"/>
      <c r="F28" s="325"/>
      <c r="G28" s="30">
        <v>1</v>
      </c>
      <c r="H28" s="153">
        <f t="shared" si="0"/>
        <v>1</v>
      </c>
      <c r="I28" s="153">
        <f t="shared" si="1"/>
        <v>1</v>
      </c>
      <c r="J28" s="153">
        <v>1</v>
      </c>
      <c r="K28" s="157" t="s">
        <v>310</v>
      </c>
      <c r="L28" s="30">
        <v>1</v>
      </c>
      <c r="M28" s="153">
        <f t="shared" si="2"/>
        <v>1</v>
      </c>
      <c r="N28" s="153">
        <f t="shared" si="3"/>
        <v>1</v>
      </c>
      <c r="O28" s="153">
        <v>1</v>
      </c>
      <c r="P28" s="64" t="s">
        <v>324</v>
      </c>
      <c r="Q28" s="30">
        <v>1</v>
      </c>
      <c r="R28" s="153">
        <f t="shared" si="4"/>
        <v>1</v>
      </c>
      <c r="S28" s="153">
        <f t="shared" si="5"/>
        <v>1</v>
      </c>
      <c r="T28" s="153">
        <v>1</v>
      </c>
      <c r="U28" s="62" t="s">
        <v>328</v>
      </c>
    </row>
    <row r="29" spans="1:21" s="10" customFormat="1" ht="391.5" x14ac:dyDescent="0.4">
      <c r="A29" s="37">
        <v>15</v>
      </c>
      <c r="B29" s="65" t="s">
        <v>294</v>
      </c>
      <c r="C29" s="158" t="s">
        <v>295</v>
      </c>
      <c r="D29" s="323" t="s">
        <v>296</v>
      </c>
      <c r="E29" s="324"/>
      <c r="F29" s="325"/>
      <c r="G29" s="30">
        <v>1</v>
      </c>
      <c r="H29" s="153">
        <f>IF(G29=I29,J29)</f>
        <v>1</v>
      </c>
      <c r="I29" s="153">
        <f>IF(G29="NA","NA",J29)</f>
        <v>1</v>
      </c>
      <c r="J29" s="153">
        <v>1</v>
      </c>
      <c r="K29" s="157" t="s">
        <v>311</v>
      </c>
      <c r="L29" s="30">
        <v>1</v>
      </c>
      <c r="M29" s="153">
        <f>IF(L29=N29,O29)</f>
        <v>1</v>
      </c>
      <c r="N29" s="153">
        <f>IF(L29="NA","NA",O29)</f>
        <v>1</v>
      </c>
      <c r="O29" s="153">
        <v>1</v>
      </c>
      <c r="P29" s="157" t="s">
        <v>325</v>
      </c>
      <c r="Q29" s="30">
        <v>1</v>
      </c>
      <c r="R29" s="153">
        <f>IF(Q29=S29,T29)</f>
        <v>1</v>
      </c>
      <c r="S29" s="153">
        <f>IF(Q29="NA","NA",T29)</f>
        <v>1</v>
      </c>
      <c r="T29" s="153">
        <v>1</v>
      </c>
      <c r="U29" s="62" t="s">
        <v>329</v>
      </c>
    </row>
    <row r="30" spans="1:21" s="10" customFormat="1" ht="348" x14ac:dyDescent="0.4">
      <c r="A30" s="37">
        <v>16</v>
      </c>
      <c r="B30" s="340" t="s">
        <v>297</v>
      </c>
      <c r="C30" s="303" t="s">
        <v>1590</v>
      </c>
      <c r="D30" s="351" t="s">
        <v>179</v>
      </c>
      <c r="E30" s="352"/>
      <c r="F30" s="353"/>
      <c r="G30" s="30">
        <v>1</v>
      </c>
      <c r="H30" s="153">
        <f>IF(G30=I30,J30)</f>
        <v>1</v>
      </c>
      <c r="I30" s="153">
        <f>IF(G30="NA","NA",J30)</f>
        <v>1</v>
      </c>
      <c r="J30" s="153">
        <v>1</v>
      </c>
      <c r="K30" s="200" t="s">
        <v>312</v>
      </c>
      <c r="L30" s="30">
        <v>1</v>
      </c>
      <c r="M30" s="153">
        <f>IF(L30=N30,O30)</f>
        <v>1</v>
      </c>
      <c r="N30" s="153">
        <f>IF(L30="NA","NA",O30)</f>
        <v>1</v>
      </c>
      <c r="O30" s="153">
        <v>1</v>
      </c>
      <c r="P30" s="200" t="s">
        <v>233</v>
      </c>
      <c r="Q30" s="30">
        <v>1</v>
      </c>
      <c r="R30" s="153">
        <f>IF(Q30=S30,T30)</f>
        <v>1</v>
      </c>
      <c r="S30" s="153">
        <f>IF(Q30="NA","NA",T30)</f>
        <v>1</v>
      </c>
      <c r="T30" s="153">
        <v>1</v>
      </c>
      <c r="U30" s="66" t="s">
        <v>257</v>
      </c>
    </row>
    <row r="31" spans="1:21" s="10" customFormat="1" ht="174" x14ac:dyDescent="0.4">
      <c r="A31" s="37">
        <v>17</v>
      </c>
      <c r="B31" s="341"/>
      <c r="C31" s="343"/>
      <c r="D31" s="351" t="s">
        <v>180</v>
      </c>
      <c r="E31" s="352"/>
      <c r="F31" s="353"/>
      <c r="G31" s="30">
        <v>1</v>
      </c>
      <c r="H31" s="153">
        <f>IF(G31=I31,J31)</f>
        <v>1</v>
      </c>
      <c r="I31" s="153">
        <f>IF(G31="NA","NA",J31)</f>
        <v>1</v>
      </c>
      <c r="J31" s="153">
        <v>1</v>
      </c>
      <c r="K31" s="201" t="s">
        <v>209</v>
      </c>
      <c r="L31" s="30">
        <v>1</v>
      </c>
      <c r="M31" s="153">
        <f>IF(L31=N31,O31)</f>
        <v>1</v>
      </c>
      <c r="N31" s="153">
        <f>IF(L31="NA","NA",O31)</f>
        <v>1</v>
      </c>
      <c r="O31" s="153">
        <v>1</v>
      </c>
      <c r="P31" s="201" t="s">
        <v>234</v>
      </c>
      <c r="Q31" s="30">
        <v>1</v>
      </c>
      <c r="R31" s="153">
        <f>IF(Q31=S31,T31)</f>
        <v>1</v>
      </c>
      <c r="S31" s="153">
        <f>IF(Q31="NA","NA",T31)</f>
        <v>1</v>
      </c>
      <c r="T31" s="153">
        <v>1</v>
      </c>
      <c r="U31" s="66" t="s">
        <v>257</v>
      </c>
    </row>
    <row r="32" spans="1:21" s="10" customFormat="1" ht="282.75" x14ac:dyDescent="0.4">
      <c r="A32" s="37">
        <v>18</v>
      </c>
      <c r="B32" s="341"/>
      <c r="C32" s="343"/>
      <c r="D32" s="351" t="s">
        <v>181</v>
      </c>
      <c r="E32" s="352"/>
      <c r="F32" s="353"/>
      <c r="G32" s="30">
        <v>1</v>
      </c>
      <c r="H32" s="153">
        <f>IF(G32=I32,J32)</f>
        <v>1</v>
      </c>
      <c r="I32" s="153">
        <f>IF(G32="NA","NA",J32)</f>
        <v>1</v>
      </c>
      <c r="J32" s="153">
        <v>1</v>
      </c>
      <c r="K32" s="201" t="s">
        <v>210</v>
      </c>
      <c r="L32" s="30">
        <v>1</v>
      </c>
      <c r="M32" s="153">
        <f>IF(L32=N32,O32)</f>
        <v>1</v>
      </c>
      <c r="N32" s="153">
        <f>IF(L32="NA","NA",O32)</f>
        <v>1</v>
      </c>
      <c r="O32" s="153">
        <v>1</v>
      </c>
      <c r="P32" s="201" t="s">
        <v>235</v>
      </c>
      <c r="Q32" s="30">
        <v>1</v>
      </c>
      <c r="R32" s="153">
        <f>IF(Q32=S32,T32)</f>
        <v>1</v>
      </c>
      <c r="S32" s="153">
        <f>IF(Q32="NA","NA",T32)</f>
        <v>1</v>
      </c>
      <c r="T32" s="153">
        <v>1</v>
      </c>
      <c r="U32" s="66" t="s">
        <v>257</v>
      </c>
    </row>
    <row r="33" spans="1:21" s="10" customFormat="1" ht="174" x14ac:dyDescent="0.4">
      <c r="A33" s="37">
        <v>19</v>
      </c>
      <c r="B33" s="342"/>
      <c r="C33" s="304"/>
      <c r="D33" s="354" t="s">
        <v>182</v>
      </c>
      <c r="E33" s="355"/>
      <c r="F33" s="356"/>
      <c r="G33" s="30">
        <v>1</v>
      </c>
      <c r="H33" s="153">
        <f>IF(G33=I33,J33)</f>
        <v>1</v>
      </c>
      <c r="I33" s="153">
        <f>IF(G33="NA","NA",J33)</f>
        <v>1</v>
      </c>
      <c r="J33" s="153">
        <v>1</v>
      </c>
      <c r="K33" s="198" t="s">
        <v>211</v>
      </c>
      <c r="L33" s="30">
        <v>1</v>
      </c>
      <c r="M33" s="153">
        <f>IF(L33=N33,O33)</f>
        <v>1</v>
      </c>
      <c r="N33" s="153">
        <f>IF(L33="NA","NA",O33)</f>
        <v>1</v>
      </c>
      <c r="O33" s="153">
        <v>1</v>
      </c>
      <c r="P33" s="201" t="s">
        <v>236</v>
      </c>
      <c r="Q33" s="30">
        <v>1</v>
      </c>
      <c r="R33" s="153">
        <f>IF(Q33=S33,T33)</f>
        <v>1</v>
      </c>
      <c r="S33" s="153">
        <f>IF(Q33="NA","NA",T33)</f>
        <v>1</v>
      </c>
      <c r="T33" s="153">
        <v>1</v>
      </c>
      <c r="U33" s="66" t="s">
        <v>257</v>
      </c>
    </row>
    <row r="34" spans="1:21" s="10" customFormat="1" ht="21.75" x14ac:dyDescent="0.4">
      <c r="A34" s="4"/>
      <c r="B34" s="273"/>
      <c r="C34" s="273"/>
      <c r="D34" s="273"/>
      <c r="E34" s="273"/>
      <c r="F34" s="273"/>
      <c r="G34" s="154">
        <f>SUM(G15:G33)</f>
        <v>19</v>
      </c>
      <c r="H34" s="46">
        <f>SUM(H15:H33)</f>
        <v>19</v>
      </c>
      <c r="I34" s="46">
        <f>SUM(I15:I33)</f>
        <v>19</v>
      </c>
      <c r="J34" s="46">
        <f>SUM(J15:J33)</f>
        <v>19</v>
      </c>
      <c r="K34" s="15"/>
      <c r="L34" s="154">
        <f>SUM(L15:L33)</f>
        <v>19</v>
      </c>
      <c r="M34" s="46">
        <f>SUM(M15:M33)</f>
        <v>19</v>
      </c>
      <c r="N34" s="46">
        <f>SUM(N15:N33)</f>
        <v>19</v>
      </c>
      <c r="O34" s="46">
        <f>SUM(O15:O33)</f>
        <v>19</v>
      </c>
      <c r="P34" s="15"/>
      <c r="Q34" s="154">
        <f>SUM(Q15:Q33)</f>
        <v>18</v>
      </c>
      <c r="R34" s="46">
        <f>SUM(R15:R33)</f>
        <v>19</v>
      </c>
      <c r="S34" s="46">
        <f>SUM(S15:S33)</f>
        <v>18</v>
      </c>
      <c r="T34" s="46">
        <f>SUM(T15:T33)</f>
        <v>19</v>
      </c>
    </row>
    <row r="35" spans="1:21" s="10" customFormat="1" ht="21.75" x14ac:dyDescent="0.4">
      <c r="A35" s="4"/>
      <c r="C35" s="266" t="str">
        <f>A7</f>
        <v>CONSULTA EXTERNA</v>
      </c>
      <c r="D35" s="266"/>
      <c r="E35" s="266"/>
      <c r="F35" s="24">
        <f>RESULTADO!M19</f>
        <v>1</v>
      </c>
      <c r="G35" s="17"/>
      <c r="H35" s="17"/>
      <c r="I35" s="17"/>
      <c r="J35" s="17"/>
      <c r="K35" s="15"/>
      <c r="L35" s="17"/>
      <c r="M35" s="17"/>
      <c r="N35" s="17"/>
      <c r="O35" s="17"/>
      <c r="P35" s="15"/>
      <c r="Q35" s="17"/>
      <c r="R35" s="17"/>
      <c r="S35" s="17"/>
      <c r="T35" s="17"/>
    </row>
    <row r="36" spans="1:21" s="10" customFormat="1" ht="21.75" x14ac:dyDescent="0.4">
      <c r="A36" s="4"/>
      <c r="B36" s="4"/>
      <c r="C36" s="34"/>
      <c r="D36" s="34"/>
      <c r="E36" s="34"/>
      <c r="F36" s="4"/>
      <c r="G36" s="33"/>
      <c r="H36" s="33"/>
      <c r="I36" s="33"/>
      <c r="J36" s="33"/>
      <c r="K36" s="4"/>
      <c r="L36" s="33"/>
      <c r="M36" s="33"/>
      <c r="N36" s="33"/>
      <c r="O36" s="33"/>
      <c r="P36" s="4"/>
      <c r="Q36" s="33"/>
      <c r="R36" s="33"/>
      <c r="S36" s="33"/>
      <c r="T36" s="33"/>
    </row>
    <row r="37" spans="1:21" s="10" customFormat="1" ht="21.75" x14ac:dyDescent="0.4">
      <c r="A37" s="4"/>
      <c r="B37" s="4"/>
      <c r="C37" s="34"/>
      <c r="D37" s="34"/>
      <c r="E37" s="34"/>
      <c r="F37" s="4"/>
      <c r="G37" s="33"/>
      <c r="H37" s="33"/>
      <c r="I37" s="33"/>
      <c r="J37" s="33"/>
      <c r="K37" s="4"/>
      <c r="L37" s="33"/>
      <c r="M37" s="33"/>
      <c r="N37" s="33"/>
      <c r="O37" s="33"/>
      <c r="P37" s="4"/>
      <c r="Q37" s="33"/>
      <c r="R37" s="33"/>
      <c r="S37" s="33"/>
      <c r="T37" s="33"/>
    </row>
    <row r="38" spans="1:21" s="4" customFormat="1" ht="21.75" x14ac:dyDescent="0.4">
      <c r="C38" s="34"/>
      <c r="D38" s="34"/>
      <c r="E38" s="34"/>
      <c r="G38" s="33"/>
      <c r="H38" s="33"/>
      <c r="I38" s="33"/>
      <c r="J38" s="33"/>
      <c r="L38" s="33"/>
      <c r="M38" s="33"/>
      <c r="N38" s="33"/>
      <c r="O38" s="33"/>
      <c r="Q38" s="33"/>
      <c r="R38" s="33"/>
      <c r="S38" s="33"/>
      <c r="T38" s="33"/>
      <c r="U38" s="10"/>
    </row>
    <row r="39" spans="1:21" s="4" customFormat="1" ht="21.75" x14ac:dyDescent="0.4">
      <c r="C39" s="34"/>
      <c r="D39" s="34"/>
      <c r="E39" s="34"/>
      <c r="G39" s="33"/>
      <c r="H39" s="33"/>
      <c r="I39" s="33"/>
      <c r="J39" s="33"/>
      <c r="L39" s="33"/>
      <c r="M39" s="33"/>
      <c r="N39" s="33"/>
      <c r="O39" s="33"/>
      <c r="Q39" s="33"/>
      <c r="R39" s="33"/>
      <c r="S39" s="33"/>
      <c r="T39" s="33"/>
      <c r="U39" s="10"/>
    </row>
    <row r="40" spans="1:21" s="4" customFormat="1" ht="21.75" x14ac:dyDescent="0.4">
      <c r="C40" s="34"/>
      <c r="D40" s="34"/>
      <c r="E40" s="34"/>
      <c r="G40" s="33"/>
      <c r="H40" s="33"/>
      <c r="I40" s="33"/>
      <c r="J40" s="33"/>
      <c r="L40" s="33"/>
      <c r="M40" s="33"/>
      <c r="N40" s="33"/>
      <c r="O40" s="33"/>
      <c r="Q40" s="33"/>
      <c r="R40" s="33"/>
      <c r="S40" s="33"/>
      <c r="T40" s="33"/>
      <c r="U40" s="10"/>
    </row>
    <row r="41" spans="1:21" s="4" customFormat="1" ht="21.75" x14ac:dyDescent="0.4">
      <c r="C41" s="34"/>
      <c r="D41" s="34"/>
      <c r="E41" s="34"/>
      <c r="G41" s="33"/>
      <c r="H41" s="33"/>
      <c r="I41" s="33"/>
      <c r="J41" s="33"/>
      <c r="L41" s="33"/>
      <c r="M41" s="33"/>
      <c r="N41" s="33"/>
      <c r="O41" s="33"/>
      <c r="Q41" s="33"/>
      <c r="R41" s="33"/>
      <c r="S41" s="33"/>
      <c r="T41" s="33"/>
      <c r="U41" s="10"/>
    </row>
    <row r="42" spans="1:21" s="4" customFormat="1" ht="21.75" x14ac:dyDescent="0.4">
      <c r="C42" s="34"/>
      <c r="D42" s="34"/>
      <c r="E42" s="34"/>
      <c r="G42" s="33"/>
      <c r="H42" s="33"/>
      <c r="I42" s="33"/>
      <c r="J42" s="33"/>
      <c r="L42" s="33"/>
      <c r="M42" s="33"/>
      <c r="N42" s="33"/>
      <c r="O42" s="33"/>
      <c r="Q42" s="33"/>
      <c r="R42" s="33"/>
      <c r="S42" s="33"/>
      <c r="T42" s="33"/>
      <c r="U42" s="10"/>
    </row>
    <row r="43" spans="1:21" s="4" customFormat="1" ht="21.75" x14ac:dyDescent="0.4">
      <c r="C43" s="34"/>
      <c r="D43" s="34"/>
      <c r="E43" s="34"/>
      <c r="G43" s="33"/>
      <c r="H43" s="33"/>
      <c r="I43" s="33"/>
      <c r="J43" s="33"/>
      <c r="L43" s="33"/>
      <c r="M43" s="33"/>
      <c r="N43" s="33"/>
      <c r="O43" s="33"/>
      <c r="Q43" s="33"/>
      <c r="R43" s="33"/>
      <c r="S43" s="33"/>
      <c r="T43" s="33"/>
      <c r="U43" s="10"/>
    </row>
    <row r="44" spans="1:21" s="4" customFormat="1" ht="21.75" x14ac:dyDescent="0.4">
      <c r="C44" s="34"/>
      <c r="D44" s="34"/>
      <c r="E44" s="34"/>
      <c r="G44" s="33"/>
      <c r="H44" s="33"/>
      <c r="I44" s="33"/>
      <c r="J44" s="33"/>
      <c r="L44" s="33"/>
      <c r="M44" s="33"/>
      <c r="N44" s="33"/>
      <c r="O44" s="33"/>
      <c r="Q44" s="33"/>
      <c r="R44" s="33"/>
      <c r="S44" s="33"/>
      <c r="T44" s="33"/>
      <c r="U44" s="10"/>
    </row>
    <row r="45" spans="1:21" s="4" customFormat="1" ht="21.75" x14ac:dyDescent="0.4">
      <c r="C45" s="34"/>
      <c r="D45" s="34"/>
      <c r="E45" s="34"/>
      <c r="G45" s="33"/>
      <c r="H45" s="33"/>
      <c r="I45" s="33"/>
      <c r="J45" s="33"/>
      <c r="L45" s="33"/>
      <c r="M45" s="33"/>
      <c r="N45" s="33"/>
      <c r="O45" s="33"/>
      <c r="Q45" s="33"/>
      <c r="R45" s="33"/>
      <c r="S45" s="33"/>
      <c r="T45" s="33"/>
      <c r="U45" s="10"/>
    </row>
    <row r="46" spans="1:21" s="4" customFormat="1" ht="21.75" x14ac:dyDescent="0.4">
      <c r="C46" s="34"/>
      <c r="D46" s="34"/>
      <c r="E46" s="34"/>
      <c r="G46" s="33"/>
      <c r="H46" s="33"/>
      <c r="I46" s="33"/>
      <c r="J46" s="33"/>
      <c r="L46" s="33"/>
      <c r="M46" s="33"/>
      <c r="N46" s="33"/>
      <c r="O46" s="33"/>
      <c r="Q46" s="33"/>
      <c r="R46" s="33"/>
      <c r="S46" s="33"/>
      <c r="T46" s="33"/>
      <c r="U46" s="10"/>
    </row>
    <row r="47" spans="1:21" s="4" customFormat="1" ht="21.75" x14ac:dyDescent="0.4">
      <c r="C47" s="34"/>
      <c r="D47" s="34"/>
      <c r="E47" s="34"/>
      <c r="G47" s="33"/>
      <c r="H47" s="33"/>
      <c r="I47" s="33"/>
      <c r="J47" s="33"/>
      <c r="L47" s="33"/>
      <c r="M47" s="33"/>
      <c r="N47" s="33"/>
      <c r="O47" s="33"/>
      <c r="Q47" s="33"/>
      <c r="R47" s="33"/>
      <c r="S47" s="33"/>
      <c r="T47" s="33"/>
      <c r="U47" s="10"/>
    </row>
    <row r="48" spans="1: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4" customFormat="1" ht="21.75" x14ac:dyDescent="0.4">
      <c r="C660" s="34"/>
      <c r="D660" s="34"/>
      <c r="E660" s="34"/>
      <c r="G660" s="33"/>
      <c r="H660" s="33"/>
      <c r="I660" s="33"/>
      <c r="J660" s="33"/>
      <c r="L660" s="33"/>
      <c r="M660" s="33"/>
      <c r="N660" s="33"/>
      <c r="O660" s="33"/>
      <c r="Q660" s="33"/>
      <c r="R660" s="33"/>
      <c r="S660" s="33"/>
      <c r="T660" s="33"/>
      <c r="U660" s="10"/>
    </row>
    <row r="661" spans="1:21" s="4" customFormat="1" ht="21.75" x14ac:dyDescent="0.4">
      <c r="C661" s="34"/>
      <c r="D661" s="34"/>
      <c r="E661" s="34"/>
      <c r="G661" s="33"/>
      <c r="H661" s="33"/>
      <c r="I661" s="33"/>
      <c r="J661" s="33"/>
      <c r="L661" s="33"/>
      <c r="M661" s="33"/>
      <c r="N661" s="33"/>
      <c r="O661" s="33"/>
      <c r="Q661" s="33"/>
      <c r="R661" s="33"/>
      <c r="S661" s="33"/>
      <c r="T661" s="33"/>
      <c r="U661" s="10"/>
    </row>
    <row r="662" spans="1:21" s="4" customFormat="1" ht="21.75" x14ac:dyDescent="0.4">
      <c r="C662" s="34"/>
      <c r="D662" s="34"/>
      <c r="E662" s="34"/>
      <c r="G662" s="33"/>
      <c r="H662" s="33"/>
      <c r="I662" s="33"/>
      <c r="J662" s="33"/>
      <c r="L662" s="33"/>
      <c r="M662" s="33"/>
      <c r="N662" s="33"/>
      <c r="O662" s="33"/>
      <c r="Q662" s="33"/>
      <c r="R662" s="33"/>
      <c r="S662" s="33"/>
      <c r="T662" s="33"/>
      <c r="U662" s="10"/>
    </row>
    <row r="663" spans="1:21" s="4" customFormat="1" ht="21.75" x14ac:dyDescent="0.4">
      <c r="C663" s="34"/>
      <c r="D663" s="34"/>
      <c r="E663" s="34"/>
      <c r="G663" s="33"/>
      <c r="H663" s="33"/>
      <c r="I663" s="33"/>
      <c r="J663" s="33"/>
      <c r="L663" s="33"/>
      <c r="M663" s="33"/>
      <c r="N663" s="33"/>
      <c r="O663" s="33"/>
      <c r="Q663" s="33"/>
      <c r="R663" s="33"/>
      <c r="S663" s="33"/>
      <c r="T663" s="33"/>
      <c r="U663" s="10"/>
    </row>
    <row r="664" spans="1:21" s="4" customFormat="1" ht="21.75" x14ac:dyDescent="0.4">
      <c r="C664" s="34"/>
      <c r="D664" s="34"/>
      <c r="E664" s="34"/>
      <c r="G664" s="33"/>
      <c r="H664" s="33"/>
      <c r="I664" s="33"/>
      <c r="J664" s="33"/>
      <c r="L664" s="33"/>
      <c r="M664" s="33"/>
      <c r="N664" s="33"/>
      <c r="O664" s="33"/>
      <c r="Q664" s="33"/>
      <c r="R664" s="33"/>
      <c r="S664" s="33"/>
      <c r="T664" s="33"/>
      <c r="U664" s="10"/>
    </row>
    <row r="665" spans="1:21" s="4" customFormat="1" ht="21.75" x14ac:dyDescent="0.4">
      <c r="C665" s="34"/>
      <c r="D665" s="34"/>
      <c r="E665" s="34"/>
      <c r="G665" s="33"/>
      <c r="H665" s="33"/>
      <c r="I665" s="33"/>
      <c r="J665" s="33"/>
      <c r="L665" s="33"/>
      <c r="M665" s="33"/>
      <c r="N665" s="33"/>
      <c r="O665" s="33"/>
      <c r="Q665" s="33"/>
      <c r="R665" s="33"/>
      <c r="S665" s="33"/>
      <c r="T665" s="33"/>
      <c r="U665" s="10"/>
    </row>
    <row r="666" spans="1:21" s="4" customFormat="1" ht="21.75" x14ac:dyDescent="0.4">
      <c r="C666" s="34"/>
      <c r="D666" s="34"/>
      <c r="E666" s="34"/>
      <c r="G666" s="33"/>
      <c r="H666" s="33"/>
      <c r="I666" s="33"/>
      <c r="J666" s="33"/>
      <c r="L666" s="33"/>
      <c r="M666" s="33"/>
      <c r="N666" s="33"/>
      <c r="O666" s="33"/>
      <c r="Q666" s="33"/>
      <c r="R666" s="33"/>
      <c r="S666" s="33"/>
      <c r="T666" s="33"/>
      <c r="U666" s="10"/>
    </row>
    <row r="667" spans="1:21" s="4" customFormat="1" ht="21.75" x14ac:dyDescent="0.4">
      <c r="C667" s="34"/>
      <c r="D667" s="34"/>
      <c r="E667" s="34"/>
      <c r="G667" s="33"/>
      <c r="H667" s="33"/>
      <c r="I667" s="33"/>
      <c r="J667" s="33"/>
      <c r="L667" s="33"/>
      <c r="M667" s="33"/>
      <c r="N667" s="33"/>
      <c r="O667" s="33"/>
      <c r="Q667" s="33"/>
      <c r="R667" s="33"/>
      <c r="S667" s="33"/>
      <c r="T667" s="33"/>
      <c r="U667" s="10"/>
    </row>
    <row r="668" spans="1:21" s="4" customFormat="1" ht="21.75" x14ac:dyDescent="0.4">
      <c r="C668" s="34"/>
      <c r="D668" s="34"/>
      <c r="E668" s="34"/>
      <c r="G668" s="33"/>
      <c r="H668" s="33"/>
      <c r="I668" s="33"/>
      <c r="J668" s="33"/>
      <c r="L668" s="33"/>
      <c r="M668" s="33"/>
      <c r="N668" s="33"/>
      <c r="O668" s="33"/>
      <c r="Q668" s="33"/>
      <c r="R668" s="33"/>
      <c r="S668" s="33"/>
      <c r="T668" s="33"/>
      <c r="U668" s="10"/>
    </row>
    <row r="669" spans="1:21" s="4" customFormat="1" ht="21.75" x14ac:dyDescent="0.4">
      <c r="C669" s="34"/>
      <c r="D669" s="34"/>
      <c r="E669" s="34"/>
      <c r="G669" s="33"/>
      <c r="H669" s="33"/>
      <c r="I669" s="33"/>
      <c r="J669" s="33"/>
      <c r="L669" s="33"/>
      <c r="M669" s="33"/>
      <c r="N669" s="33"/>
      <c r="O669" s="33"/>
      <c r="Q669" s="33"/>
      <c r="R669" s="33"/>
      <c r="S669" s="33"/>
      <c r="T669" s="33"/>
      <c r="U669" s="10"/>
    </row>
    <row r="670" spans="1:21" s="4" customFormat="1" ht="21.75" x14ac:dyDescent="0.4">
      <c r="C670" s="34"/>
      <c r="D670" s="34"/>
      <c r="E670" s="34"/>
      <c r="G670" s="33"/>
      <c r="H670" s="33"/>
      <c r="I670" s="33"/>
      <c r="J670" s="33"/>
      <c r="L670" s="33"/>
      <c r="M670" s="33"/>
      <c r="N670" s="33"/>
      <c r="O670" s="33"/>
      <c r="Q670" s="33"/>
      <c r="R670" s="33"/>
      <c r="S670" s="33"/>
      <c r="T670" s="33"/>
      <c r="U670" s="10"/>
    </row>
    <row r="671" spans="1:21" s="4" customFormat="1" ht="21.75" x14ac:dyDescent="0.4">
      <c r="C671" s="34"/>
      <c r="D671" s="34"/>
      <c r="E671" s="34"/>
      <c r="G671" s="33"/>
      <c r="H671" s="33"/>
      <c r="I671" s="33"/>
      <c r="J671" s="33"/>
      <c r="L671" s="33"/>
      <c r="M671" s="33"/>
      <c r="N671" s="33"/>
      <c r="O671" s="33"/>
      <c r="Q671" s="33"/>
      <c r="R671" s="33"/>
      <c r="S671" s="33"/>
      <c r="T671" s="33"/>
      <c r="U671" s="10"/>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row r="713" spans="1:20" s="10" customFormat="1" ht="21.75" x14ac:dyDescent="0.4">
      <c r="A713" s="4"/>
      <c r="B713" s="4"/>
      <c r="C713" s="34"/>
      <c r="D713" s="34"/>
      <c r="E713" s="34"/>
      <c r="F713" s="4"/>
      <c r="G713" s="33"/>
      <c r="H713" s="33"/>
      <c r="I713" s="33"/>
      <c r="J713" s="33"/>
      <c r="K713" s="4"/>
      <c r="L713" s="33"/>
      <c r="M713" s="33"/>
      <c r="N713" s="33"/>
      <c r="O713" s="33"/>
      <c r="P713" s="4"/>
      <c r="Q713" s="33"/>
      <c r="R713" s="33"/>
      <c r="S713" s="33"/>
      <c r="T713" s="33"/>
    </row>
    <row r="714" spans="1:20" s="10" customFormat="1" ht="21.75" x14ac:dyDescent="0.4">
      <c r="A714" s="4"/>
      <c r="B714" s="4"/>
      <c r="C714" s="34"/>
      <c r="D714" s="34"/>
      <c r="E714" s="34"/>
      <c r="F714" s="4"/>
      <c r="G714" s="33"/>
      <c r="H714" s="33"/>
      <c r="I714" s="33"/>
      <c r="J714" s="33"/>
      <c r="K714" s="4"/>
      <c r="L714" s="33"/>
      <c r="M714" s="33"/>
      <c r="N714" s="33"/>
      <c r="O714" s="33"/>
      <c r="P714" s="4"/>
      <c r="Q714" s="33"/>
      <c r="R714" s="33"/>
      <c r="S714" s="33"/>
      <c r="T714" s="33"/>
    </row>
    <row r="715" spans="1:20" s="10" customFormat="1" ht="21.75" x14ac:dyDescent="0.4">
      <c r="A715" s="4"/>
      <c r="B715" s="4"/>
      <c r="C715" s="34"/>
      <c r="D715" s="34"/>
      <c r="E715" s="34"/>
      <c r="F715" s="4"/>
      <c r="G715" s="33"/>
      <c r="H715" s="33"/>
      <c r="I715" s="33"/>
      <c r="J715" s="33"/>
      <c r="K715" s="4"/>
      <c r="L715" s="33"/>
      <c r="M715" s="33"/>
      <c r="N715" s="33"/>
      <c r="O715" s="33"/>
      <c r="P715" s="4"/>
      <c r="Q715" s="33"/>
      <c r="R715" s="33"/>
      <c r="S715" s="33"/>
      <c r="T715" s="33"/>
    </row>
    <row r="716" spans="1:20" s="10" customFormat="1" ht="21.75" x14ac:dyDescent="0.4">
      <c r="A716" s="4"/>
      <c r="B716" s="4"/>
      <c r="C716" s="34"/>
      <c r="D716" s="34"/>
      <c r="E716" s="34"/>
      <c r="F716" s="4"/>
      <c r="G716" s="33"/>
      <c r="H716" s="33"/>
      <c r="I716" s="33"/>
      <c r="J716" s="33"/>
      <c r="K716" s="4"/>
      <c r="L716" s="33"/>
      <c r="M716" s="33"/>
      <c r="N716" s="33"/>
      <c r="O716" s="33"/>
      <c r="P716" s="4"/>
      <c r="Q716" s="33"/>
      <c r="R716" s="33"/>
      <c r="S716" s="33"/>
      <c r="T716" s="33"/>
    </row>
    <row r="717" spans="1:20" s="10" customFormat="1" ht="21.75" x14ac:dyDescent="0.4">
      <c r="A717" s="4"/>
      <c r="B717" s="4"/>
      <c r="C717" s="34"/>
      <c r="D717" s="34"/>
      <c r="E717" s="34"/>
      <c r="F717" s="4"/>
      <c r="G717" s="33"/>
      <c r="H717" s="33"/>
      <c r="I717" s="33"/>
      <c r="J717" s="33"/>
      <c r="K717" s="4"/>
      <c r="L717" s="33"/>
      <c r="M717" s="33"/>
      <c r="N717" s="33"/>
      <c r="O717" s="33"/>
      <c r="P717" s="4"/>
      <c r="Q717" s="33"/>
      <c r="R717" s="33"/>
      <c r="S717" s="33"/>
      <c r="T717" s="33"/>
    </row>
    <row r="718" spans="1:20" s="10" customFormat="1" ht="21.75" x14ac:dyDescent="0.4">
      <c r="A718" s="4"/>
      <c r="B718" s="4"/>
      <c r="C718" s="34"/>
      <c r="D718" s="34"/>
      <c r="E718" s="34"/>
      <c r="F718" s="4"/>
      <c r="G718" s="33"/>
      <c r="H718" s="33"/>
      <c r="I718" s="33"/>
      <c r="J718" s="33"/>
      <c r="K718" s="4"/>
      <c r="L718" s="33"/>
      <c r="M718" s="33"/>
      <c r="N718" s="33"/>
      <c r="O718" s="33"/>
      <c r="P718" s="4"/>
      <c r="Q718" s="33"/>
      <c r="R718" s="33"/>
      <c r="S718" s="33"/>
      <c r="T718" s="33"/>
    </row>
    <row r="719" spans="1:20" s="10" customFormat="1" ht="21.75" x14ac:dyDescent="0.4">
      <c r="A719" s="4"/>
      <c r="B719" s="4"/>
      <c r="C719" s="34"/>
      <c r="D719" s="34"/>
      <c r="E719" s="34"/>
      <c r="F719" s="4"/>
      <c r="G719" s="33"/>
      <c r="H719" s="33"/>
      <c r="I719" s="33"/>
      <c r="J719" s="33"/>
      <c r="K719" s="4"/>
      <c r="L719" s="33"/>
      <c r="M719" s="33"/>
      <c r="N719" s="33"/>
      <c r="O719" s="33"/>
      <c r="P719" s="4"/>
      <c r="Q719" s="33"/>
      <c r="R719" s="33"/>
      <c r="S719" s="33"/>
      <c r="T719" s="33"/>
    </row>
    <row r="720" spans="1:20" s="10" customFormat="1" ht="21.75" x14ac:dyDescent="0.4">
      <c r="A720" s="4"/>
      <c r="B720" s="4"/>
      <c r="C720" s="34"/>
      <c r="D720" s="34"/>
      <c r="E720" s="34"/>
      <c r="F720" s="4"/>
      <c r="G720" s="33"/>
      <c r="H720" s="33"/>
      <c r="I720" s="33"/>
      <c r="J720" s="33"/>
      <c r="K720" s="4"/>
      <c r="L720" s="33"/>
      <c r="M720" s="33"/>
      <c r="N720" s="33"/>
      <c r="O720" s="33"/>
      <c r="P720" s="4"/>
      <c r="Q720" s="33"/>
      <c r="R720" s="33"/>
      <c r="S720" s="33"/>
      <c r="T720" s="33"/>
    </row>
  </sheetData>
  <mergeCells count="56">
    <mergeCell ref="B19:B21"/>
    <mergeCell ref="B30:B33"/>
    <mergeCell ref="C30:C33"/>
    <mergeCell ref="K19:K21"/>
    <mergeCell ref="P19:P21"/>
    <mergeCell ref="D19:F21"/>
    <mergeCell ref="D31:F31"/>
    <mergeCell ref="D32:F32"/>
    <mergeCell ref="D22:F22"/>
    <mergeCell ref="D23:F23"/>
    <mergeCell ref="D29:F29"/>
    <mergeCell ref="D30:F30"/>
    <mergeCell ref="D33:F33"/>
    <mergeCell ref="A7:U7"/>
    <mergeCell ref="A8:A11"/>
    <mergeCell ref="B8:B11"/>
    <mergeCell ref="S8:S11"/>
    <mergeCell ref="G8:G11"/>
    <mergeCell ref="H8:H11"/>
    <mergeCell ref="I8:I11"/>
    <mergeCell ref="C8:C11"/>
    <mergeCell ref="D8:F8"/>
    <mergeCell ref="P10:P11"/>
    <mergeCell ref="M8:M11"/>
    <mergeCell ref="N8:N11"/>
    <mergeCell ref="O8:O11"/>
    <mergeCell ref="A6:K6"/>
    <mergeCell ref="L6:U6"/>
    <mergeCell ref="A1:U1"/>
    <mergeCell ref="A2:U2"/>
    <mergeCell ref="A3:U3"/>
    <mergeCell ref="A4:U4"/>
    <mergeCell ref="A5:P5"/>
    <mergeCell ref="Q5:U5"/>
    <mergeCell ref="D18:F18"/>
    <mergeCell ref="T8:T11"/>
    <mergeCell ref="U8:U11"/>
    <mergeCell ref="D9:F9"/>
    <mergeCell ref="D10:F11"/>
    <mergeCell ref="K10:K11"/>
    <mergeCell ref="Q8:Q11"/>
    <mergeCell ref="R8:R11"/>
    <mergeCell ref="A13:U13"/>
    <mergeCell ref="A14:U14"/>
    <mergeCell ref="D15:F15"/>
    <mergeCell ref="D16:F16"/>
    <mergeCell ref="D17:F17"/>
    <mergeCell ref="J8:J11"/>
    <mergeCell ref="L8:L11"/>
    <mergeCell ref="B34:F34"/>
    <mergeCell ref="C35:E35"/>
    <mergeCell ref="D24:F24"/>
    <mergeCell ref="D25:F25"/>
    <mergeCell ref="D26:F26"/>
    <mergeCell ref="D27:F27"/>
    <mergeCell ref="D28:F28"/>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U749"/>
  <sheetViews>
    <sheetView view="pageBreakPreview" topLeftCell="A61" zoomScale="60" zoomScaleNormal="50" workbookViewId="0">
      <selection activeCell="K58" sqref="K58"/>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36.28515625" style="5" customWidth="1"/>
    <col min="7" max="7" width="6.7109375" style="7" customWidth="1"/>
    <col min="8" max="10" width="6.7109375" style="7" hidden="1" customWidth="1"/>
    <col min="11" max="11" width="83.14062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39.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333</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$I$63</f>
        <v>44</v>
      </c>
      <c r="C12" s="45">
        <f>$G$63</f>
        <v>44</v>
      </c>
      <c r="D12" s="45"/>
      <c r="E12" s="45">
        <f>$N$63</f>
        <v>44</v>
      </c>
      <c r="F12" s="45">
        <f>$L$63</f>
        <v>44</v>
      </c>
      <c r="G12" s="45"/>
      <c r="H12" s="45">
        <f>$S$63</f>
        <v>44</v>
      </c>
      <c r="I12" s="45">
        <f>Q63</f>
        <v>44</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52.25" x14ac:dyDescent="0.4">
      <c r="A15" s="37">
        <v>1</v>
      </c>
      <c r="B15" s="366" t="s">
        <v>334</v>
      </c>
      <c r="C15" s="275" t="s">
        <v>1591</v>
      </c>
      <c r="D15" s="360" t="s">
        <v>336</v>
      </c>
      <c r="E15" s="361"/>
      <c r="F15" s="362"/>
      <c r="G15" s="30">
        <v>1</v>
      </c>
      <c r="H15" s="153">
        <f>IF(G15=I15,J15)</f>
        <v>1</v>
      </c>
      <c r="I15" s="153">
        <f>IF(G15="NA","NA",J15)</f>
        <v>1</v>
      </c>
      <c r="J15" s="153">
        <v>1</v>
      </c>
      <c r="K15" s="164" t="s">
        <v>1592</v>
      </c>
      <c r="L15" s="30">
        <v>1</v>
      </c>
      <c r="M15" s="153">
        <f>IF(L15=N15,O15)</f>
        <v>1</v>
      </c>
      <c r="N15" s="153">
        <f>IF(L15="NA","NA",O15)</f>
        <v>1</v>
      </c>
      <c r="O15" s="153">
        <v>1</v>
      </c>
      <c r="P15" s="201" t="s">
        <v>407</v>
      </c>
      <c r="Q15" s="30">
        <v>1</v>
      </c>
      <c r="R15" s="153">
        <f>IF(Q15=S15,T15)</f>
        <v>1</v>
      </c>
      <c r="S15" s="153">
        <f>IF(Q15="NA","NA",T15)</f>
        <v>1</v>
      </c>
      <c r="T15" s="153">
        <v>1</v>
      </c>
      <c r="U15" s="31" t="s">
        <v>423</v>
      </c>
    </row>
    <row r="16" spans="1:21" s="10" customFormat="1" ht="152.25" x14ac:dyDescent="0.4">
      <c r="A16" s="37">
        <v>2</v>
      </c>
      <c r="B16" s="366"/>
      <c r="C16" s="275"/>
      <c r="D16" s="360" t="s">
        <v>337</v>
      </c>
      <c r="E16" s="361"/>
      <c r="F16" s="362"/>
      <c r="G16" s="30">
        <v>1</v>
      </c>
      <c r="H16" s="153">
        <f t="shared" ref="H16:H62" si="0">IF(G16=I16,J16)</f>
        <v>1</v>
      </c>
      <c r="I16" s="153">
        <f t="shared" ref="I16:I62" si="1">IF(G16="NA","NA",J16)</f>
        <v>1</v>
      </c>
      <c r="J16" s="153">
        <v>1</v>
      </c>
      <c r="K16" s="164" t="s">
        <v>1593</v>
      </c>
      <c r="L16" s="30">
        <v>1</v>
      </c>
      <c r="M16" s="153">
        <f t="shared" ref="M16:M62" si="2">IF(L16=N16,O16)</f>
        <v>1</v>
      </c>
      <c r="N16" s="153">
        <f t="shared" ref="N16:N62" si="3">IF(L16="NA","NA",O16)</f>
        <v>1</v>
      </c>
      <c r="O16" s="153">
        <v>1</v>
      </c>
      <c r="P16" s="201" t="s">
        <v>407</v>
      </c>
      <c r="Q16" s="30">
        <v>1</v>
      </c>
      <c r="R16" s="153">
        <f t="shared" ref="R16:R62" si="4">IF(Q16=S16,T16)</f>
        <v>1</v>
      </c>
      <c r="S16" s="153">
        <f t="shared" ref="S16:S62" si="5">IF(Q16="NA","NA",T16)</f>
        <v>1</v>
      </c>
      <c r="T16" s="153">
        <v>1</v>
      </c>
      <c r="U16" s="31" t="s">
        <v>423</v>
      </c>
    </row>
    <row r="17" spans="1:21" s="10" customFormat="1" ht="261" x14ac:dyDescent="0.4">
      <c r="A17" s="37">
        <v>3</v>
      </c>
      <c r="B17" s="164" t="s">
        <v>338</v>
      </c>
      <c r="C17" s="275" t="s">
        <v>1589</v>
      </c>
      <c r="D17" s="357" t="s">
        <v>1635</v>
      </c>
      <c r="E17" s="358"/>
      <c r="F17" s="359"/>
      <c r="G17" s="30">
        <v>1</v>
      </c>
      <c r="H17" s="153">
        <f t="shared" si="0"/>
        <v>1</v>
      </c>
      <c r="I17" s="153">
        <f t="shared" si="1"/>
        <v>1</v>
      </c>
      <c r="J17" s="153">
        <v>1</v>
      </c>
      <c r="K17" s="164" t="s">
        <v>388</v>
      </c>
      <c r="L17" s="30">
        <v>1</v>
      </c>
      <c r="M17" s="153">
        <f t="shared" si="2"/>
        <v>1</v>
      </c>
      <c r="N17" s="153">
        <f t="shared" si="3"/>
        <v>1</v>
      </c>
      <c r="O17" s="153">
        <v>1</v>
      </c>
      <c r="P17" s="164" t="s">
        <v>408</v>
      </c>
      <c r="Q17" s="30">
        <v>1</v>
      </c>
      <c r="R17" s="153">
        <f t="shared" si="4"/>
        <v>1</v>
      </c>
      <c r="S17" s="153">
        <f t="shared" si="5"/>
        <v>1</v>
      </c>
      <c r="T17" s="153">
        <v>1</v>
      </c>
      <c r="U17" s="31" t="s">
        <v>424</v>
      </c>
    </row>
    <row r="18" spans="1:21" s="10" customFormat="1" ht="152.25" x14ac:dyDescent="0.4">
      <c r="A18" s="37">
        <v>4</v>
      </c>
      <c r="B18" s="164" t="s">
        <v>339</v>
      </c>
      <c r="C18" s="367"/>
      <c r="D18" s="357" t="s">
        <v>340</v>
      </c>
      <c r="E18" s="358"/>
      <c r="F18" s="359"/>
      <c r="G18" s="30">
        <v>1</v>
      </c>
      <c r="H18" s="153">
        <f t="shared" si="0"/>
        <v>1</v>
      </c>
      <c r="I18" s="153">
        <f t="shared" si="1"/>
        <v>1</v>
      </c>
      <c r="J18" s="153">
        <v>1</v>
      </c>
      <c r="K18" s="164" t="s">
        <v>389</v>
      </c>
      <c r="L18" s="30">
        <v>1</v>
      </c>
      <c r="M18" s="153">
        <f t="shared" si="2"/>
        <v>1</v>
      </c>
      <c r="N18" s="153">
        <f t="shared" si="3"/>
        <v>1</v>
      </c>
      <c r="O18" s="153">
        <v>1</v>
      </c>
      <c r="P18" s="164" t="s">
        <v>313</v>
      </c>
      <c r="Q18" s="30">
        <v>1</v>
      </c>
      <c r="R18" s="153">
        <f t="shared" si="4"/>
        <v>1</v>
      </c>
      <c r="S18" s="153">
        <f t="shared" si="5"/>
        <v>1</v>
      </c>
      <c r="T18" s="153">
        <v>1</v>
      </c>
      <c r="U18" s="31" t="s">
        <v>425</v>
      </c>
    </row>
    <row r="19" spans="1:21" s="10" customFormat="1" ht="152.25" x14ac:dyDescent="0.4">
      <c r="A19" s="37">
        <v>5</v>
      </c>
      <c r="B19" s="164" t="s">
        <v>341</v>
      </c>
      <c r="C19" s="367"/>
      <c r="D19" s="357" t="s">
        <v>342</v>
      </c>
      <c r="E19" s="358"/>
      <c r="F19" s="359"/>
      <c r="G19" s="30">
        <v>1</v>
      </c>
      <c r="H19" s="153">
        <f t="shared" si="0"/>
        <v>1</v>
      </c>
      <c r="I19" s="153">
        <f t="shared" si="1"/>
        <v>1</v>
      </c>
      <c r="J19" s="153">
        <v>1</v>
      </c>
      <c r="K19" s="164" t="s">
        <v>390</v>
      </c>
      <c r="L19" s="30">
        <v>1</v>
      </c>
      <c r="M19" s="153">
        <f t="shared" si="2"/>
        <v>1</v>
      </c>
      <c r="N19" s="153">
        <f t="shared" si="3"/>
        <v>1</v>
      </c>
      <c r="O19" s="153">
        <v>1</v>
      </c>
      <c r="P19" s="164" t="s">
        <v>409</v>
      </c>
      <c r="Q19" s="30">
        <v>1</v>
      </c>
      <c r="R19" s="153">
        <f t="shared" si="4"/>
        <v>1</v>
      </c>
      <c r="S19" s="153">
        <f t="shared" si="5"/>
        <v>1</v>
      </c>
      <c r="T19" s="153">
        <v>1</v>
      </c>
      <c r="U19" s="31" t="s">
        <v>425</v>
      </c>
    </row>
    <row r="20" spans="1:21" s="10" customFormat="1" ht="174" x14ac:dyDescent="0.4">
      <c r="A20" s="37">
        <v>6</v>
      </c>
      <c r="B20" s="164" t="s">
        <v>343</v>
      </c>
      <c r="C20" s="367"/>
      <c r="D20" s="357" t="s">
        <v>344</v>
      </c>
      <c r="E20" s="358"/>
      <c r="F20" s="359"/>
      <c r="G20" s="30">
        <v>1</v>
      </c>
      <c r="H20" s="153">
        <f t="shared" si="0"/>
        <v>1</v>
      </c>
      <c r="I20" s="153">
        <f t="shared" si="1"/>
        <v>1</v>
      </c>
      <c r="J20" s="153">
        <v>1</v>
      </c>
      <c r="K20" s="164" t="s">
        <v>391</v>
      </c>
      <c r="L20" s="30">
        <v>1</v>
      </c>
      <c r="M20" s="153">
        <f t="shared" si="2"/>
        <v>1</v>
      </c>
      <c r="N20" s="153">
        <f t="shared" si="3"/>
        <v>1</v>
      </c>
      <c r="O20" s="153">
        <v>1</v>
      </c>
      <c r="P20" s="164" t="s">
        <v>313</v>
      </c>
      <c r="Q20" s="30">
        <v>1</v>
      </c>
      <c r="R20" s="153">
        <f t="shared" si="4"/>
        <v>1</v>
      </c>
      <c r="S20" s="153">
        <f t="shared" si="5"/>
        <v>1</v>
      </c>
      <c r="T20" s="153">
        <v>1</v>
      </c>
      <c r="U20" s="31" t="s">
        <v>426</v>
      </c>
    </row>
    <row r="21" spans="1:21" s="10" customFormat="1" ht="195.75" x14ac:dyDescent="0.4">
      <c r="A21" s="37">
        <v>7</v>
      </c>
      <c r="B21" s="164" t="s">
        <v>345</v>
      </c>
      <c r="C21" s="367"/>
      <c r="D21" s="357" t="s">
        <v>346</v>
      </c>
      <c r="E21" s="358"/>
      <c r="F21" s="359"/>
      <c r="G21" s="30">
        <v>1</v>
      </c>
      <c r="H21" s="153">
        <f t="shared" si="0"/>
        <v>1</v>
      </c>
      <c r="I21" s="153">
        <f t="shared" si="1"/>
        <v>1</v>
      </c>
      <c r="J21" s="153">
        <v>1</v>
      </c>
      <c r="K21" s="164" t="s">
        <v>392</v>
      </c>
      <c r="L21" s="30">
        <v>1</v>
      </c>
      <c r="M21" s="153">
        <f t="shared" si="2"/>
        <v>1</v>
      </c>
      <c r="N21" s="153">
        <f t="shared" si="3"/>
        <v>1</v>
      </c>
      <c r="O21" s="153">
        <v>1</v>
      </c>
      <c r="P21" s="164" t="s">
        <v>410</v>
      </c>
      <c r="Q21" s="30">
        <v>1</v>
      </c>
      <c r="R21" s="153">
        <f t="shared" si="4"/>
        <v>1</v>
      </c>
      <c r="S21" s="153">
        <f t="shared" si="5"/>
        <v>1</v>
      </c>
      <c r="T21" s="153">
        <v>1</v>
      </c>
      <c r="U21" s="31" t="s">
        <v>427</v>
      </c>
    </row>
    <row r="22" spans="1:21" s="10" customFormat="1" ht="195.75" x14ac:dyDescent="0.4">
      <c r="A22" s="37">
        <v>8</v>
      </c>
      <c r="B22" s="164" t="s">
        <v>347</v>
      </c>
      <c r="C22" s="153" t="s">
        <v>348</v>
      </c>
      <c r="D22" s="357" t="s">
        <v>349</v>
      </c>
      <c r="E22" s="358"/>
      <c r="F22" s="359"/>
      <c r="G22" s="30">
        <v>1</v>
      </c>
      <c r="H22" s="153">
        <f t="shared" si="0"/>
        <v>1</v>
      </c>
      <c r="I22" s="153">
        <f t="shared" si="1"/>
        <v>1</v>
      </c>
      <c r="J22" s="153">
        <v>1</v>
      </c>
      <c r="K22" s="164" t="s">
        <v>393</v>
      </c>
      <c r="L22" s="30">
        <v>1</v>
      </c>
      <c r="M22" s="153">
        <f t="shared" si="2"/>
        <v>1</v>
      </c>
      <c r="N22" s="153">
        <f t="shared" si="3"/>
        <v>1</v>
      </c>
      <c r="O22" s="153">
        <v>1</v>
      </c>
      <c r="P22" s="164" t="s">
        <v>411</v>
      </c>
      <c r="Q22" s="30">
        <v>1</v>
      </c>
      <c r="R22" s="153">
        <f t="shared" si="4"/>
        <v>1</v>
      </c>
      <c r="S22" s="153">
        <f t="shared" si="5"/>
        <v>1</v>
      </c>
      <c r="T22" s="153">
        <v>1</v>
      </c>
      <c r="U22" s="31" t="s">
        <v>427</v>
      </c>
    </row>
    <row r="23" spans="1:21" s="10" customFormat="1" ht="195.75" x14ac:dyDescent="0.4">
      <c r="A23" s="37">
        <v>9</v>
      </c>
      <c r="B23" s="164" t="s">
        <v>350</v>
      </c>
      <c r="C23" s="153" t="s">
        <v>351</v>
      </c>
      <c r="D23" s="357" t="s">
        <v>352</v>
      </c>
      <c r="E23" s="358"/>
      <c r="F23" s="359"/>
      <c r="G23" s="30">
        <v>1</v>
      </c>
      <c r="H23" s="153">
        <f t="shared" si="0"/>
        <v>1</v>
      </c>
      <c r="I23" s="153">
        <f t="shared" si="1"/>
        <v>1</v>
      </c>
      <c r="J23" s="153">
        <v>1</v>
      </c>
      <c r="K23" s="164" t="s">
        <v>394</v>
      </c>
      <c r="L23" s="30">
        <v>1</v>
      </c>
      <c r="M23" s="153">
        <f t="shared" si="2"/>
        <v>1</v>
      </c>
      <c r="N23" s="153">
        <f t="shared" si="3"/>
        <v>1</v>
      </c>
      <c r="O23" s="153">
        <v>1</v>
      </c>
      <c r="P23" s="164" t="s">
        <v>412</v>
      </c>
      <c r="Q23" s="30">
        <v>1</v>
      </c>
      <c r="R23" s="153">
        <f t="shared" si="4"/>
        <v>1</v>
      </c>
      <c r="S23" s="153">
        <f t="shared" si="5"/>
        <v>1</v>
      </c>
      <c r="T23" s="153">
        <v>1</v>
      </c>
      <c r="U23" s="31" t="s">
        <v>427</v>
      </c>
    </row>
    <row r="24" spans="1:21" s="10" customFormat="1" ht="217.5" x14ac:dyDescent="0.4">
      <c r="A24" s="37">
        <v>10</v>
      </c>
      <c r="B24" s="164" t="s">
        <v>353</v>
      </c>
      <c r="C24" s="153" t="s">
        <v>354</v>
      </c>
      <c r="D24" s="357" t="s">
        <v>355</v>
      </c>
      <c r="E24" s="358"/>
      <c r="F24" s="359"/>
      <c r="G24" s="30">
        <v>1</v>
      </c>
      <c r="H24" s="153">
        <f t="shared" si="0"/>
        <v>1</v>
      </c>
      <c r="I24" s="153">
        <f t="shared" si="1"/>
        <v>1</v>
      </c>
      <c r="J24" s="153">
        <v>1</v>
      </c>
      <c r="K24" s="164" t="s">
        <v>395</v>
      </c>
      <c r="L24" s="30">
        <v>1</v>
      </c>
      <c r="M24" s="153">
        <f t="shared" si="2"/>
        <v>1</v>
      </c>
      <c r="N24" s="153">
        <f t="shared" si="3"/>
        <v>1</v>
      </c>
      <c r="O24" s="153">
        <v>1</v>
      </c>
      <c r="P24" s="164" t="s">
        <v>413</v>
      </c>
      <c r="Q24" s="30">
        <v>1</v>
      </c>
      <c r="R24" s="153">
        <f t="shared" si="4"/>
        <v>1</v>
      </c>
      <c r="S24" s="153">
        <f t="shared" si="5"/>
        <v>1</v>
      </c>
      <c r="T24" s="153">
        <v>1</v>
      </c>
      <c r="U24" s="31" t="s">
        <v>427</v>
      </c>
    </row>
    <row r="25" spans="1:21" s="10" customFormat="1" ht="130.5" x14ac:dyDescent="0.4">
      <c r="A25" s="37">
        <v>11</v>
      </c>
      <c r="B25" s="164" t="s">
        <v>356</v>
      </c>
      <c r="C25" s="153" t="s">
        <v>357</v>
      </c>
      <c r="D25" s="357" t="s">
        <v>358</v>
      </c>
      <c r="E25" s="358"/>
      <c r="F25" s="359"/>
      <c r="G25" s="30">
        <v>1</v>
      </c>
      <c r="H25" s="153">
        <f t="shared" si="0"/>
        <v>1</v>
      </c>
      <c r="I25" s="153">
        <f t="shared" si="1"/>
        <v>1</v>
      </c>
      <c r="J25" s="153">
        <v>1</v>
      </c>
      <c r="K25" s="164" t="s">
        <v>396</v>
      </c>
      <c r="L25" s="30">
        <v>1</v>
      </c>
      <c r="M25" s="153">
        <f t="shared" si="2"/>
        <v>1</v>
      </c>
      <c r="N25" s="153">
        <f t="shared" si="3"/>
        <v>1</v>
      </c>
      <c r="O25" s="153">
        <v>1</v>
      </c>
      <c r="P25" s="164" t="s">
        <v>414</v>
      </c>
      <c r="Q25" s="30">
        <v>1</v>
      </c>
      <c r="R25" s="153">
        <f t="shared" si="4"/>
        <v>1</v>
      </c>
      <c r="S25" s="153">
        <f t="shared" si="5"/>
        <v>1</v>
      </c>
      <c r="T25" s="153">
        <v>1</v>
      </c>
      <c r="U25" s="31" t="s">
        <v>428</v>
      </c>
    </row>
    <row r="26" spans="1:21" s="10" customFormat="1" ht="130.5" x14ac:dyDescent="0.4">
      <c r="A26" s="37">
        <v>12</v>
      </c>
      <c r="B26" s="164" t="s">
        <v>359</v>
      </c>
      <c r="C26" s="153" t="s">
        <v>360</v>
      </c>
      <c r="D26" s="357" t="s">
        <v>361</v>
      </c>
      <c r="E26" s="358"/>
      <c r="F26" s="359"/>
      <c r="G26" s="30">
        <v>1</v>
      </c>
      <c r="H26" s="153">
        <f t="shared" si="0"/>
        <v>1</v>
      </c>
      <c r="I26" s="153">
        <f t="shared" si="1"/>
        <v>1</v>
      </c>
      <c r="J26" s="153">
        <v>1</v>
      </c>
      <c r="K26" s="164" t="s">
        <v>397</v>
      </c>
      <c r="L26" s="30">
        <v>1</v>
      </c>
      <c r="M26" s="153">
        <f t="shared" si="2"/>
        <v>1</v>
      </c>
      <c r="N26" s="153">
        <f t="shared" si="3"/>
        <v>1</v>
      </c>
      <c r="O26" s="153">
        <v>1</v>
      </c>
      <c r="P26" s="164" t="s">
        <v>415</v>
      </c>
      <c r="Q26" s="30">
        <v>1</v>
      </c>
      <c r="R26" s="153">
        <f t="shared" si="4"/>
        <v>1</v>
      </c>
      <c r="S26" s="153">
        <f t="shared" si="5"/>
        <v>1</v>
      </c>
      <c r="T26" s="153">
        <v>1</v>
      </c>
      <c r="U26" s="31" t="s">
        <v>429</v>
      </c>
    </row>
    <row r="27" spans="1:21" s="10" customFormat="1" ht="239.25" x14ac:dyDescent="0.4">
      <c r="A27" s="37">
        <v>13</v>
      </c>
      <c r="B27" s="164" t="s">
        <v>362</v>
      </c>
      <c r="C27" s="153" t="s">
        <v>363</v>
      </c>
      <c r="D27" s="357" t="s">
        <v>364</v>
      </c>
      <c r="E27" s="358"/>
      <c r="F27" s="359"/>
      <c r="G27" s="30">
        <v>1</v>
      </c>
      <c r="H27" s="153">
        <f t="shared" si="0"/>
        <v>1</v>
      </c>
      <c r="I27" s="153">
        <f t="shared" si="1"/>
        <v>1</v>
      </c>
      <c r="J27" s="153">
        <v>1</v>
      </c>
      <c r="K27" s="164" t="s">
        <v>398</v>
      </c>
      <c r="L27" s="30">
        <v>1</v>
      </c>
      <c r="M27" s="153">
        <f t="shared" si="2"/>
        <v>1</v>
      </c>
      <c r="N27" s="153">
        <f t="shared" si="3"/>
        <v>1</v>
      </c>
      <c r="O27" s="153">
        <v>1</v>
      </c>
      <c r="P27" s="164" t="s">
        <v>415</v>
      </c>
      <c r="Q27" s="30">
        <v>1</v>
      </c>
      <c r="R27" s="153">
        <f t="shared" si="4"/>
        <v>1</v>
      </c>
      <c r="S27" s="153">
        <f t="shared" si="5"/>
        <v>1</v>
      </c>
      <c r="T27" s="153">
        <v>1</v>
      </c>
      <c r="U27" s="31" t="s">
        <v>430</v>
      </c>
    </row>
    <row r="28" spans="1:21" s="10" customFormat="1" ht="152.25" x14ac:dyDescent="0.4">
      <c r="A28" s="37">
        <v>14</v>
      </c>
      <c r="B28" s="164" t="s">
        <v>365</v>
      </c>
      <c r="C28" s="153" t="s">
        <v>366</v>
      </c>
      <c r="D28" s="357" t="s">
        <v>367</v>
      </c>
      <c r="E28" s="358"/>
      <c r="F28" s="359"/>
      <c r="G28" s="30">
        <v>1</v>
      </c>
      <c r="H28" s="153">
        <f t="shared" si="0"/>
        <v>1</v>
      </c>
      <c r="I28" s="153">
        <f t="shared" si="1"/>
        <v>1</v>
      </c>
      <c r="J28" s="153">
        <v>1</v>
      </c>
      <c r="K28" s="164" t="s">
        <v>399</v>
      </c>
      <c r="L28" s="30">
        <v>1</v>
      </c>
      <c r="M28" s="153">
        <f t="shared" si="2"/>
        <v>1</v>
      </c>
      <c r="N28" s="153">
        <f t="shared" si="3"/>
        <v>1</v>
      </c>
      <c r="O28" s="153">
        <v>1</v>
      </c>
      <c r="P28" s="164" t="s">
        <v>415</v>
      </c>
      <c r="Q28" s="30">
        <v>1</v>
      </c>
      <c r="R28" s="153">
        <f t="shared" si="4"/>
        <v>1</v>
      </c>
      <c r="S28" s="153">
        <f t="shared" si="5"/>
        <v>1</v>
      </c>
      <c r="T28" s="153">
        <v>1</v>
      </c>
      <c r="U28" s="31" t="s">
        <v>431</v>
      </c>
    </row>
    <row r="29" spans="1:21" s="10" customFormat="1" ht="409.5" customHeight="1" x14ac:dyDescent="0.4">
      <c r="A29" s="310">
        <v>15</v>
      </c>
      <c r="B29" s="363" t="s">
        <v>368</v>
      </c>
      <c r="C29" s="367" t="s">
        <v>369</v>
      </c>
      <c r="D29" s="375" t="s">
        <v>370</v>
      </c>
      <c r="E29" s="376"/>
      <c r="F29" s="377"/>
      <c r="G29" s="310">
        <v>1</v>
      </c>
      <c r="H29" s="153">
        <f>IF(G29=I29,J29)</f>
        <v>1</v>
      </c>
      <c r="I29" s="153">
        <f>IF(G29="NA","NA",J29)</f>
        <v>1</v>
      </c>
      <c r="J29" s="153">
        <v>1</v>
      </c>
      <c r="K29" s="363" t="s">
        <v>400</v>
      </c>
      <c r="L29" s="371">
        <v>1</v>
      </c>
      <c r="M29" s="153">
        <f>IF(L29=N29,O29)</f>
        <v>1</v>
      </c>
      <c r="N29" s="153">
        <f>IF(L29="NA","NA",O29)</f>
        <v>1</v>
      </c>
      <c r="O29" s="153">
        <v>1</v>
      </c>
      <c r="P29" s="363" t="s">
        <v>416</v>
      </c>
      <c r="Q29" s="371">
        <v>1</v>
      </c>
      <c r="R29" s="153">
        <f>IF(Q29=S29,T29)</f>
        <v>1</v>
      </c>
      <c r="S29" s="153">
        <f>IF(Q29="NA","NA",T29)</f>
        <v>1</v>
      </c>
      <c r="T29" s="153">
        <v>1</v>
      </c>
      <c r="U29" s="363" t="s">
        <v>432</v>
      </c>
    </row>
    <row r="30" spans="1:21" s="10" customFormat="1" ht="409.6" customHeight="1" x14ac:dyDescent="0.4">
      <c r="A30" s="311"/>
      <c r="B30" s="364"/>
      <c r="C30" s="367"/>
      <c r="D30" s="378"/>
      <c r="E30" s="379"/>
      <c r="F30" s="380"/>
      <c r="G30" s="311"/>
      <c r="H30" s="196"/>
      <c r="I30" s="196"/>
      <c r="J30" s="196"/>
      <c r="K30" s="364"/>
      <c r="L30" s="372"/>
      <c r="M30" s="196"/>
      <c r="N30" s="196"/>
      <c r="O30" s="196"/>
      <c r="P30" s="364"/>
      <c r="Q30" s="372"/>
      <c r="R30" s="196"/>
      <c r="S30" s="196"/>
      <c r="T30" s="196"/>
      <c r="U30" s="364"/>
    </row>
    <row r="31" spans="1:21" s="10" customFormat="1" ht="348" x14ac:dyDescent="0.4">
      <c r="A31" s="37">
        <v>16</v>
      </c>
      <c r="B31" s="164" t="s">
        <v>371</v>
      </c>
      <c r="C31" s="367"/>
      <c r="D31" s="357" t="s">
        <v>372</v>
      </c>
      <c r="E31" s="358"/>
      <c r="F31" s="359"/>
      <c r="G31" s="30">
        <v>1</v>
      </c>
      <c r="H31" s="153">
        <f t="shared" ref="H31:H44" si="6">IF(G31=I31,J31)</f>
        <v>1</v>
      </c>
      <c r="I31" s="153">
        <f t="shared" ref="I31:I44" si="7">IF(G31="NA","NA",J31)</f>
        <v>1</v>
      </c>
      <c r="J31" s="153">
        <v>1</v>
      </c>
      <c r="K31" s="164" t="s">
        <v>401</v>
      </c>
      <c r="L31" s="30">
        <v>1</v>
      </c>
      <c r="M31" s="153">
        <f t="shared" ref="M31:M44" si="8">IF(L31=N31,O31)</f>
        <v>1</v>
      </c>
      <c r="N31" s="153">
        <f t="shared" ref="N31:N44" si="9">IF(L31="NA","NA",O31)</f>
        <v>1</v>
      </c>
      <c r="O31" s="153">
        <v>1</v>
      </c>
      <c r="P31" s="164" t="s">
        <v>417</v>
      </c>
      <c r="Q31" s="30">
        <v>1</v>
      </c>
      <c r="R31" s="153">
        <f t="shared" ref="R31:R44" si="10">IF(Q31=S31,T31)</f>
        <v>1</v>
      </c>
      <c r="S31" s="153">
        <f t="shared" ref="S31:S44" si="11">IF(Q31="NA","NA",T31)</f>
        <v>1</v>
      </c>
      <c r="T31" s="153">
        <v>1</v>
      </c>
      <c r="U31" s="31" t="s">
        <v>433</v>
      </c>
    </row>
    <row r="32" spans="1:21" s="10" customFormat="1" ht="195.75" x14ac:dyDescent="0.4">
      <c r="A32" s="37">
        <v>17</v>
      </c>
      <c r="B32" s="164" t="s">
        <v>373</v>
      </c>
      <c r="C32" s="367" t="s">
        <v>1639</v>
      </c>
      <c r="D32" s="357" t="s">
        <v>374</v>
      </c>
      <c r="E32" s="358"/>
      <c r="F32" s="359"/>
      <c r="G32" s="30">
        <v>1</v>
      </c>
      <c r="H32" s="153">
        <f t="shared" si="6"/>
        <v>1</v>
      </c>
      <c r="I32" s="153">
        <f t="shared" si="7"/>
        <v>1</v>
      </c>
      <c r="J32" s="153">
        <v>1</v>
      </c>
      <c r="K32" s="201" t="s">
        <v>402</v>
      </c>
      <c r="L32" s="30">
        <v>1</v>
      </c>
      <c r="M32" s="153">
        <f t="shared" si="8"/>
        <v>1</v>
      </c>
      <c r="N32" s="153">
        <f t="shared" si="9"/>
        <v>1</v>
      </c>
      <c r="O32" s="153">
        <v>1</v>
      </c>
      <c r="P32" s="164" t="s">
        <v>418</v>
      </c>
      <c r="Q32" s="30">
        <v>1</v>
      </c>
      <c r="R32" s="153">
        <f t="shared" si="10"/>
        <v>1</v>
      </c>
      <c r="S32" s="153">
        <f t="shared" si="11"/>
        <v>1</v>
      </c>
      <c r="T32" s="153">
        <v>1</v>
      </c>
      <c r="U32" s="164" t="s">
        <v>432</v>
      </c>
    </row>
    <row r="33" spans="1:21" s="10" customFormat="1" ht="217.5" x14ac:dyDescent="0.4">
      <c r="A33" s="37">
        <v>18</v>
      </c>
      <c r="B33" s="164" t="s">
        <v>375</v>
      </c>
      <c r="C33" s="367"/>
      <c r="D33" s="357" t="s">
        <v>376</v>
      </c>
      <c r="E33" s="358"/>
      <c r="F33" s="359"/>
      <c r="G33" s="30">
        <v>1</v>
      </c>
      <c r="H33" s="153">
        <f t="shared" si="6"/>
        <v>1</v>
      </c>
      <c r="I33" s="153">
        <f t="shared" si="7"/>
        <v>1</v>
      </c>
      <c r="J33" s="153">
        <v>1</v>
      </c>
      <c r="K33" s="164" t="s">
        <v>403</v>
      </c>
      <c r="L33" s="30">
        <v>1</v>
      </c>
      <c r="M33" s="153">
        <f t="shared" si="8"/>
        <v>1</v>
      </c>
      <c r="N33" s="153">
        <f t="shared" si="9"/>
        <v>1</v>
      </c>
      <c r="O33" s="153">
        <v>1</v>
      </c>
      <c r="P33" s="164" t="s">
        <v>419</v>
      </c>
      <c r="Q33" s="30">
        <v>1</v>
      </c>
      <c r="R33" s="153">
        <f t="shared" si="10"/>
        <v>1</v>
      </c>
      <c r="S33" s="153">
        <f t="shared" si="11"/>
        <v>1</v>
      </c>
      <c r="T33" s="153">
        <v>1</v>
      </c>
      <c r="U33" s="31" t="s">
        <v>434</v>
      </c>
    </row>
    <row r="34" spans="1:21" s="10" customFormat="1" ht="152.25" x14ac:dyDescent="0.4">
      <c r="A34" s="37">
        <v>19</v>
      </c>
      <c r="B34" s="164" t="s">
        <v>377</v>
      </c>
      <c r="C34" s="153" t="s">
        <v>1640</v>
      </c>
      <c r="D34" s="357" t="s">
        <v>378</v>
      </c>
      <c r="E34" s="358"/>
      <c r="F34" s="359"/>
      <c r="G34" s="30">
        <v>1</v>
      </c>
      <c r="H34" s="153">
        <f t="shared" si="6"/>
        <v>1</v>
      </c>
      <c r="I34" s="153">
        <f t="shared" si="7"/>
        <v>1</v>
      </c>
      <c r="J34" s="153">
        <v>1</v>
      </c>
      <c r="K34" s="201" t="s">
        <v>402</v>
      </c>
      <c r="L34" s="30">
        <v>1</v>
      </c>
      <c r="M34" s="153">
        <f t="shared" si="8"/>
        <v>1</v>
      </c>
      <c r="N34" s="153">
        <f t="shared" si="9"/>
        <v>1</v>
      </c>
      <c r="O34" s="153">
        <v>1</v>
      </c>
      <c r="P34" s="164" t="s">
        <v>418</v>
      </c>
      <c r="Q34" s="30">
        <v>1</v>
      </c>
      <c r="R34" s="153">
        <f t="shared" si="10"/>
        <v>1</v>
      </c>
      <c r="S34" s="153">
        <f t="shared" si="11"/>
        <v>1</v>
      </c>
      <c r="T34" s="153">
        <v>1</v>
      </c>
      <c r="U34" s="31" t="s">
        <v>434</v>
      </c>
    </row>
    <row r="35" spans="1:21" s="10" customFormat="1" ht="409.5" x14ac:dyDescent="0.4">
      <c r="A35" s="37">
        <v>20</v>
      </c>
      <c r="B35" s="164" t="s">
        <v>379</v>
      </c>
      <c r="C35" s="153" t="s">
        <v>380</v>
      </c>
      <c r="D35" s="357" t="s">
        <v>381</v>
      </c>
      <c r="E35" s="358"/>
      <c r="F35" s="359"/>
      <c r="G35" s="30">
        <v>1</v>
      </c>
      <c r="H35" s="153">
        <f t="shared" si="6"/>
        <v>1</v>
      </c>
      <c r="I35" s="153">
        <f t="shared" si="7"/>
        <v>1</v>
      </c>
      <c r="J35" s="153">
        <v>1</v>
      </c>
      <c r="K35" s="164" t="s">
        <v>404</v>
      </c>
      <c r="L35" s="30">
        <v>1</v>
      </c>
      <c r="M35" s="153">
        <f t="shared" si="8"/>
        <v>1</v>
      </c>
      <c r="N35" s="153">
        <f t="shared" si="9"/>
        <v>1</v>
      </c>
      <c r="O35" s="153">
        <v>1</v>
      </c>
      <c r="P35" s="164" t="s">
        <v>420</v>
      </c>
      <c r="Q35" s="30">
        <v>1</v>
      </c>
      <c r="R35" s="153">
        <f t="shared" si="10"/>
        <v>1</v>
      </c>
      <c r="S35" s="153">
        <f t="shared" si="11"/>
        <v>1</v>
      </c>
      <c r="T35" s="153">
        <v>1</v>
      </c>
      <c r="U35" s="164" t="s">
        <v>435</v>
      </c>
    </row>
    <row r="36" spans="1:21" s="10" customFormat="1" ht="174" x14ac:dyDescent="0.4">
      <c r="A36" s="37">
        <v>21</v>
      </c>
      <c r="B36" s="164" t="s">
        <v>382</v>
      </c>
      <c r="C36" s="153" t="s">
        <v>383</v>
      </c>
      <c r="D36" s="357" t="s">
        <v>384</v>
      </c>
      <c r="E36" s="358"/>
      <c r="F36" s="359"/>
      <c r="G36" s="30">
        <v>1</v>
      </c>
      <c r="H36" s="153">
        <f t="shared" si="6"/>
        <v>1</v>
      </c>
      <c r="I36" s="153">
        <f t="shared" si="7"/>
        <v>1</v>
      </c>
      <c r="J36" s="153">
        <v>1</v>
      </c>
      <c r="K36" s="164" t="s">
        <v>405</v>
      </c>
      <c r="L36" s="30">
        <v>1</v>
      </c>
      <c r="M36" s="153">
        <f t="shared" si="8"/>
        <v>1</v>
      </c>
      <c r="N36" s="153">
        <f t="shared" si="9"/>
        <v>1</v>
      </c>
      <c r="O36" s="153">
        <v>1</v>
      </c>
      <c r="P36" s="164" t="s">
        <v>421</v>
      </c>
      <c r="Q36" s="30">
        <v>1</v>
      </c>
      <c r="R36" s="153">
        <f t="shared" si="10"/>
        <v>1</v>
      </c>
      <c r="S36" s="153">
        <f t="shared" si="11"/>
        <v>1</v>
      </c>
      <c r="T36" s="153">
        <v>1</v>
      </c>
      <c r="U36" s="31" t="s">
        <v>436</v>
      </c>
    </row>
    <row r="37" spans="1:21" s="10" customFormat="1" ht="239.25" x14ac:dyDescent="0.4">
      <c r="A37" s="37">
        <v>22</v>
      </c>
      <c r="B37" s="164" t="s">
        <v>385</v>
      </c>
      <c r="C37" s="153" t="s">
        <v>386</v>
      </c>
      <c r="D37" s="357" t="s">
        <v>387</v>
      </c>
      <c r="E37" s="358"/>
      <c r="F37" s="359"/>
      <c r="G37" s="30">
        <v>1</v>
      </c>
      <c r="H37" s="153">
        <f t="shared" si="6"/>
        <v>1</v>
      </c>
      <c r="I37" s="153">
        <f t="shared" si="7"/>
        <v>1</v>
      </c>
      <c r="J37" s="153">
        <v>1</v>
      </c>
      <c r="K37" s="164" t="s">
        <v>406</v>
      </c>
      <c r="L37" s="30">
        <v>1</v>
      </c>
      <c r="M37" s="153">
        <f t="shared" si="8"/>
        <v>1</v>
      </c>
      <c r="N37" s="153">
        <f t="shared" si="9"/>
        <v>1</v>
      </c>
      <c r="O37" s="153">
        <v>1</v>
      </c>
      <c r="P37" s="164" t="s">
        <v>422</v>
      </c>
      <c r="Q37" s="30">
        <v>1</v>
      </c>
      <c r="R37" s="153">
        <f t="shared" si="10"/>
        <v>1</v>
      </c>
      <c r="S37" s="153">
        <f t="shared" si="11"/>
        <v>1</v>
      </c>
      <c r="T37" s="153">
        <v>1</v>
      </c>
      <c r="U37" s="31" t="s">
        <v>437</v>
      </c>
    </row>
    <row r="38" spans="1:21" s="36" customFormat="1" ht="21.75" x14ac:dyDescent="0.25">
      <c r="A38" s="298" t="s">
        <v>438</v>
      </c>
      <c r="B38" s="299"/>
      <c r="C38" s="299"/>
      <c r="D38" s="299"/>
      <c r="E38" s="299"/>
      <c r="F38" s="299"/>
      <c r="G38" s="299"/>
      <c r="H38" s="299"/>
      <c r="I38" s="299"/>
      <c r="J38" s="299"/>
      <c r="K38" s="299"/>
      <c r="L38" s="299"/>
      <c r="M38" s="299"/>
      <c r="N38" s="299"/>
      <c r="O38" s="299"/>
      <c r="P38" s="299"/>
      <c r="Q38" s="299"/>
      <c r="R38" s="299"/>
      <c r="S38" s="299"/>
      <c r="T38" s="299"/>
      <c r="U38" s="300"/>
    </row>
    <row r="39" spans="1:21" s="10" customFormat="1" ht="152.25" x14ac:dyDescent="0.4">
      <c r="A39" s="37">
        <v>23</v>
      </c>
      <c r="B39" s="368" t="s">
        <v>439</v>
      </c>
      <c r="C39" s="291" t="s">
        <v>335</v>
      </c>
      <c r="D39" s="360" t="s">
        <v>440</v>
      </c>
      <c r="E39" s="361"/>
      <c r="F39" s="362"/>
      <c r="G39" s="30">
        <v>1</v>
      </c>
      <c r="H39" s="153">
        <f t="shared" si="6"/>
        <v>1</v>
      </c>
      <c r="I39" s="153">
        <f t="shared" si="7"/>
        <v>1</v>
      </c>
      <c r="J39" s="153">
        <v>1</v>
      </c>
      <c r="K39" s="163" t="s">
        <v>1637</v>
      </c>
      <c r="L39" s="30">
        <v>1</v>
      </c>
      <c r="M39" s="153">
        <f t="shared" si="8"/>
        <v>1</v>
      </c>
      <c r="N39" s="153">
        <f t="shared" si="9"/>
        <v>1</v>
      </c>
      <c r="O39" s="153">
        <v>1</v>
      </c>
      <c r="P39" s="200" t="s">
        <v>488</v>
      </c>
      <c r="Q39" s="30">
        <v>1</v>
      </c>
      <c r="R39" s="153">
        <f t="shared" si="10"/>
        <v>1</v>
      </c>
      <c r="S39" s="153">
        <f t="shared" si="11"/>
        <v>1</v>
      </c>
      <c r="T39" s="153">
        <v>1</v>
      </c>
      <c r="U39" s="31" t="s">
        <v>423</v>
      </c>
    </row>
    <row r="40" spans="1:21" s="10" customFormat="1" ht="152.25" x14ac:dyDescent="0.4">
      <c r="A40" s="37">
        <v>24</v>
      </c>
      <c r="B40" s="368"/>
      <c r="C40" s="291"/>
      <c r="D40" s="360" t="s">
        <v>441</v>
      </c>
      <c r="E40" s="361"/>
      <c r="F40" s="362"/>
      <c r="G40" s="30">
        <v>1</v>
      </c>
      <c r="H40" s="153">
        <f t="shared" si="6"/>
        <v>1</v>
      </c>
      <c r="I40" s="153">
        <f t="shared" si="7"/>
        <v>1</v>
      </c>
      <c r="J40" s="153">
        <v>1</v>
      </c>
      <c r="K40" s="163" t="s">
        <v>1636</v>
      </c>
      <c r="L40" s="30">
        <v>1</v>
      </c>
      <c r="M40" s="153">
        <f t="shared" si="8"/>
        <v>1</v>
      </c>
      <c r="N40" s="153">
        <f t="shared" si="9"/>
        <v>1</v>
      </c>
      <c r="O40" s="153">
        <v>1</v>
      </c>
      <c r="P40" s="200" t="s">
        <v>407</v>
      </c>
      <c r="Q40" s="30">
        <v>1</v>
      </c>
      <c r="R40" s="153">
        <f t="shared" si="10"/>
        <v>1</v>
      </c>
      <c r="S40" s="153">
        <f t="shared" si="11"/>
        <v>1</v>
      </c>
      <c r="T40" s="153">
        <v>1</v>
      </c>
      <c r="U40" s="31" t="s">
        <v>423</v>
      </c>
    </row>
    <row r="41" spans="1:21" s="10" customFormat="1" ht="195.75" x14ac:dyDescent="0.4">
      <c r="A41" s="37">
        <v>25</v>
      </c>
      <c r="B41" s="163" t="s">
        <v>442</v>
      </c>
      <c r="C41" s="158" t="s">
        <v>443</v>
      </c>
      <c r="D41" s="357" t="s">
        <v>444</v>
      </c>
      <c r="E41" s="358"/>
      <c r="F41" s="359"/>
      <c r="G41" s="30">
        <v>1</v>
      </c>
      <c r="H41" s="153">
        <f t="shared" si="6"/>
        <v>1</v>
      </c>
      <c r="I41" s="153">
        <f t="shared" si="7"/>
        <v>1</v>
      </c>
      <c r="J41" s="153">
        <v>1</v>
      </c>
      <c r="K41" s="163" t="s">
        <v>477</v>
      </c>
      <c r="L41" s="30">
        <v>1</v>
      </c>
      <c r="M41" s="153">
        <f t="shared" si="8"/>
        <v>1</v>
      </c>
      <c r="N41" s="153">
        <f t="shared" si="9"/>
        <v>1</v>
      </c>
      <c r="O41" s="153">
        <v>1</v>
      </c>
      <c r="P41" s="163" t="s">
        <v>489</v>
      </c>
      <c r="Q41" s="30">
        <v>1</v>
      </c>
      <c r="R41" s="153">
        <f t="shared" si="10"/>
        <v>1</v>
      </c>
      <c r="S41" s="153">
        <f t="shared" si="11"/>
        <v>1</v>
      </c>
      <c r="T41" s="153">
        <v>1</v>
      </c>
      <c r="U41" s="31" t="s">
        <v>500</v>
      </c>
    </row>
    <row r="42" spans="1:21" s="10" customFormat="1" ht="217.5" x14ac:dyDescent="0.4">
      <c r="A42" s="37">
        <v>26</v>
      </c>
      <c r="B42" s="163" t="s">
        <v>445</v>
      </c>
      <c r="C42" s="158" t="s">
        <v>259</v>
      </c>
      <c r="D42" s="357" t="s">
        <v>446</v>
      </c>
      <c r="E42" s="358"/>
      <c r="F42" s="359"/>
      <c r="G42" s="30">
        <v>1</v>
      </c>
      <c r="H42" s="153">
        <f t="shared" si="6"/>
        <v>1</v>
      </c>
      <c r="I42" s="153">
        <f t="shared" si="7"/>
        <v>1</v>
      </c>
      <c r="J42" s="153">
        <v>1</v>
      </c>
      <c r="K42" s="163" t="s">
        <v>478</v>
      </c>
      <c r="L42" s="30">
        <v>1</v>
      </c>
      <c r="M42" s="153">
        <f t="shared" si="8"/>
        <v>1</v>
      </c>
      <c r="N42" s="153">
        <f t="shared" si="9"/>
        <v>1</v>
      </c>
      <c r="O42" s="153">
        <v>1</v>
      </c>
      <c r="P42" s="163" t="s">
        <v>313</v>
      </c>
      <c r="Q42" s="30">
        <v>1</v>
      </c>
      <c r="R42" s="153">
        <f t="shared" si="10"/>
        <v>1</v>
      </c>
      <c r="S42" s="153">
        <f t="shared" si="11"/>
        <v>1</v>
      </c>
      <c r="T42" s="153">
        <v>1</v>
      </c>
      <c r="U42" s="31" t="s">
        <v>427</v>
      </c>
    </row>
    <row r="43" spans="1:21" s="10" customFormat="1" ht="217.5" x14ac:dyDescent="0.4">
      <c r="A43" s="37">
        <v>27</v>
      </c>
      <c r="B43" s="163" t="s">
        <v>447</v>
      </c>
      <c r="C43" s="291" t="s">
        <v>448</v>
      </c>
      <c r="D43" s="357" t="s">
        <v>449</v>
      </c>
      <c r="E43" s="358"/>
      <c r="F43" s="359"/>
      <c r="G43" s="30">
        <v>1</v>
      </c>
      <c r="H43" s="153">
        <f t="shared" si="6"/>
        <v>1</v>
      </c>
      <c r="I43" s="153">
        <f t="shared" si="7"/>
        <v>1</v>
      </c>
      <c r="J43" s="153">
        <v>1</v>
      </c>
      <c r="K43" s="163" t="s">
        <v>479</v>
      </c>
      <c r="L43" s="30">
        <v>1</v>
      </c>
      <c r="M43" s="153">
        <f t="shared" si="8"/>
        <v>1</v>
      </c>
      <c r="N43" s="153">
        <f t="shared" si="9"/>
        <v>1</v>
      </c>
      <c r="O43" s="153">
        <v>1</v>
      </c>
      <c r="P43" s="163" t="s">
        <v>490</v>
      </c>
      <c r="Q43" s="30">
        <v>1</v>
      </c>
      <c r="R43" s="153">
        <f t="shared" si="10"/>
        <v>1</v>
      </c>
      <c r="S43" s="153">
        <f t="shared" si="11"/>
        <v>1</v>
      </c>
      <c r="T43" s="153">
        <v>1</v>
      </c>
      <c r="U43" s="31" t="s">
        <v>427</v>
      </c>
    </row>
    <row r="44" spans="1:21" s="10" customFormat="1" ht="195.75" x14ac:dyDescent="0.4">
      <c r="A44" s="37">
        <v>28</v>
      </c>
      <c r="B44" s="163" t="s">
        <v>450</v>
      </c>
      <c r="C44" s="291"/>
      <c r="D44" s="357" t="s">
        <v>451</v>
      </c>
      <c r="E44" s="358"/>
      <c r="F44" s="359"/>
      <c r="G44" s="30">
        <v>1</v>
      </c>
      <c r="H44" s="153">
        <f t="shared" si="6"/>
        <v>1</v>
      </c>
      <c r="I44" s="153">
        <f t="shared" si="7"/>
        <v>1</v>
      </c>
      <c r="J44" s="153">
        <v>1</v>
      </c>
      <c r="K44" s="163" t="s">
        <v>480</v>
      </c>
      <c r="L44" s="30">
        <v>1</v>
      </c>
      <c r="M44" s="153">
        <f t="shared" si="8"/>
        <v>1</v>
      </c>
      <c r="N44" s="153">
        <f t="shared" si="9"/>
        <v>1</v>
      </c>
      <c r="O44" s="153">
        <v>1</v>
      </c>
      <c r="P44" s="163" t="s">
        <v>491</v>
      </c>
      <c r="Q44" s="30">
        <v>1</v>
      </c>
      <c r="R44" s="153">
        <f t="shared" si="10"/>
        <v>1</v>
      </c>
      <c r="S44" s="153">
        <f t="shared" si="11"/>
        <v>1</v>
      </c>
      <c r="T44" s="153">
        <v>1</v>
      </c>
      <c r="U44" s="31" t="s">
        <v>427</v>
      </c>
    </row>
    <row r="45" spans="1:21" s="10" customFormat="1" ht="304.5" x14ac:dyDescent="0.4">
      <c r="A45" s="37">
        <v>29</v>
      </c>
      <c r="B45" s="163" t="s">
        <v>452</v>
      </c>
      <c r="C45" s="158" t="s">
        <v>453</v>
      </c>
      <c r="D45" s="357" t="s">
        <v>454</v>
      </c>
      <c r="E45" s="358"/>
      <c r="F45" s="359"/>
      <c r="G45" s="30">
        <v>1</v>
      </c>
      <c r="H45" s="153">
        <f t="shared" si="0"/>
        <v>1</v>
      </c>
      <c r="I45" s="153">
        <f t="shared" si="1"/>
        <v>1</v>
      </c>
      <c r="J45" s="153">
        <v>1</v>
      </c>
      <c r="K45" s="163" t="s">
        <v>481</v>
      </c>
      <c r="L45" s="30">
        <v>1</v>
      </c>
      <c r="M45" s="153">
        <f t="shared" si="2"/>
        <v>1</v>
      </c>
      <c r="N45" s="153">
        <f t="shared" si="3"/>
        <v>1</v>
      </c>
      <c r="O45" s="153">
        <v>1</v>
      </c>
      <c r="P45" s="163" t="s">
        <v>492</v>
      </c>
      <c r="Q45" s="30">
        <v>1</v>
      </c>
      <c r="R45" s="153">
        <f t="shared" si="4"/>
        <v>1</v>
      </c>
      <c r="S45" s="153">
        <f t="shared" si="5"/>
        <v>1</v>
      </c>
      <c r="T45" s="153">
        <v>1</v>
      </c>
      <c r="U45" s="31" t="s">
        <v>501</v>
      </c>
    </row>
    <row r="46" spans="1:21" s="10" customFormat="1" ht="409.5" x14ac:dyDescent="0.4">
      <c r="A46" s="37">
        <v>30</v>
      </c>
      <c r="B46" s="163" t="s">
        <v>455</v>
      </c>
      <c r="C46" s="158" t="s">
        <v>380</v>
      </c>
      <c r="D46" s="357" t="s">
        <v>456</v>
      </c>
      <c r="E46" s="358"/>
      <c r="F46" s="359"/>
      <c r="G46" s="30">
        <v>1</v>
      </c>
      <c r="H46" s="153">
        <f t="shared" si="0"/>
        <v>1</v>
      </c>
      <c r="I46" s="153">
        <f t="shared" si="1"/>
        <v>1</v>
      </c>
      <c r="J46" s="153">
        <v>1</v>
      </c>
      <c r="K46" s="163" t="s">
        <v>481</v>
      </c>
      <c r="L46" s="30">
        <v>1</v>
      </c>
      <c r="M46" s="153">
        <f t="shared" si="2"/>
        <v>1</v>
      </c>
      <c r="N46" s="153">
        <f t="shared" si="3"/>
        <v>1</v>
      </c>
      <c r="O46" s="153">
        <v>1</v>
      </c>
      <c r="P46" s="163" t="s">
        <v>493</v>
      </c>
      <c r="Q46" s="30">
        <v>1</v>
      </c>
      <c r="R46" s="153">
        <f t="shared" si="4"/>
        <v>1</v>
      </c>
      <c r="S46" s="153">
        <f t="shared" si="5"/>
        <v>1</v>
      </c>
      <c r="T46" s="153">
        <v>1</v>
      </c>
      <c r="U46" s="31" t="s">
        <v>435</v>
      </c>
    </row>
    <row r="47" spans="1:21" s="10" customFormat="1" ht="409.5" x14ac:dyDescent="0.4">
      <c r="A47" s="37">
        <v>31</v>
      </c>
      <c r="B47" s="163" t="s">
        <v>457</v>
      </c>
      <c r="C47" s="158" t="s">
        <v>458</v>
      </c>
      <c r="D47" s="357" t="s">
        <v>459</v>
      </c>
      <c r="E47" s="358"/>
      <c r="F47" s="359"/>
      <c r="G47" s="30">
        <v>1</v>
      </c>
      <c r="H47" s="153">
        <f t="shared" si="0"/>
        <v>1</v>
      </c>
      <c r="I47" s="153">
        <f t="shared" si="1"/>
        <v>1</v>
      </c>
      <c r="J47" s="153">
        <v>1</v>
      </c>
      <c r="K47" s="163" t="s">
        <v>481</v>
      </c>
      <c r="L47" s="30">
        <v>1</v>
      </c>
      <c r="M47" s="153">
        <f t="shared" si="2"/>
        <v>1</v>
      </c>
      <c r="N47" s="153">
        <f t="shared" si="3"/>
        <v>1</v>
      </c>
      <c r="O47" s="153">
        <v>1</v>
      </c>
      <c r="P47" s="163" t="s">
        <v>494</v>
      </c>
      <c r="Q47" s="30">
        <v>1</v>
      </c>
      <c r="R47" s="153">
        <f t="shared" si="4"/>
        <v>1</v>
      </c>
      <c r="S47" s="153">
        <f t="shared" si="5"/>
        <v>1</v>
      </c>
      <c r="T47" s="153">
        <v>1</v>
      </c>
      <c r="U47" s="164" t="s">
        <v>435</v>
      </c>
    </row>
    <row r="48" spans="1:21" s="10" customFormat="1" ht="195.75" x14ac:dyDescent="0.4">
      <c r="A48" s="37">
        <v>32</v>
      </c>
      <c r="B48" s="163" t="s">
        <v>460</v>
      </c>
      <c r="C48" s="158" t="s">
        <v>292</v>
      </c>
      <c r="D48" s="357" t="s">
        <v>355</v>
      </c>
      <c r="E48" s="358"/>
      <c r="F48" s="359"/>
      <c r="G48" s="30">
        <v>1</v>
      </c>
      <c r="H48" s="153">
        <f t="shared" si="0"/>
        <v>1</v>
      </c>
      <c r="I48" s="153">
        <f t="shared" si="1"/>
        <v>1</v>
      </c>
      <c r="J48" s="153">
        <v>1</v>
      </c>
      <c r="K48" s="164" t="s">
        <v>482</v>
      </c>
      <c r="L48" s="30">
        <v>1</v>
      </c>
      <c r="M48" s="153">
        <f t="shared" si="2"/>
        <v>1</v>
      </c>
      <c r="N48" s="153">
        <f t="shared" si="3"/>
        <v>1</v>
      </c>
      <c r="O48" s="153">
        <v>1</v>
      </c>
      <c r="P48" s="163" t="s">
        <v>413</v>
      </c>
      <c r="Q48" s="30">
        <v>1</v>
      </c>
      <c r="R48" s="153">
        <f t="shared" si="4"/>
        <v>1</v>
      </c>
      <c r="S48" s="153">
        <f t="shared" si="5"/>
        <v>1</v>
      </c>
      <c r="T48" s="153">
        <v>1</v>
      </c>
      <c r="U48" s="31" t="s">
        <v>427</v>
      </c>
    </row>
    <row r="49" spans="1:21" s="10" customFormat="1" ht="239.25" x14ac:dyDescent="0.4">
      <c r="A49" s="37">
        <v>33</v>
      </c>
      <c r="B49" s="163" t="s">
        <v>461</v>
      </c>
      <c r="C49" s="158" t="s">
        <v>462</v>
      </c>
      <c r="D49" s="357" t="s">
        <v>463</v>
      </c>
      <c r="E49" s="358"/>
      <c r="F49" s="359"/>
      <c r="G49" s="30">
        <v>1</v>
      </c>
      <c r="H49" s="153">
        <f t="shared" si="0"/>
        <v>1</v>
      </c>
      <c r="I49" s="153">
        <f t="shared" si="1"/>
        <v>1</v>
      </c>
      <c r="J49" s="153">
        <v>1</v>
      </c>
      <c r="K49" s="163" t="s">
        <v>483</v>
      </c>
      <c r="L49" s="30">
        <v>1</v>
      </c>
      <c r="M49" s="153">
        <f t="shared" si="2"/>
        <v>1</v>
      </c>
      <c r="N49" s="153">
        <f t="shared" si="3"/>
        <v>1</v>
      </c>
      <c r="O49" s="153">
        <v>1</v>
      </c>
      <c r="P49" s="163" t="s">
        <v>495</v>
      </c>
      <c r="Q49" s="30">
        <v>1</v>
      </c>
      <c r="R49" s="153">
        <f t="shared" si="4"/>
        <v>1</v>
      </c>
      <c r="S49" s="153">
        <f t="shared" si="5"/>
        <v>1</v>
      </c>
      <c r="T49" s="153">
        <v>1</v>
      </c>
      <c r="U49" s="31" t="s">
        <v>500</v>
      </c>
    </row>
    <row r="50" spans="1:21" s="10" customFormat="1" ht="195.75" x14ac:dyDescent="0.4">
      <c r="A50" s="37">
        <v>34</v>
      </c>
      <c r="B50" s="365" t="s">
        <v>464</v>
      </c>
      <c r="C50" s="158" t="s">
        <v>465</v>
      </c>
      <c r="D50" s="357" t="s">
        <v>466</v>
      </c>
      <c r="E50" s="358"/>
      <c r="F50" s="359"/>
      <c r="G50" s="30">
        <v>1</v>
      </c>
      <c r="H50" s="153">
        <f t="shared" si="0"/>
        <v>1</v>
      </c>
      <c r="I50" s="153">
        <f t="shared" si="1"/>
        <v>1</v>
      </c>
      <c r="J50" s="153">
        <v>1</v>
      </c>
      <c r="K50" s="163" t="s">
        <v>484</v>
      </c>
      <c r="L50" s="30">
        <v>1</v>
      </c>
      <c r="M50" s="153">
        <f t="shared" si="2"/>
        <v>1</v>
      </c>
      <c r="N50" s="153">
        <f t="shared" si="3"/>
        <v>1</v>
      </c>
      <c r="O50" s="153">
        <v>1</v>
      </c>
      <c r="P50" s="67" t="s">
        <v>496</v>
      </c>
      <c r="Q50" s="30">
        <v>1</v>
      </c>
      <c r="R50" s="153">
        <f t="shared" si="4"/>
        <v>1</v>
      </c>
      <c r="S50" s="153">
        <f t="shared" si="5"/>
        <v>1</v>
      </c>
      <c r="T50" s="153">
        <v>1</v>
      </c>
      <c r="U50" s="31" t="s">
        <v>427</v>
      </c>
    </row>
    <row r="51" spans="1:21" s="10" customFormat="1" ht="195.75" x14ac:dyDescent="0.4">
      <c r="A51" s="37">
        <v>35</v>
      </c>
      <c r="B51" s="365"/>
      <c r="C51" s="158" t="s">
        <v>467</v>
      </c>
      <c r="D51" s="357" t="s">
        <v>468</v>
      </c>
      <c r="E51" s="358"/>
      <c r="F51" s="359"/>
      <c r="G51" s="30">
        <v>1</v>
      </c>
      <c r="H51" s="153">
        <f t="shared" si="0"/>
        <v>1</v>
      </c>
      <c r="I51" s="153">
        <f t="shared" si="1"/>
        <v>1</v>
      </c>
      <c r="J51" s="153">
        <v>1</v>
      </c>
      <c r="K51" s="163" t="s">
        <v>485</v>
      </c>
      <c r="L51" s="30">
        <v>1</v>
      </c>
      <c r="M51" s="153">
        <f t="shared" si="2"/>
        <v>1</v>
      </c>
      <c r="N51" s="153">
        <f t="shared" si="3"/>
        <v>1</v>
      </c>
      <c r="O51" s="153">
        <v>1</v>
      </c>
      <c r="P51" s="67" t="s">
        <v>497</v>
      </c>
      <c r="Q51" s="30">
        <v>1</v>
      </c>
      <c r="R51" s="153">
        <f t="shared" si="4"/>
        <v>1</v>
      </c>
      <c r="S51" s="153">
        <f t="shared" si="5"/>
        <v>1</v>
      </c>
      <c r="T51" s="153">
        <v>1</v>
      </c>
      <c r="U51" s="31" t="s">
        <v>427</v>
      </c>
    </row>
    <row r="52" spans="1:21" s="10" customFormat="1" ht="409.6" customHeight="1" x14ac:dyDescent="0.4">
      <c r="A52" s="37">
        <v>36</v>
      </c>
      <c r="B52" s="365"/>
      <c r="C52" s="158" t="s">
        <v>469</v>
      </c>
      <c r="D52" s="357" t="s">
        <v>470</v>
      </c>
      <c r="E52" s="358"/>
      <c r="F52" s="359"/>
      <c r="G52" s="30">
        <v>1</v>
      </c>
      <c r="H52" s="153">
        <f t="shared" si="0"/>
        <v>1</v>
      </c>
      <c r="I52" s="153">
        <f t="shared" si="1"/>
        <v>1</v>
      </c>
      <c r="J52" s="153">
        <v>1</v>
      </c>
      <c r="K52" s="163" t="s">
        <v>484</v>
      </c>
      <c r="L52" s="30">
        <v>1</v>
      </c>
      <c r="M52" s="153">
        <f t="shared" si="2"/>
        <v>1</v>
      </c>
      <c r="N52" s="153">
        <f t="shared" si="3"/>
        <v>1</v>
      </c>
      <c r="O52" s="153">
        <v>1</v>
      </c>
      <c r="P52" s="67" t="s">
        <v>497</v>
      </c>
      <c r="Q52" s="30">
        <v>1</v>
      </c>
      <c r="R52" s="153">
        <f t="shared" si="4"/>
        <v>1</v>
      </c>
      <c r="S52" s="153">
        <f t="shared" si="5"/>
        <v>1</v>
      </c>
      <c r="T52" s="153">
        <v>1</v>
      </c>
      <c r="U52" s="31" t="s">
        <v>427</v>
      </c>
    </row>
    <row r="53" spans="1:21" s="10" customFormat="1" ht="409.5" x14ac:dyDescent="0.4">
      <c r="A53" s="37">
        <v>37</v>
      </c>
      <c r="B53" s="163" t="s">
        <v>471</v>
      </c>
      <c r="C53" s="158" t="s">
        <v>472</v>
      </c>
      <c r="D53" s="357" t="s">
        <v>473</v>
      </c>
      <c r="E53" s="358"/>
      <c r="F53" s="359"/>
      <c r="G53" s="30">
        <v>1</v>
      </c>
      <c r="H53" s="153">
        <f t="shared" si="0"/>
        <v>1</v>
      </c>
      <c r="I53" s="153">
        <f t="shared" si="1"/>
        <v>1</v>
      </c>
      <c r="J53" s="153">
        <v>1</v>
      </c>
      <c r="K53" s="163" t="s">
        <v>486</v>
      </c>
      <c r="L53" s="30">
        <v>1</v>
      </c>
      <c r="M53" s="153">
        <f t="shared" si="2"/>
        <v>1</v>
      </c>
      <c r="N53" s="153">
        <f t="shared" si="3"/>
        <v>1</v>
      </c>
      <c r="O53" s="153">
        <v>1</v>
      </c>
      <c r="P53" s="163" t="s">
        <v>498</v>
      </c>
      <c r="Q53" s="30">
        <v>1</v>
      </c>
      <c r="R53" s="153">
        <f t="shared" si="4"/>
        <v>1</v>
      </c>
      <c r="S53" s="153">
        <f t="shared" si="5"/>
        <v>1</v>
      </c>
      <c r="T53" s="153">
        <v>1</v>
      </c>
      <c r="U53" s="31" t="s">
        <v>427</v>
      </c>
    </row>
    <row r="54" spans="1:21" s="10" customFormat="1" ht="409.5" x14ac:dyDescent="0.4">
      <c r="A54" s="37">
        <v>38</v>
      </c>
      <c r="B54" s="68" t="s">
        <v>474</v>
      </c>
      <c r="C54" s="156" t="s">
        <v>475</v>
      </c>
      <c r="D54" s="357" t="s">
        <v>476</v>
      </c>
      <c r="E54" s="358"/>
      <c r="F54" s="359"/>
      <c r="G54" s="30">
        <v>1</v>
      </c>
      <c r="H54" s="153">
        <f t="shared" si="0"/>
        <v>1</v>
      </c>
      <c r="I54" s="153">
        <f t="shared" si="1"/>
        <v>1</v>
      </c>
      <c r="J54" s="153">
        <v>1</v>
      </c>
      <c r="K54" s="68" t="s">
        <v>487</v>
      </c>
      <c r="L54" s="30">
        <v>1</v>
      </c>
      <c r="M54" s="153">
        <f t="shared" si="2"/>
        <v>1</v>
      </c>
      <c r="N54" s="153">
        <f t="shared" si="3"/>
        <v>1</v>
      </c>
      <c r="O54" s="153">
        <v>1</v>
      </c>
      <c r="P54" s="68" t="s">
        <v>499</v>
      </c>
      <c r="Q54" s="30">
        <v>1</v>
      </c>
      <c r="R54" s="153">
        <f t="shared" si="4"/>
        <v>1</v>
      </c>
      <c r="S54" s="153">
        <f t="shared" si="5"/>
        <v>1</v>
      </c>
      <c r="T54" s="153">
        <v>1</v>
      </c>
      <c r="U54" s="69" t="s">
        <v>427</v>
      </c>
    </row>
    <row r="55" spans="1:21" s="36" customFormat="1" ht="21.75" x14ac:dyDescent="0.25">
      <c r="A55" s="298" t="s">
        <v>502</v>
      </c>
      <c r="B55" s="299"/>
      <c r="C55" s="299"/>
      <c r="D55" s="299"/>
      <c r="E55" s="299"/>
      <c r="F55" s="299"/>
      <c r="G55" s="299"/>
      <c r="H55" s="299"/>
      <c r="I55" s="299"/>
      <c r="J55" s="299"/>
      <c r="K55" s="299"/>
      <c r="L55" s="299"/>
      <c r="M55" s="299"/>
      <c r="N55" s="299"/>
      <c r="O55" s="299"/>
      <c r="P55" s="299"/>
      <c r="Q55" s="299"/>
      <c r="R55" s="299"/>
      <c r="S55" s="299"/>
      <c r="T55" s="299"/>
      <c r="U55" s="300"/>
    </row>
    <row r="56" spans="1:21" s="10" customFormat="1" ht="282.75" x14ac:dyDescent="0.4">
      <c r="A56" s="37">
        <v>39</v>
      </c>
      <c r="B56" s="163" t="s">
        <v>503</v>
      </c>
      <c r="C56" s="158" t="s">
        <v>504</v>
      </c>
      <c r="D56" s="357" t="s">
        <v>505</v>
      </c>
      <c r="E56" s="358"/>
      <c r="F56" s="359"/>
      <c r="G56" s="30">
        <v>1</v>
      </c>
      <c r="H56" s="153">
        <f t="shared" si="0"/>
        <v>1</v>
      </c>
      <c r="I56" s="153">
        <f t="shared" si="1"/>
        <v>1</v>
      </c>
      <c r="J56" s="153">
        <v>1</v>
      </c>
      <c r="K56" s="163" t="s">
        <v>1641</v>
      </c>
      <c r="L56" s="30">
        <v>1</v>
      </c>
      <c r="M56" s="153">
        <f t="shared" si="2"/>
        <v>1</v>
      </c>
      <c r="N56" s="153">
        <f t="shared" si="3"/>
        <v>1</v>
      </c>
      <c r="O56" s="153">
        <v>1</v>
      </c>
      <c r="P56" s="163" t="s">
        <v>521</v>
      </c>
      <c r="Q56" s="30">
        <v>1</v>
      </c>
      <c r="R56" s="153">
        <f t="shared" si="4"/>
        <v>1</v>
      </c>
      <c r="S56" s="153">
        <f t="shared" si="5"/>
        <v>1</v>
      </c>
      <c r="T56" s="153">
        <v>1</v>
      </c>
      <c r="U56" s="31" t="s">
        <v>524</v>
      </c>
    </row>
    <row r="57" spans="1:21" s="10" customFormat="1" ht="162" customHeight="1" x14ac:dyDescent="0.4">
      <c r="A57" s="37">
        <v>40</v>
      </c>
      <c r="B57" s="163" t="s">
        <v>503</v>
      </c>
      <c r="C57" s="158" t="s">
        <v>506</v>
      </c>
      <c r="D57" s="357" t="s">
        <v>507</v>
      </c>
      <c r="E57" s="358"/>
      <c r="F57" s="359"/>
      <c r="G57" s="30">
        <v>1</v>
      </c>
      <c r="H57" s="153">
        <f t="shared" si="0"/>
        <v>1</v>
      </c>
      <c r="I57" s="153">
        <f t="shared" si="1"/>
        <v>1</v>
      </c>
      <c r="J57" s="153">
        <v>1</v>
      </c>
      <c r="K57" s="163" t="s">
        <v>1642</v>
      </c>
      <c r="L57" s="30">
        <v>1</v>
      </c>
      <c r="M57" s="153">
        <f t="shared" si="2"/>
        <v>1</v>
      </c>
      <c r="N57" s="153">
        <f t="shared" si="3"/>
        <v>1</v>
      </c>
      <c r="O57" s="153">
        <v>1</v>
      </c>
      <c r="P57" s="163" t="s">
        <v>521</v>
      </c>
      <c r="Q57" s="30">
        <v>1</v>
      </c>
      <c r="R57" s="153">
        <f t="shared" si="4"/>
        <v>1</v>
      </c>
      <c r="S57" s="153">
        <f t="shared" si="5"/>
        <v>1</v>
      </c>
      <c r="T57" s="153">
        <v>1</v>
      </c>
      <c r="U57" s="31" t="s">
        <v>500</v>
      </c>
    </row>
    <row r="58" spans="1:21" s="10" customFormat="1" ht="316.5" customHeight="1" x14ac:dyDescent="0.4">
      <c r="A58" s="37">
        <v>41</v>
      </c>
      <c r="B58" s="163" t="s">
        <v>508</v>
      </c>
      <c r="C58" s="158" t="s">
        <v>509</v>
      </c>
      <c r="D58" s="357" t="s">
        <v>510</v>
      </c>
      <c r="E58" s="358"/>
      <c r="F58" s="359"/>
      <c r="G58" s="30">
        <v>1</v>
      </c>
      <c r="H58" s="153">
        <f t="shared" si="0"/>
        <v>1</v>
      </c>
      <c r="I58" s="153">
        <f t="shared" si="1"/>
        <v>1</v>
      </c>
      <c r="J58" s="153">
        <v>1</v>
      </c>
      <c r="K58" s="163" t="s">
        <v>1642</v>
      </c>
      <c r="L58" s="30">
        <v>1</v>
      </c>
      <c r="M58" s="153">
        <f t="shared" si="2"/>
        <v>1</v>
      </c>
      <c r="N58" s="153">
        <f t="shared" si="3"/>
        <v>1</v>
      </c>
      <c r="O58" s="153">
        <v>1</v>
      </c>
      <c r="P58" s="163" t="s">
        <v>521</v>
      </c>
      <c r="Q58" s="30">
        <v>1</v>
      </c>
      <c r="R58" s="153">
        <f t="shared" si="4"/>
        <v>1</v>
      </c>
      <c r="S58" s="153">
        <f t="shared" si="5"/>
        <v>1</v>
      </c>
      <c r="T58" s="153">
        <v>1</v>
      </c>
      <c r="U58" s="31" t="s">
        <v>427</v>
      </c>
    </row>
    <row r="59" spans="1:21" s="10" customFormat="1" ht="217.5" customHeight="1" x14ac:dyDescent="0.4">
      <c r="A59" s="37">
        <v>42</v>
      </c>
      <c r="B59" s="163" t="s">
        <v>503</v>
      </c>
      <c r="C59" s="158" t="s">
        <v>383</v>
      </c>
      <c r="D59" s="357" t="s">
        <v>511</v>
      </c>
      <c r="E59" s="358"/>
      <c r="F59" s="359"/>
      <c r="G59" s="30">
        <v>1</v>
      </c>
      <c r="H59" s="153">
        <f t="shared" si="0"/>
        <v>1</v>
      </c>
      <c r="I59" s="153">
        <f t="shared" si="1"/>
        <v>1</v>
      </c>
      <c r="J59" s="153">
        <v>1</v>
      </c>
      <c r="K59" s="163" t="s">
        <v>518</v>
      </c>
      <c r="L59" s="30">
        <v>1</v>
      </c>
      <c r="M59" s="153">
        <f t="shared" si="2"/>
        <v>1</v>
      </c>
      <c r="N59" s="153">
        <f t="shared" si="3"/>
        <v>1</v>
      </c>
      <c r="O59" s="153">
        <v>1</v>
      </c>
      <c r="P59" s="163" t="s">
        <v>521</v>
      </c>
      <c r="Q59" s="30">
        <v>1</v>
      </c>
      <c r="R59" s="153">
        <f t="shared" si="4"/>
        <v>1</v>
      </c>
      <c r="S59" s="153">
        <f t="shared" si="5"/>
        <v>1</v>
      </c>
      <c r="T59" s="153">
        <v>1</v>
      </c>
      <c r="U59" s="31" t="s">
        <v>436</v>
      </c>
    </row>
    <row r="60" spans="1:21" s="10" customFormat="1" ht="261" customHeight="1" x14ac:dyDescent="0.4">
      <c r="A60" s="310">
        <v>43</v>
      </c>
      <c r="B60" s="369" t="s">
        <v>512</v>
      </c>
      <c r="C60" s="373" t="s">
        <v>513</v>
      </c>
      <c r="D60" s="375" t="s">
        <v>514</v>
      </c>
      <c r="E60" s="376"/>
      <c r="F60" s="377"/>
      <c r="G60" s="292">
        <v>1</v>
      </c>
      <c r="H60" s="369">
        <f t="shared" si="0"/>
        <v>1</v>
      </c>
      <c r="I60" s="369">
        <f t="shared" si="1"/>
        <v>1</v>
      </c>
      <c r="J60" s="369">
        <v>1</v>
      </c>
      <c r="K60" s="369" t="s">
        <v>519</v>
      </c>
      <c r="L60" s="292">
        <v>1</v>
      </c>
      <c r="M60" s="369">
        <f t="shared" si="2"/>
        <v>1</v>
      </c>
      <c r="N60" s="369">
        <f t="shared" si="3"/>
        <v>1</v>
      </c>
      <c r="O60" s="369">
        <v>1</v>
      </c>
      <c r="P60" s="369" t="s">
        <v>522</v>
      </c>
      <c r="Q60" s="292">
        <v>1</v>
      </c>
      <c r="R60" s="369">
        <f t="shared" si="4"/>
        <v>1</v>
      </c>
      <c r="S60" s="369">
        <f t="shared" si="5"/>
        <v>1</v>
      </c>
      <c r="T60" s="369">
        <v>1</v>
      </c>
      <c r="U60" s="369" t="s">
        <v>525</v>
      </c>
    </row>
    <row r="61" spans="1:21" s="10" customFormat="1" ht="246.75" customHeight="1" x14ac:dyDescent="0.4">
      <c r="A61" s="311"/>
      <c r="B61" s="370"/>
      <c r="C61" s="374"/>
      <c r="D61" s="378"/>
      <c r="E61" s="379"/>
      <c r="F61" s="380"/>
      <c r="G61" s="294"/>
      <c r="H61" s="370"/>
      <c r="I61" s="370"/>
      <c r="J61" s="370"/>
      <c r="K61" s="370"/>
      <c r="L61" s="294"/>
      <c r="M61" s="370"/>
      <c r="N61" s="370"/>
      <c r="O61" s="370"/>
      <c r="P61" s="370"/>
      <c r="Q61" s="294"/>
      <c r="R61" s="370"/>
      <c r="S61" s="370"/>
      <c r="T61" s="370"/>
      <c r="U61" s="370"/>
    </row>
    <row r="62" spans="1:21" s="10" customFormat="1" ht="152.25" x14ac:dyDescent="0.4">
      <c r="A62" s="37">
        <v>44</v>
      </c>
      <c r="B62" s="163" t="s">
        <v>515</v>
      </c>
      <c r="C62" s="158" t="s">
        <v>516</v>
      </c>
      <c r="D62" s="357" t="s">
        <v>517</v>
      </c>
      <c r="E62" s="358"/>
      <c r="F62" s="359"/>
      <c r="G62" s="30">
        <v>1</v>
      </c>
      <c r="H62" s="153">
        <f t="shared" si="0"/>
        <v>1</v>
      </c>
      <c r="I62" s="153">
        <f t="shared" si="1"/>
        <v>1</v>
      </c>
      <c r="J62" s="153">
        <v>1</v>
      </c>
      <c r="K62" s="163" t="s">
        <v>520</v>
      </c>
      <c r="L62" s="30">
        <v>1</v>
      </c>
      <c r="M62" s="153">
        <f t="shared" si="2"/>
        <v>1</v>
      </c>
      <c r="N62" s="153">
        <f t="shared" si="3"/>
        <v>1</v>
      </c>
      <c r="O62" s="153">
        <v>1</v>
      </c>
      <c r="P62" s="163" t="s">
        <v>523</v>
      </c>
      <c r="Q62" s="30">
        <v>1</v>
      </c>
      <c r="R62" s="153">
        <f t="shared" si="4"/>
        <v>1</v>
      </c>
      <c r="S62" s="153">
        <f t="shared" si="5"/>
        <v>1</v>
      </c>
      <c r="T62" s="153">
        <v>1</v>
      </c>
      <c r="U62" s="31" t="s">
        <v>436</v>
      </c>
    </row>
    <row r="63" spans="1:21" s="10" customFormat="1" ht="21.75" x14ac:dyDescent="0.4">
      <c r="A63" s="4"/>
      <c r="B63" s="273"/>
      <c r="C63" s="273"/>
      <c r="D63" s="273"/>
      <c r="E63" s="273"/>
      <c r="F63" s="273"/>
      <c r="G63" s="154">
        <f>SUM(G15:G62)</f>
        <v>44</v>
      </c>
      <c r="H63" s="46">
        <f>SUM(H15:H62)</f>
        <v>44</v>
      </c>
      <c r="I63" s="46">
        <f>SUM(I15:I62)</f>
        <v>44</v>
      </c>
      <c r="J63" s="46">
        <f>SUM(J15:J62)</f>
        <v>44</v>
      </c>
      <c r="K63" s="15"/>
      <c r="L63" s="154">
        <f>SUM(L15:L62)</f>
        <v>44</v>
      </c>
      <c r="M63" s="46">
        <f>SUM(M15:M62)</f>
        <v>44</v>
      </c>
      <c r="N63" s="46">
        <f>SUM(N15:N62)</f>
        <v>44</v>
      </c>
      <c r="O63" s="46">
        <f>SUM(O15:O62)</f>
        <v>44</v>
      </c>
      <c r="P63" s="15"/>
      <c r="Q63" s="154">
        <f>SUM(Q15:Q62)</f>
        <v>44</v>
      </c>
      <c r="R63" s="46">
        <f>SUM(R15:R62)</f>
        <v>44</v>
      </c>
      <c r="S63" s="46">
        <f>SUM(S15:S62)</f>
        <v>44</v>
      </c>
      <c r="T63" s="46">
        <f>SUM(T15:T62)</f>
        <v>44</v>
      </c>
    </row>
    <row r="64" spans="1:21" s="10" customFormat="1" ht="21.75" x14ac:dyDescent="0.4">
      <c r="A64" s="4"/>
      <c r="C64" s="266" t="str">
        <f>A7</f>
        <v>LABORATORIO CLÍNICO</v>
      </c>
      <c r="D64" s="266"/>
      <c r="E64" s="266"/>
      <c r="F64" s="24">
        <f>RESULTADO!M20</f>
        <v>1</v>
      </c>
      <c r="G64" s="17"/>
      <c r="H64" s="17"/>
      <c r="I64" s="17"/>
      <c r="J64" s="17"/>
      <c r="K64" s="15"/>
      <c r="L64" s="17"/>
      <c r="M64" s="17"/>
      <c r="N64" s="17"/>
      <c r="O64" s="17"/>
      <c r="P64" s="15"/>
      <c r="Q64" s="17"/>
      <c r="R64" s="17"/>
      <c r="S64" s="17"/>
      <c r="T64" s="17"/>
    </row>
    <row r="65" spans="1:21" s="10" customFormat="1" ht="21.75" x14ac:dyDescent="0.4">
      <c r="A65" s="4"/>
      <c r="B65" s="4"/>
      <c r="C65" s="34"/>
      <c r="D65" s="34"/>
      <c r="E65" s="34"/>
      <c r="F65" s="4"/>
      <c r="G65" s="33"/>
      <c r="H65" s="33"/>
      <c r="I65" s="33"/>
      <c r="J65" s="33"/>
      <c r="K65" s="4"/>
      <c r="L65" s="33"/>
      <c r="M65" s="33"/>
      <c r="N65" s="33"/>
      <c r="O65" s="33"/>
      <c r="P65" s="4"/>
      <c r="Q65" s="33"/>
      <c r="R65" s="33"/>
      <c r="S65" s="33"/>
      <c r="T65" s="33"/>
    </row>
    <row r="66" spans="1:21" s="10" customFormat="1" ht="21.75" x14ac:dyDescent="0.4">
      <c r="A66" s="4"/>
      <c r="B66" s="4"/>
      <c r="C66" s="34"/>
      <c r="D66" s="34"/>
      <c r="E66" s="34"/>
      <c r="F66" s="4"/>
      <c r="G66" s="33"/>
      <c r="H66" s="33"/>
      <c r="I66" s="33"/>
      <c r="J66" s="33"/>
      <c r="K66" s="4"/>
      <c r="L66" s="33"/>
      <c r="M66" s="33"/>
      <c r="N66" s="33"/>
      <c r="O66" s="33"/>
      <c r="P66" s="4"/>
      <c r="Q66" s="33"/>
      <c r="R66" s="33"/>
      <c r="S66" s="33"/>
      <c r="T66" s="33"/>
    </row>
    <row r="67" spans="1:21" s="4" customFormat="1" ht="21.75" x14ac:dyDescent="0.4">
      <c r="C67" s="34"/>
      <c r="D67" s="34"/>
      <c r="E67" s="34"/>
      <c r="G67" s="33"/>
      <c r="H67" s="33"/>
      <c r="I67" s="33"/>
      <c r="J67" s="33"/>
      <c r="L67" s="33"/>
      <c r="M67" s="33"/>
      <c r="N67" s="33"/>
      <c r="O67" s="33"/>
      <c r="Q67" s="33"/>
      <c r="R67" s="33"/>
      <c r="S67" s="33"/>
      <c r="T67" s="33"/>
      <c r="U67" s="10"/>
    </row>
    <row r="68" spans="1:21" s="4" customFormat="1" ht="21.75" x14ac:dyDescent="0.4">
      <c r="C68" s="34"/>
      <c r="D68" s="34"/>
      <c r="E68" s="34"/>
      <c r="G68" s="33"/>
      <c r="H68" s="33"/>
      <c r="I68" s="33"/>
      <c r="J68" s="33"/>
      <c r="L68" s="33"/>
      <c r="M68" s="33"/>
      <c r="N68" s="33"/>
      <c r="O68" s="33"/>
      <c r="Q68" s="33"/>
      <c r="R68" s="33"/>
      <c r="S68" s="33"/>
      <c r="T68" s="33"/>
      <c r="U68" s="10"/>
    </row>
    <row r="69" spans="1:21" s="4" customFormat="1" ht="21.75" x14ac:dyDescent="0.4">
      <c r="C69" s="34"/>
      <c r="D69" s="34"/>
      <c r="E69" s="34"/>
      <c r="G69" s="33"/>
      <c r="H69" s="33"/>
      <c r="I69" s="33"/>
      <c r="J69" s="33"/>
      <c r="L69" s="33"/>
      <c r="M69" s="33"/>
      <c r="N69" s="33"/>
      <c r="O69" s="33"/>
      <c r="Q69" s="33"/>
      <c r="R69" s="33"/>
      <c r="S69" s="33"/>
      <c r="T69" s="33"/>
      <c r="U69" s="10"/>
    </row>
    <row r="70" spans="1:21" s="4" customFormat="1" ht="21.75" x14ac:dyDescent="0.4">
      <c r="C70" s="34"/>
      <c r="D70" s="34"/>
      <c r="E70" s="34"/>
      <c r="G70" s="33"/>
      <c r="H70" s="33"/>
      <c r="I70" s="33"/>
      <c r="J70" s="33"/>
      <c r="L70" s="33"/>
      <c r="M70" s="33"/>
      <c r="N70" s="33"/>
      <c r="O70" s="33"/>
      <c r="Q70" s="33"/>
      <c r="R70" s="33"/>
      <c r="S70" s="33"/>
      <c r="T70" s="33"/>
      <c r="U70" s="10"/>
    </row>
    <row r="71" spans="1:21" s="4" customFormat="1" ht="21.75" x14ac:dyDescent="0.4">
      <c r="C71" s="34"/>
      <c r="D71" s="34"/>
      <c r="E71" s="34"/>
      <c r="G71" s="33"/>
      <c r="H71" s="33"/>
      <c r="I71" s="33"/>
      <c r="J71" s="33"/>
      <c r="L71" s="33"/>
      <c r="M71" s="33"/>
      <c r="N71" s="33"/>
      <c r="O71" s="33"/>
      <c r="Q71" s="33"/>
      <c r="R71" s="33"/>
      <c r="S71" s="33"/>
      <c r="T71" s="33"/>
      <c r="U71" s="10"/>
    </row>
    <row r="72" spans="1:21" s="4" customFormat="1" ht="21.75" x14ac:dyDescent="0.4">
      <c r="C72" s="34"/>
      <c r="D72" s="34"/>
      <c r="E72" s="34"/>
      <c r="G72" s="33"/>
      <c r="H72" s="33"/>
      <c r="I72" s="33"/>
      <c r="J72" s="33"/>
      <c r="L72" s="33"/>
      <c r="M72" s="33"/>
      <c r="N72" s="33"/>
      <c r="O72" s="33"/>
      <c r="Q72" s="33"/>
      <c r="R72" s="33"/>
      <c r="S72" s="33"/>
      <c r="T72" s="33"/>
      <c r="U72" s="10"/>
    </row>
    <row r="73" spans="1:21" s="4" customFormat="1" ht="21.75" x14ac:dyDescent="0.4">
      <c r="C73" s="34"/>
      <c r="D73" s="34"/>
      <c r="E73" s="34"/>
      <c r="G73" s="33"/>
      <c r="H73" s="33"/>
      <c r="I73" s="33"/>
      <c r="J73" s="33"/>
      <c r="L73" s="33"/>
      <c r="M73" s="33"/>
      <c r="N73" s="33"/>
      <c r="O73" s="33"/>
      <c r="Q73" s="33"/>
      <c r="R73" s="33"/>
      <c r="S73" s="33"/>
      <c r="T73" s="33"/>
      <c r="U73" s="10"/>
    </row>
    <row r="74" spans="1:21" s="4" customFormat="1" ht="21.75" x14ac:dyDescent="0.4">
      <c r="C74" s="34"/>
      <c r="D74" s="34"/>
      <c r="E74" s="34"/>
      <c r="G74" s="33"/>
      <c r="H74" s="33"/>
      <c r="I74" s="33"/>
      <c r="J74" s="33"/>
      <c r="L74" s="33"/>
      <c r="M74" s="33"/>
      <c r="N74" s="33"/>
      <c r="O74" s="33"/>
      <c r="Q74" s="33"/>
      <c r="R74" s="33"/>
      <c r="S74" s="33"/>
      <c r="T74" s="33"/>
      <c r="U74" s="10"/>
    </row>
    <row r="75" spans="1:21" s="4" customFormat="1" ht="21.75" x14ac:dyDescent="0.4">
      <c r="C75" s="34"/>
      <c r="D75" s="34"/>
      <c r="E75" s="34"/>
      <c r="G75" s="33"/>
      <c r="H75" s="33"/>
      <c r="I75" s="33"/>
      <c r="J75" s="33"/>
      <c r="L75" s="33"/>
      <c r="M75" s="33"/>
      <c r="N75" s="33"/>
      <c r="O75" s="33"/>
      <c r="Q75" s="33"/>
      <c r="R75" s="33"/>
      <c r="S75" s="33"/>
      <c r="T75" s="33"/>
      <c r="U75" s="10"/>
    </row>
    <row r="76" spans="1:21" s="4" customFormat="1" ht="21.75" x14ac:dyDescent="0.4">
      <c r="C76" s="34"/>
      <c r="D76" s="34"/>
      <c r="E76" s="34"/>
      <c r="G76" s="33"/>
      <c r="H76" s="33"/>
      <c r="I76" s="33"/>
      <c r="J76" s="33"/>
      <c r="L76" s="33"/>
      <c r="M76" s="33"/>
      <c r="N76" s="33"/>
      <c r="O76" s="33"/>
      <c r="Q76" s="33"/>
      <c r="R76" s="33"/>
      <c r="S76" s="33"/>
      <c r="T76" s="33"/>
      <c r="U76" s="10"/>
    </row>
    <row r="77" spans="1:21" s="4" customFormat="1" ht="21.75" x14ac:dyDescent="0.4">
      <c r="C77" s="34"/>
      <c r="D77" s="34"/>
      <c r="E77" s="34"/>
      <c r="G77" s="33"/>
      <c r="H77" s="33"/>
      <c r="I77" s="33"/>
      <c r="J77" s="33"/>
      <c r="L77" s="33"/>
      <c r="M77" s="33"/>
      <c r="N77" s="33"/>
      <c r="O77" s="33"/>
      <c r="Q77" s="33"/>
      <c r="R77" s="33"/>
      <c r="S77" s="33"/>
      <c r="T77" s="33"/>
      <c r="U77" s="10"/>
    </row>
    <row r="78" spans="1:21" s="4" customFormat="1" ht="21.75" x14ac:dyDescent="0.4">
      <c r="C78" s="34"/>
      <c r="D78" s="34"/>
      <c r="E78" s="34"/>
      <c r="G78" s="33"/>
      <c r="H78" s="33"/>
      <c r="I78" s="33"/>
      <c r="J78" s="33"/>
      <c r="L78" s="33"/>
      <c r="M78" s="33"/>
      <c r="N78" s="33"/>
      <c r="O78" s="33"/>
      <c r="Q78" s="33"/>
      <c r="R78" s="33"/>
      <c r="S78" s="33"/>
      <c r="T78" s="33"/>
      <c r="U78" s="10"/>
    </row>
    <row r="79" spans="1:21" s="4" customFormat="1" ht="21.75" x14ac:dyDescent="0.4">
      <c r="C79" s="34"/>
      <c r="D79" s="34"/>
      <c r="E79" s="34"/>
      <c r="G79" s="33"/>
      <c r="H79" s="33"/>
      <c r="I79" s="33"/>
      <c r="J79" s="33"/>
      <c r="L79" s="33"/>
      <c r="M79" s="33"/>
      <c r="N79" s="33"/>
      <c r="O79" s="33"/>
      <c r="Q79" s="33"/>
      <c r="R79" s="33"/>
      <c r="S79" s="33"/>
      <c r="T79" s="33"/>
      <c r="U79" s="10"/>
    </row>
    <row r="80" spans="1: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1:21" s="4" customFormat="1" ht="21.75" x14ac:dyDescent="0.4">
      <c r="C689" s="34"/>
      <c r="D689" s="34"/>
      <c r="E689" s="34"/>
      <c r="G689" s="33"/>
      <c r="H689" s="33"/>
      <c r="I689" s="33"/>
      <c r="J689" s="33"/>
      <c r="L689" s="33"/>
      <c r="M689" s="33"/>
      <c r="N689" s="33"/>
      <c r="O689" s="33"/>
      <c r="Q689" s="33"/>
      <c r="R689" s="33"/>
      <c r="S689" s="33"/>
      <c r="T689" s="33"/>
      <c r="U689" s="10"/>
    </row>
    <row r="690" spans="1:21" s="4" customFormat="1" ht="21.75" x14ac:dyDescent="0.4">
      <c r="C690" s="34"/>
      <c r="D690" s="34"/>
      <c r="E690" s="34"/>
      <c r="G690" s="33"/>
      <c r="H690" s="33"/>
      <c r="I690" s="33"/>
      <c r="J690" s="33"/>
      <c r="L690" s="33"/>
      <c r="M690" s="33"/>
      <c r="N690" s="33"/>
      <c r="O690" s="33"/>
      <c r="Q690" s="33"/>
      <c r="R690" s="33"/>
      <c r="S690" s="33"/>
      <c r="T690" s="33"/>
      <c r="U690" s="10"/>
    </row>
    <row r="691" spans="1:21" s="4" customFormat="1" ht="21.75" x14ac:dyDescent="0.4">
      <c r="C691" s="34"/>
      <c r="D691" s="34"/>
      <c r="E691" s="34"/>
      <c r="G691" s="33"/>
      <c r="H691" s="33"/>
      <c r="I691" s="33"/>
      <c r="J691" s="33"/>
      <c r="L691" s="33"/>
      <c r="M691" s="33"/>
      <c r="N691" s="33"/>
      <c r="O691" s="33"/>
      <c r="Q691" s="33"/>
      <c r="R691" s="33"/>
      <c r="S691" s="33"/>
      <c r="T691" s="33"/>
      <c r="U691" s="10"/>
    </row>
    <row r="692" spans="1:21" s="4" customFormat="1" ht="21.75" x14ac:dyDescent="0.4">
      <c r="C692" s="34"/>
      <c r="D692" s="34"/>
      <c r="E692" s="34"/>
      <c r="G692" s="33"/>
      <c r="H692" s="33"/>
      <c r="I692" s="33"/>
      <c r="J692" s="33"/>
      <c r="L692" s="33"/>
      <c r="M692" s="33"/>
      <c r="N692" s="33"/>
      <c r="O692" s="33"/>
      <c r="Q692" s="33"/>
      <c r="R692" s="33"/>
      <c r="S692" s="33"/>
      <c r="T692" s="33"/>
      <c r="U692" s="10"/>
    </row>
    <row r="693" spans="1:21" s="4" customFormat="1" ht="21.75" x14ac:dyDescent="0.4">
      <c r="C693" s="34"/>
      <c r="D693" s="34"/>
      <c r="E693" s="34"/>
      <c r="G693" s="33"/>
      <c r="H693" s="33"/>
      <c r="I693" s="33"/>
      <c r="J693" s="33"/>
      <c r="L693" s="33"/>
      <c r="M693" s="33"/>
      <c r="N693" s="33"/>
      <c r="O693" s="33"/>
      <c r="Q693" s="33"/>
      <c r="R693" s="33"/>
      <c r="S693" s="33"/>
      <c r="T693" s="33"/>
      <c r="U693" s="10"/>
    </row>
    <row r="694" spans="1:21" s="4" customFormat="1" ht="21.75" x14ac:dyDescent="0.4">
      <c r="C694" s="34"/>
      <c r="D694" s="34"/>
      <c r="E694" s="34"/>
      <c r="G694" s="33"/>
      <c r="H694" s="33"/>
      <c r="I694" s="33"/>
      <c r="J694" s="33"/>
      <c r="L694" s="33"/>
      <c r="M694" s="33"/>
      <c r="N694" s="33"/>
      <c r="O694" s="33"/>
      <c r="Q694" s="33"/>
      <c r="R694" s="33"/>
      <c r="S694" s="33"/>
      <c r="T694" s="33"/>
      <c r="U694" s="10"/>
    </row>
    <row r="695" spans="1:21" s="4" customFormat="1" ht="21.75" x14ac:dyDescent="0.4">
      <c r="C695" s="34"/>
      <c r="D695" s="34"/>
      <c r="E695" s="34"/>
      <c r="G695" s="33"/>
      <c r="H695" s="33"/>
      <c r="I695" s="33"/>
      <c r="J695" s="33"/>
      <c r="L695" s="33"/>
      <c r="M695" s="33"/>
      <c r="N695" s="33"/>
      <c r="O695" s="33"/>
      <c r="Q695" s="33"/>
      <c r="R695" s="33"/>
      <c r="S695" s="33"/>
      <c r="T695" s="33"/>
      <c r="U695" s="10"/>
    </row>
    <row r="696" spans="1:21" s="4" customFormat="1" ht="21.75" x14ac:dyDescent="0.4">
      <c r="C696" s="34"/>
      <c r="D696" s="34"/>
      <c r="E696" s="34"/>
      <c r="G696" s="33"/>
      <c r="H696" s="33"/>
      <c r="I696" s="33"/>
      <c r="J696" s="33"/>
      <c r="L696" s="33"/>
      <c r="M696" s="33"/>
      <c r="N696" s="33"/>
      <c r="O696" s="33"/>
      <c r="Q696" s="33"/>
      <c r="R696" s="33"/>
      <c r="S696" s="33"/>
      <c r="T696" s="33"/>
      <c r="U696" s="10"/>
    </row>
    <row r="697" spans="1:21" s="4" customFormat="1" ht="21.75" x14ac:dyDescent="0.4">
      <c r="C697" s="34"/>
      <c r="D697" s="34"/>
      <c r="E697" s="34"/>
      <c r="G697" s="33"/>
      <c r="H697" s="33"/>
      <c r="I697" s="33"/>
      <c r="J697" s="33"/>
      <c r="L697" s="33"/>
      <c r="M697" s="33"/>
      <c r="N697" s="33"/>
      <c r="O697" s="33"/>
      <c r="Q697" s="33"/>
      <c r="R697" s="33"/>
      <c r="S697" s="33"/>
      <c r="T697" s="33"/>
      <c r="U697" s="10"/>
    </row>
    <row r="698" spans="1:21" s="4" customFormat="1" ht="21.75" x14ac:dyDescent="0.4">
      <c r="C698" s="34"/>
      <c r="D698" s="34"/>
      <c r="E698" s="34"/>
      <c r="G698" s="33"/>
      <c r="H698" s="33"/>
      <c r="I698" s="33"/>
      <c r="J698" s="33"/>
      <c r="L698" s="33"/>
      <c r="M698" s="33"/>
      <c r="N698" s="33"/>
      <c r="O698" s="33"/>
      <c r="Q698" s="33"/>
      <c r="R698" s="33"/>
      <c r="S698" s="33"/>
      <c r="T698" s="33"/>
      <c r="U698" s="10"/>
    </row>
    <row r="699" spans="1:21" s="4" customFormat="1" ht="21.75" x14ac:dyDescent="0.4">
      <c r="C699" s="34"/>
      <c r="D699" s="34"/>
      <c r="E699" s="34"/>
      <c r="G699" s="33"/>
      <c r="H699" s="33"/>
      <c r="I699" s="33"/>
      <c r="J699" s="33"/>
      <c r="L699" s="33"/>
      <c r="M699" s="33"/>
      <c r="N699" s="33"/>
      <c r="O699" s="33"/>
      <c r="Q699" s="33"/>
      <c r="R699" s="33"/>
      <c r="S699" s="33"/>
      <c r="T699" s="33"/>
      <c r="U699" s="10"/>
    </row>
    <row r="700" spans="1:21" s="4" customFormat="1" ht="21.75" x14ac:dyDescent="0.4">
      <c r="C700" s="34"/>
      <c r="D700" s="34"/>
      <c r="E700" s="34"/>
      <c r="G700" s="33"/>
      <c r="H700" s="33"/>
      <c r="I700" s="33"/>
      <c r="J700" s="33"/>
      <c r="L700" s="33"/>
      <c r="M700" s="33"/>
      <c r="N700" s="33"/>
      <c r="O700" s="33"/>
      <c r="Q700" s="33"/>
      <c r="R700" s="33"/>
      <c r="S700" s="33"/>
      <c r="T700" s="33"/>
      <c r="U700" s="10"/>
    </row>
    <row r="701" spans="1:21"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1"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1"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1"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row r="713" spans="1:20" s="10" customFormat="1" ht="21.75" x14ac:dyDescent="0.4">
      <c r="A713" s="4"/>
      <c r="B713" s="4"/>
      <c r="C713" s="34"/>
      <c r="D713" s="34"/>
      <c r="E713" s="34"/>
      <c r="F713" s="4"/>
      <c r="G713" s="33"/>
      <c r="H713" s="33"/>
      <c r="I713" s="33"/>
      <c r="J713" s="33"/>
      <c r="K713" s="4"/>
      <c r="L713" s="33"/>
      <c r="M713" s="33"/>
      <c r="N713" s="33"/>
      <c r="O713" s="33"/>
      <c r="P713" s="4"/>
      <c r="Q713" s="33"/>
      <c r="R713" s="33"/>
      <c r="S713" s="33"/>
      <c r="T713" s="33"/>
    </row>
    <row r="714" spans="1:20" s="10" customFormat="1" ht="21.75" x14ac:dyDescent="0.4">
      <c r="A714" s="4"/>
      <c r="B714" s="4"/>
      <c r="C714" s="34"/>
      <c r="D714" s="34"/>
      <c r="E714" s="34"/>
      <c r="F714" s="4"/>
      <c r="G714" s="33"/>
      <c r="H714" s="33"/>
      <c r="I714" s="33"/>
      <c r="J714" s="33"/>
      <c r="K714" s="4"/>
      <c r="L714" s="33"/>
      <c r="M714" s="33"/>
      <c r="N714" s="33"/>
      <c r="O714" s="33"/>
      <c r="P714" s="4"/>
      <c r="Q714" s="33"/>
      <c r="R714" s="33"/>
      <c r="S714" s="33"/>
      <c r="T714" s="33"/>
    </row>
    <row r="715" spans="1:20" s="10" customFormat="1" ht="21.75" x14ac:dyDescent="0.4">
      <c r="A715" s="4"/>
      <c r="B715" s="4"/>
      <c r="C715" s="34"/>
      <c r="D715" s="34"/>
      <c r="E715" s="34"/>
      <c r="F715" s="4"/>
      <c r="G715" s="33"/>
      <c r="H715" s="33"/>
      <c r="I715" s="33"/>
      <c r="J715" s="33"/>
      <c r="K715" s="4"/>
      <c r="L715" s="33"/>
      <c r="M715" s="33"/>
      <c r="N715" s="33"/>
      <c r="O715" s="33"/>
      <c r="P715" s="4"/>
      <c r="Q715" s="33"/>
      <c r="R715" s="33"/>
      <c r="S715" s="33"/>
      <c r="T715" s="33"/>
    </row>
    <row r="716" spans="1:20" s="10" customFormat="1" ht="21.75" x14ac:dyDescent="0.4">
      <c r="A716" s="4"/>
      <c r="B716" s="4"/>
      <c r="C716" s="34"/>
      <c r="D716" s="34"/>
      <c r="E716" s="34"/>
      <c r="F716" s="4"/>
      <c r="G716" s="33"/>
      <c r="H716" s="33"/>
      <c r="I716" s="33"/>
      <c r="J716" s="33"/>
      <c r="K716" s="4"/>
      <c r="L716" s="33"/>
      <c r="M716" s="33"/>
      <c r="N716" s="33"/>
      <c r="O716" s="33"/>
      <c r="P716" s="4"/>
      <c r="Q716" s="33"/>
      <c r="R716" s="33"/>
      <c r="S716" s="33"/>
      <c r="T716" s="33"/>
    </row>
    <row r="717" spans="1:20" s="10" customFormat="1" ht="21.75" x14ac:dyDescent="0.4">
      <c r="A717" s="4"/>
      <c r="B717" s="4"/>
      <c r="C717" s="34"/>
      <c r="D717" s="34"/>
      <c r="E717" s="34"/>
      <c r="F717" s="4"/>
      <c r="G717" s="33"/>
      <c r="H717" s="33"/>
      <c r="I717" s="33"/>
      <c r="J717" s="33"/>
      <c r="K717" s="4"/>
      <c r="L717" s="33"/>
      <c r="M717" s="33"/>
      <c r="N717" s="33"/>
      <c r="O717" s="33"/>
      <c r="P717" s="4"/>
      <c r="Q717" s="33"/>
      <c r="R717" s="33"/>
      <c r="S717" s="33"/>
      <c r="T717" s="33"/>
    </row>
    <row r="718" spans="1:20" s="10" customFormat="1" ht="21.75" x14ac:dyDescent="0.4">
      <c r="A718" s="4"/>
      <c r="B718" s="4"/>
      <c r="C718" s="34"/>
      <c r="D718" s="34"/>
      <c r="E718" s="34"/>
      <c r="F718" s="4"/>
      <c r="G718" s="33"/>
      <c r="H718" s="33"/>
      <c r="I718" s="33"/>
      <c r="J718" s="33"/>
      <c r="K718" s="4"/>
      <c r="L718" s="33"/>
      <c r="M718" s="33"/>
      <c r="N718" s="33"/>
      <c r="O718" s="33"/>
      <c r="P718" s="4"/>
      <c r="Q718" s="33"/>
      <c r="R718" s="33"/>
      <c r="S718" s="33"/>
      <c r="T718" s="33"/>
    </row>
    <row r="719" spans="1:20" s="10" customFormat="1" ht="21.75" x14ac:dyDescent="0.4">
      <c r="A719" s="4"/>
      <c r="B719" s="4"/>
      <c r="C719" s="34"/>
      <c r="D719" s="34"/>
      <c r="E719" s="34"/>
      <c r="F719" s="4"/>
      <c r="G719" s="33"/>
      <c r="H719" s="33"/>
      <c r="I719" s="33"/>
      <c r="J719" s="33"/>
      <c r="K719" s="4"/>
      <c r="L719" s="33"/>
      <c r="M719" s="33"/>
      <c r="N719" s="33"/>
      <c r="O719" s="33"/>
      <c r="P719" s="4"/>
      <c r="Q719" s="33"/>
      <c r="R719" s="33"/>
      <c r="S719" s="33"/>
      <c r="T719" s="33"/>
    </row>
    <row r="720" spans="1:20" s="10" customFormat="1" ht="21.75" x14ac:dyDescent="0.4">
      <c r="A720" s="4"/>
      <c r="B720" s="4"/>
      <c r="C720" s="34"/>
      <c r="D720" s="34"/>
      <c r="E720" s="34"/>
      <c r="F720" s="4"/>
      <c r="G720" s="33"/>
      <c r="H720" s="33"/>
      <c r="I720" s="33"/>
      <c r="J720" s="33"/>
      <c r="K720" s="4"/>
      <c r="L720" s="33"/>
      <c r="M720" s="33"/>
      <c r="N720" s="33"/>
      <c r="O720" s="33"/>
      <c r="P720" s="4"/>
      <c r="Q720" s="33"/>
      <c r="R720" s="33"/>
      <c r="S720" s="33"/>
      <c r="T720" s="33"/>
    </row>
    <row r="721" spans="1:20" s="10" customFormat="1" ht="21.75" x14ac:dyDescent="0.4">
      <c r="A721" s="4"/>
      <c r="B721" s="4"/>
      <c r="C721" s="34"/>
      <c r="D721" s="34"/>
      <c r="E721" s="34"/>
      <c r="F721" s="4"/>
      <c r="G721" s="33"/>
      <c r="H721" s="33"/>
      <c r="I721" s="33"/>
      <c r="J721" s="33"/>
      <c r="K721" s="4"/>
      <c r="L721" s="33"/>
      <c r="M721" s="33"/>
      <c r="N721" s="33"/>
      <c r="O721" s="33"/>
      <c r="P721" s="4"/>
      <c r="Q721" s="33"/>
      <c r="R721" s="33"/>
      <c r="S721" s="33"/>
      <c r="T721" s="33"/>
    </row>
    <row r="722" spans="1:20" s="10" customFormat="1" ht="21.75" x14ac:dyDescent="0.4">
      <c r="A722" s="4"/>
      <c r="B722" s="4"/>
      <c r="C722" s="34"/>
      <c r="D722" s="34"/>
      <c r="E722" s="34"/>
      <c r="F722" s="4"/>
      <c r="G722" s="33"/>
      <c r="H722" s="33"/>
      <c r="I722" s="33"/>
      <c r="J722" s="33"/>
      <c r="K722" s="4"/>
      <c r="L722" s="33"/>
      <c r="M722" s="33"/>
      <c r="N722" s="33"/>
      <c r="O722" s="33"/>
      <c r="P722" s="4"/>
      <c r="Q722" s="33"/>
      <c r="R722" s="33"/>
      <c r="S722" s="33"/>
      <c r="T722" s="33"/>
    </row>
    <row r="723" spans="1:20" s="10" customFormat="1" ht="21.75" x14ac:dyDescent="0.4">
      <c r="A723" s="4"/>
      <c r="B723" s="4"/>
      <c r="C723" s="34"/>
      <c r="D723" s="34"/>
      <c r="E723" s="34"/>
      <c r="F723" s="4"/>
      <c r="G723" s="33"/>
      <c r="H723" s="33"/>
      <c r="I723" s="33"/>
      <c r="J723" s="33"/>
      <c r="K723" s="4"/>
      <c r="L723" s="33"/>
      <c r="M723" s="33"/>
      <c r="N723" s="33"/>
      <c r="O723" s="33"/>
      <c r="P723" s="4"/>
      <c r="Q723" s="33"/>
      <c r="R723" s="33"/>
      <c r="S723" s="33"/>
      <c r="T723" s="33"/>
    </row>
    <row r="724" spans="1:20" s="10" customFormat="1" ht="21.75" x14ac:dyDescent="0.4">
      <c r="A724" s="4"/>
      <c r="B724" s="4"/>
      <c r="C724" s="34"/>
      <c r="D724" s="34"/>
      <c r="E724" s="34"/>
      <c r="F724" s="4"/>
      <c r="G724" s="33"/>
      <c r="H724" s="33"/>
      <c r="I724" s="33"/>
      <c r="J724" s="33"/>
      <c r="K724" s="4"/>
      <c r="L724" s="33"/>
      <c r="M724" s="33"/>
      <c r="N724" s="33"/>
      <c r="O724" s="33"/>
      <c r="P724" s="4"/>
      <c r="Q724" s="33"/>
      <c r="R724" s="33"/>
      <c r="S724" s="33"/>
      <c r="T724" s="33"/>
    </row>
    <row r="725" spans="1:20" s="10" customFormat="1" ht="21.75" x14ac:dyDescent="0.4">
      <c r="A725" s="4"/>
      <c r="B725" s="4"/>
      <c r="C725" s="34"/>
      <c r="D725" s="34"/>
      <c r="E725" s="34"/>
      <c r="F725" s="4"/>
      <c r="G725" s="33"/>
      <c r="H725" s="33"/>
      <c r="I725" s="33"/>
      <c r="J725" s="33"/>
      <c r="K725" s="4"/>
      <c r="L725" s="33"/>
      <c r="M725" s="33"/>
      <c r="N725" s="33"/>
      <c r="O725" s="33"/>
      <c r="P725" s="4"/>
      <c r="Q725" s="33"/>
      <c r="R725" s="33"/>
      <c r="S725" s="33"/>
      <c r="T725" s="33"/>
    </row>
    <row r="726" spans="1:20" s="10" customFormat="1" ht="21.75" x14ac:dyDescent="0.4">
      <c r="A726" s="4"/>
      <c r="B726" s="4"/>
      <c r="C726" s="34"/>
      <c r="D726" s="34"/>
      <c r="E726" s="34"/>
      <c r="F726" s="4"/>
      <c r="G726" s="33"/>
      <c r="H726" s="33"/>
      <c r="I726" s="33"/>
      <c r="J726" s="33"/>
      <c r="K726" s="4"/>
      <c r="L726" s="33"/>
      <c r="M726" s="33"/>
      <c r="N726" s="33"/>
      <c r="O726" s="33"/>
      <c r="P726" s="4"/>
      <c r="Q726" s="33"/>
      <c r="R726" s="33"/>
      <c r="S726" s="33"/>
      <c r="T726" s="33"/>
    </row>
    <row r="727" spans="1:20" s="10" customFormat="1" ht="21.75" x14ac:dyDescent="0.4">
      <c r="A727" s="4"/>
      <c r="B727" s="4"/>
      <c r="C727" s="34"/>
      <c r="D727" s="34"/>
      <c r="E727" s="34"/>
      <c r="F727" s="4"/>
      <c r="G727" s="33"/>
      <c r="H727" s="33"/>
      <c r="I727" s="33"/>
      <c r="J727" s="33"/>
      <c r="K727" s="4"/>
      <c r="L727" s="33"/>
      <c r="M727" s="33"/>
      <c r="N727" s="33"/>
      <c r="O727" s="33"/>
      <c r="P727" s="4"/>
      <c r="Q727" s="33"/>
      <c r="R727" s="33"/>
      <c r="S727" s="33"/>
      <c r="T727" s="33"/>
    </row>
    <row r="728" spans="1:20" s="10" customFormat="1" ht="21.75" x14ac:dyDescent="0.4">
      <c r="A728" s="4"/>
      <c r="B728" s="4"/>
      <c r="C728" s="34"/>
      <c r="D728" s="34"/>
      <c r="E728" s="34"/>
      <c r="F728" s="4"/>
      <c r="G728" s="33"/>
      <c r="H728" s="33"/>
      <c r="I728" s="33"/>
      <c r="J728" s="33"/>
      <c r="K728" s="4"/>
      <c r="L728" s="33"/>
      <c r="M728" s="33"/>
      <c r="N728" s="33"/>
      <c r="O728" s="33"/>
      <c r="P728" s="4"/>
      <c r="Q728" s="33"/>
      <c r="R728" s="33"/>
      <c r="S728" s="33"/>
      <c r="T728" s="33"/>
    </row>
    <row r="729" spans="1:20" s="10" customFormat="1" ht="21.75" x14ac:dyDescent="0.4">
      <c r="A729" s="4"/>
      <c r="B729" s="4"/>
      <c r="C729" s="34"/>
      <c r="D729" s="34"/>
      <c r="E729" s="34"/>
      <c r="F729" s="4"/>
      <c r="G729" s="33"/>
      <c r="H729" s="33"/>
      <c r="I729" s="33"/>
      <c r="J729" s="33"/>
      <c r="K729" s="4"/>
      <c r="L729" s="33"/>
      <c r="M729" s="33"/>
      <c r="N729" s="33"/>
      <c r="O729" s="33"/>
      <c r="P729" s="4"/>
      <c r="Q729" s="33"/>
      <c r="R729" s="33"/>
      <c r="S729" s="33"/>
      <c r="T729" s="33"/>
    </row>
    <row r="730" spans="1:20" s="10" customFormat="1" ht="21.75" x14ac:dyDescent="0.4">
      <c r="A730" s="4"/>
      <c r="B730" s="4"/>
      <c r="C730" s="34"/>
      <c r="D730" s="34"/>
      <c r="E730" s="34"/>
      <c r="F730" s="4"/>
      <c r="G730" s="33"/>
      <c r="H730" s="33"/>
      <c r="I730" s="33"/>
      <c r="J730" s="33"/>
      <c r="K730" s="4"/>
      <c r="L730" s="33"/>
      <c r="M730" s="33"/>
      <c r="N730" s="33"/>
      <c r="O730" s="33"/>
      <c r="P730" s="4"/>
      <c r="Q730" s="33"/>
      <c r="R730" s="33"/>
      <c r="S730" s="33"/>
      <c r="T730" s="33"/>
    </row>
    <row r="731" spans="1:20" s="10" customFormat="1" ht="21.75" x14ac:dyDescent="0.4">
      <c r="A731" s="4"/>
      <c r="B731" s="4"/>
      <c r="C731" s="34"/>
      <c r="D731" s="34"/>
      <c r="E731" s="34"/>
      <c r="F731" s="4"/>
      <c r="G731" s="33"/>
      <c r="H731" s="33"/>
      <c r="I731" s="33"/>
      <c r="J731" s="33"/>
      <c r="K731" s="4"/>
      <c r="L731" s="33"/>
      <c r="M731" s="33"/>
      <c r="N731" s="33"/>
      <c r="O731" s="33"/>
      <c r="P731" s="4"/>
      <c r="Q731" s="33"/>
      <c r="R731" s="33"/>
      <c r="S731" s="33"/>
      <c r="T731" s="33"/>
    </row>
    <row r="732" spans="1:20" s="10" customFormat="1" ht="21.75" x14ac:dyDescent="0.4">
      <c r="A732" s="4"/>
      <c r="B732" s="4"/>
      <c r="C732" s="34"/>
      <c r="D732" s="34"/>
      <c r="E732" s="34"/>
      <c r="F732" s="4"/>
      <c r="G732" s="33"/>
      <c r="H732" s="33"/>
      <c r="I732" s="33"/>
      <c r="J732" s="33"/>
      <c r="K732" s="4"/>
      <c r="L732" s="33"/>
      <c r="M732" s="33"/>
      <c r="N732" s="33"/>
      <c r="O732" s="33"/>
      <c r="P732" s="4"/>
      <c r="Q732" s="33"/>
      <c r="R732" s="33"/>
      <c r="S732" s="33"/>
      <c r="T732" s="33"/>
    </row>
    <row r="733" spans="1:20" s="10" customFormat="1" ht="21.75" x14ac:dyDescent="0.4">
      <c r="A733" s="4"/>
      <c r="B733" s="4"/>
      <c r="C733" s="34"/>
      <c r="D733" s="34"/>
      <c r="E733" s="34"/>
      <c r="F733" s="4"/>
      <c r="G733" s="33"/>
      <c r="H733" s="33"/>
      <c r="I733" s="33"/>
      <c r="J733" s="33"/>
      <c r="K733" s="4"/>
      <c r="L733" s="33"/>
      <c r="M733" s="33"/>
      <c r="N733" s="33"/>
      <c r="O733" s="33"/>
      <c r="P733" s="4"/>
      <c r="Q733" s="33"/>
      <c r="R733" s="33"/>
      <c r="S733" s="33"/>
      <c r="T733" s="33"/>
    </row>
    <row r="734" spans="1:20" s="10" customFormat="1" ht="21.75" x14ac:dyDescent="0.4">
      <c r="A734" s="4"/>
      <c r="B734" s="4"/>
      <c r="C734" s="34"/>
      <c r="D734" s="34"/>
      <c r="E734" s="34"/>
      <c r="F734" s="4"/>
      <c r="G734" s="33"/>
      <c r="H734" s="33"/>
      <c r="I734" s="33"/>
      <c r="J734" s="33"/>
      <c r="K734" s="4"/>
      <c r="L734" s="33"/>
      <c r="M734" s="33"/>
      <c r="N734" s="33"/>
      <c r="O734" s="33"/>
      <c r="P734" s="4"/>
      <c r="Q734" s="33"/>
      <c r="R734" s="33"/>
      <c r="S734" s="33"/>
      <c r="T734" s="33"/>
    </row>
    <row r="735" spans="1:20" s="10" customFormat="1" ht="21.75" x14ac:dyDescent="0.4">
      <c r="A735" s="4"/>
      <c r="B735" s="4"/>
      <c r="C735" s="34"/>
      <c r="D735" s="34"/>
      <c r="E735" s="34"/>
      <c r="F735" s="4"/>
      <c r="G735" s="33"/>
      <c r="H735" s="33"/>
      <c r="I735" s="33"/>
      <c r="J735" s="33"/>
      <c r="K735" s="4"/>
      <c r="L735" s="33"/>
      <c r="M735" s="33"/>
      <c r="N735" s="33"/>
      <c r="O735" s="33"/>
      <c r="P735" s="4"/>
      <c r="Q735" s="33"/>
      <c r="R735" s="33"/>
      <c r="S735" s="33"/>
      <c r="T735" s="33"/>
    </row>
    <row r="736" spans="1:20"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sheetData>
  <mergeCells count="115">
    <mergeCell ref="T60:T61"/>
    <mergeCell ref="U60:U61"/>
    <mergeCell ref="O60:O61"/>
    <mergeCell ref="P60:P61"/>
    <mergeCell ref="Q60:Q61"/>
    <mergeCell ref="R60:R61"/>
    <mergeCell ref="S60:S61"/>
    <mergeCell ref="A29:A30"/>
    <mergeCell ref="G29:G30"/>
    <mergeCell ref="L29:L30"/>
    <mergeCell ref="Q29:Q30"/>
    <mergeCell ref="A60:A61"/>
    <mergeCell ref="C60:C61"/>
    <mergeCell ref="D60:F61"/>
    <mergeCell ref="B60:B61"/>
    <mergeCell ref="G60:G61"/>
    <mergeCell ref="H60:H61"/>
    <mergeCell ref="I60:I61"/>
    <mergeCell ref="J60:J61"/>
    <mergeCell ref="K60:K61"/>
    <mergeCell ref="L60:L61"/>
    <mergeCell ref="M60:M61"/>
    <mergeCell ref="N60:N61"/>
    <mergeCell ref="D29:F30"/>
    <mergeCell ref="C43:C44"/>
    <mergeCell ref="B50:B52"/>
    <mergeCell ref="A55:U55"/>
    <mergeCell ref="B15:B16"/>
    <mergeCell ref="C15:C16"/>
    <mergeCell ref="C17:C21"/>
    <mergeCell ref="C29:C31"/>
    <mergeCell ref="C32:C33"/>
    <mergeCell ref="D43:F43"/>
    <mergeCell ref="D44:F44"/>
    <mergeCell ref="D45:F45"/>
    <mergeCell ref="D46:F46"/>
    <mergeCell ref="B39:B40"/>
    <mergeCell ref="A38:U38"/>
    <mergeCell ref="D24:F24"/>
    <mergeCell ref="D21:F21"/>
    <mergeCell ref="D17:F17"/>
    <mergeCell ref="D18:F18"/>
    <mergeCell ref="D19:F19"/>
    <mergeCell ref="C39:C40"/>
    <mergeCell ref="D32:F32"/>
    <mergeCell ref="D33:F33"/>
    <mergeCell ref="D26:F26"/>
    <mergeCell ref="D27:F27"/>
    <mergeCell ref="A13:U13"/>
    <mergeCell ref="D15:F15"/>
    <mergeCell ref="D16:F16"/>
    <mergeCell ref="D20:F20"/>
    <mergeCell ref="D10:F11"/>
    <mergeCell ref="D28:F28"/>
    <mergeCell ref="D23:F23"/>
    <mergeCell ref="D31:F31"/>
    <mergeCell ref="R8:R11"/>
    <mergeCell ref="S8:S11"/>
    <mergeCell ref="T8:T11"/>
    <mergeCell ref="U8:U11"/>
    <mergeCell ref="D9:F9"/>
    <mergeCell ref="K10:K11"/>
    <mergeCell ref="P10:P11"/>
    <mergeCell ref="J8:J11"/>
    <mergeCell ref="L8:L11"/>
    <mergeCell ref="D22:F22"/>
    <mergeCell ref="K29:K30"/>
    <mergeCell ref="P29:P30"/>
    <mergeCell ref="U29:U30"/>
    <mergeCell ref="B29:B30"/>
    <mergeCell ref="D25:F25"/>
    <mergeCell ref="A1:U1"/>
    <mergeCell ref="A2:U2"/>
    <mergeCell ref="A3:U3"/>
    <mergeCell ref="M8:M11"/>
    <mergeCell ref="N8:N11"/>
    <mergeCell ref="O8:O11"/>
    <mergeCell ref="Q8:Q11"/>
    <mergeCell ref="A4:U4"/>
    <mergeCell ref="H8:H11"/>
    <mergeCell ref="I8:I11"/>
    <mergeCell ref="A5:P5"/>
    <mergeCell ref="Q5:U5"/>
    <mergeCell ref="B8:B11"/>
    <mergeCell ref="C8:C11"/>
    <mergeCell ref="D8:F8"/>
    <mergeCell ref="A6:K6"/>
    <mergeCell ref="L6:U6"/>
    <mergeCell ref="A7:U7"/>
    <mergeCell ref="A8:A11"/>
    <mergeCell ref="G8:G11"/>
    <mergeCell ref="D62:F62"/>
    <mergeCell ref="A14:U14"/>
    <mergeCell ref="B63:F63"/>
    <mergeCell ref="C64:E64"/>
    <mergeCell ref="D53:F53"/>
    <mergeCell ref="D54:F54"/>
    <mergeCell ref="D56:F56"/>
    <mergeCell ref="D57:F57"/>
    <mergeCell ref="D58:F58"/>
    <mergeCell ref="D41:F41"/>
    <mergeCell ref="D42:F42"/>
    <mergeCell ref="D59:F59"/>
    <mergeCell ref="D47:F47"/>
    <mergeCell ref="D48:F48"/>
    <mergeCell ref="D49:F49"/>
    <mergeCell ref="D34:F34"/>
    <mergeCell ref="D50:F50"/>
    <mergeCell ref="D51:F51"/>
    <mergeCell ref="D52:F52"/>
    <mergeCell ref="D35:F35"/>
    <mergeCell ref="D36:F36"/>
    <mergeCell ref="D37:F37"/>
    <mergeCell ref="D39:F39"/>
    <mergeCell ref="D40:F40"/>
  </mergeCells>
  <pageMargins left="0.23622047244094491" right="0.23622047244094491" top="0.74803149606299213" bottom="0.74803149606299213" header="0.31496062992125984" footer="0.31496062992125984"/>
  <pageSetup scale="3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U793"/>
  <sheetViews>
    <sheetView view="pageBreakPreview" topLeftCell="A67" zoomScale="60" zoomScaleNormal="50" workbookViewId="0">
      <selection activeCell="C15" sqref="C15:C16"/>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730</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$I$107</f>
        <v>86</v>
      </c>
      <c r="C12" s="45">
        <f>$G$107</f>
        <v>86</v>
      </c>
      <c r="D12" s="45"/>
      <c r="E12" s="45">
        <f>$N$107</f>
        <v>86</v>
      </c>
      <c r="F12" s="45">
        <f>$L$107</f>
        <v>86</v>
      </c>
      <c r="G12" s="45"/>
      <c r="H12" s="45">
        <f>$S$107</f>
        <v>85</v>
      </c>
      <c r="I12" s="45">
        <f>Q107</f>
        <v>85</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08.75" x14ac:dyDescent="0.4">
      <c r="A15" s="37">
        <v>1</v>
      </c>
      <c r="B15" s="394" t="s">
        <v>526</v>
      </c>
      <c r="C15" s="303" t="s">
        <v>1591</v>
      </c>
      <c r="D15" s="390" t="s">
        <v>527</v>
      </c>
      <c r="E15" s="391"/>
      <c r="F15" s="392"/>
      <c r="G15" s="30">
        <v>1</v>
      </c>
      <c r="H15" s="153">
        <f>IF(G15=I15,J15)</f>
        <v>1</v>
      </c>
      <c r="I15" s="153">
        <f>IF(G15="NA","NA",J15)</f>
        <v>1</v>
      </c>
      <c r="J15" s="153">
        <v>1</v>
      </c>
      <c r="K15" s="70" t="s">
        <v>597</v>
      </c>
      <c r="L15" s="30">
        <v>1</v>
      </c>
      <c r="M15" s="153">
        <f>IF(L15=N15,O15)</f>
        <v>1</v>
      </c>
      <c r="N15" s="153">
        <f>IF(L15="NA","NA",O15)</f>
        <v>1</v>
      </c>
      <c r="O15" s="153">
        <v>1</v>
      </c>
      <c r="P15" s="220" t="s">
        <v>407</v>
      </c>
      <c r="Q15" s="30">
        <v>1</v>
      </c>
      <c r="R15" s="153">
        <f>IF(Q15=S15,T15)</f>
        <v>1</v>
      </c>
      <c r="S15" s="153">
        <f>IF(Q15="NA","NA",T15)</f>
        <v>1</v>
      </c>
      <c r="T15" s="153">
        <v>1</v>
      </c>
      <c r="U15" s="72" t="s">
        <v>423</v>
      </c>
    </row>
    <row r="16" spans="1:21" s="10" customFormat="1" ht="326.25" x14ac:dyDescent="0.4">
      <c r="A16" s="37">
        <v>2</v>
      </c>
      <c r="B16" s="395"/>
      <c r="C16" s="304"/>
      <c r="D16" s="390" t="s">
        <v>528</v>
      </c>
      <c r="E16" s="391"/>
      <c r="F16" s="392"/>
      <c r="G16" s="30">
        <v>1</v>
      </c>
      <c r="H16" s="153">
        <f t="shared" ref="H16:H83" si="0">IF(G16=I16,J16)</f>
        <v>1</v>
      </c>
      <c r="I16" s="153">
        <f t="shared" ref="I16:I83" si="1">IF(G16="NA","NA",J16)</f>
        <v>1</v>
      </c>
      <c r="J16" s="153">
        <v>1</v>
      </c>
      <c r="K16" s="57" t="s">
        <v>598</v>
      </c>
      <c r="L16" s="30">
        <v>1</v>
      </c>
      <c r="M16" s="153">
        <f t="shared" ref="M16:M75" si="2">IF(L16=N16,O16)</f>
        <v>1</v>
      </c>
      <c r="N16" s="153">
        <f t="shared" ref="N16:N75" si="3">IF(L16="NA","NA",O16)</f>
        <v>1</v>
      </c>
      <c r="O16" s="153">
        <v>1</v>
      </c>
      <c r="P16" s="220" t="s">
        <v>407</v>
      </c>
      <c r="Q16" s="30">
        <v>1</v>
      </c>
      <c r="R16" s="153">
        <f t="shared" ref="R16:R83" si="4">IF(Q16=S16,T16)</f>
        <v>1</v>
      </c>
      <c r="S16" s="153">
        <f t="shared" ref="S16:S83" si="5">IF(Q16="NA","NA",T16)</f>
        <v>1</v>
      </c>
      <c r="T16" s="153">
        <v>1</v>
      </c>
      <c r="U16" s="72" t="s">
        <v>423</v>
      </c>
    </row>
    <row r="17" spans="1:21" s="10" customFormat="1" ht="409.5" x14ac:dyDescent="0.4">
      <c r="A17" s="37">
        <v>3</v>
      </c>
      <c r="B17" s="73" t="s">
        <v>529</v>
      </c>
      <c r="C17" s="292" t="s">
        <v>530</v>
      </c>
      <c r="D17" s="381" t="s">
        <v>531</v>
      </c>
      <c r="E17" s="382"/>
      <c r="F17" s="383"/>
      <c r="G17" s="30">
        <v>1</v>
      </c>
      <c r="H17" s="153">
        <f t="shared" si="0"/>
        <v>1</v>
      </c>
      <c r="I17" s="153">
        <f t="shared" si="1"/>
        <v>1</v>
      </c>
      <c r="J17" s="153">
        <v>1</v>
      </c>
      <c r="K17" s="57" t="s">
        <v>599</v>
      </c>
      <c r="L17" s="30">
        <v>1</v>
      </c>
      <c r="M17" s="153">
        <f t="shared" si="2"/>
        <v>1</v>
      </c>
      <c r="N17" s="153">
        <f t="shared" si="3"/>
        <v>1</v>
      </c>
      <c r="O17" s="153">
        <v>1</v>
      </c>
      <c r="P17" s="57" t="s">
        <v>629</v>
      </c>
      <c r="Q17" s="30">
        <v>1</v>
      </c>
      <c r="R17" s="153">
        <f t="shared" si="4"/>
        <v>1</v>
      </c>
      <c r="S17" s="153">
        <f t="shared" si="5"/>
        <v>1</v>
      </c>
      <c r="T17" s="153">
        <v>1</v>
      </c>
      <c r="U17" s="74" t="s">
        <v>656</v>
      </c>
    </row>
    <row r="18" spans="1:21" s="10" customFormat="1" ht="174" x14ac:dyDescent="0.4">
      <c r="A18" s="37">
        <v>4</v>
      </c>
      <c r="B18" s="73" t="s">
        <v>532</v>
      </c>
      <c r="C18" s="293"/>
      <c r="D18" s="381" t="s">
        <v>533</v>
      </c>
      <c r="E18" s="382"/>
      <c r="F18" s="383"/>
      <c r="G18" s="30">
        <v>1</v>
      </c>
      <c r="H18" s="153">
        <f t="shared" si="0"/>
        <v>1</v>
      </c>
      <c r="I18" s="153">
        <f t="shared" si="1"/>
        <v>1</v>
      </c>
      <c r="J18" s="153">
        <v>1</v>
      </c>
      <c r="K18" s="57" t="s">
        <v>600</v>
      </c>
      <c r="L18" s="30">
        <v>1</v>
      </c>
      <c r="M18" s="153">
        <f t="shared" si="2"/>
        <v>1</v>
      </c>
      <c r="N18" s="153">
        <f t="shared" si="3"/>
        <v>1</v>
      </c>
      <c r="O18" s="153">
        <v>1</v>
      </c>
      <c r="P18" s="57" t="s">
        <v>413</v>
      </c>
      <c r="Q18" s="30">
        <v>1</v>
      </c>
      <c r="R18" s="153">
        <f t="shared" si="4"/>
        <v>1</v>
      </c>
      <c r="S18" s="153">
        <f t="shared" si="5"/>
        <v>1</v>
      </c>
      <c r="T18" s="153">
        <v>1</v>
      </c>
      <c r="U18" s="74" t="s">
        <v>656</v>
      </c>
    </row>
    <row r="19" spans="1:21" s="10" customFormat="1" ht="174" x14ac:dyDescent="0.4">
      <c r="A19" s="37">
        <v>5</v>
      </c>
      <c r="B19" s="396" t="s">
        <v>534</v>
      </c>
      <c r="C19" s="293"/>
      <c r="D19" s="381" t="s">
        <v>535</v>
      </c>
      <c r="E19" s="382"/>
      <c r="F19" s="383"/>
      <c r="G19" s="30">
        <v>1</v>
      </c>
      <c r="H19" s="153">
        <f t="shared" si="0"/>
        <v>1</v>
      </c>
      <c r="I19" s="153">
        <f t="shared" si="1"/>
        <v>1</v>
      </c>
      <c r="J19" s="153">
        <v>1</v>
      </c>
      <c r="K19" s="57" t="s">
        <v>601</v>
      </c>
      <c r="L19" s="30">
        <v>1</v>
      </c>
      <c r="M19" s="153">
        <f t="shared" si="2"/>
        <v>1</v>
      </c>
      <c r="N19" s="153">
        <f t="shared" si="3"/>
        <v>1</v>
      </c>
      <c r="O19" s="153">
        <v>1</v>
      </c>
      <c r="P19" s="57" t="s">
        <v>630</v>
      </c>
      <c r="Q19" s="30">
        <v>1</v>
      </c>
      <c r="R19" s="153">
        <f t="shared" si="4"/>
        <v>1</v>
      </c>
      <c r="S19" s="153">
        <f t="shared" si="5"/>
        <v>1</v>
      </c>
      <c r="T19" s="153">
        <v>1</v>
      </c>
      <c r="U19" s="74" t="s">
        <v>656</v>
      </c>
    </row>
    <row r="20" spans="1:21" s="10" customFormat="1" ht="261" x14ac:dyDescent="0.4">
      <c r="A20" s="37">
        <v>6</v>
      </c>
      <c r="B20" s="397"/>
      <c r="C20" s="293"/>
      <c r="D20" s="381" t="s">
        <v>536</v>
      </c>
      <c r="E20" s="382"/>
      <c r="F20" s="383"/>
      <c r="G20" s="30">
        <v>1</v>
      </c>
      <c r="H20" s="153">
        <f t="shared" si="0"/>
        <v>1</v>
      </c>
      <c r="I20" s="153">
        <f t="shared" si="1"/>
        <v>1</v>
      </c>
      <c r="J20" s="153">
        <v>1</v>
      </c>
      <c r="K20" s="57" t="s">
        <v>602</v>
      </c>
      <c r="L20" s="30">
        <v>1</v>
      </c>
      <c r="M20" s="153">
        <f t="shared" si="2"/>
        <v>1</v>
      </c>
      <c r="N20" s="153">
        <f t="shared" si="3"/>
        <v>1</v>
      </c>
      <c r="O20" s="153">
        <v>1</v>
      </c>
      <c r="P20" s="57" t="s">
        <v>631</v>
      </c>
      <c r="Q20" s="30">
        <v>1</v>
      </c>
      <c r="R20" s="153">
        <f t="shared" si="4"/>
        <v>1</v>
      </c>
      <c r="S20" s="153">
        <f t="shared" si="5"/>
        <v>1</v>
      </c>
      <c r="T20" s="153">
        <v>1</v>
      </c>
      <c r="U20" s="74" t="s">
        <v>656</v>
      </c>
    </row>
    <row r="21" spans="1:21" s="10" customFormat="1" ht="174" x14ac:dyDescent="0.4">
      <c r="A21" s="37">
        <v>7</v>
      </c>
      <c r="B21" s="73" t="s">
        <v>537</v>
      </c>
      <c r="C21" s="294"/>
      <c r="D21" s="381" t="s">
        <v>538</v>
      </c>
      <c r="E21" s="382"/>
      <c r="F21" s="383"/>
      <c r="G21" s="30">
        <v>1</v>
      </c>
      <c r="H21" s="153">
        <f t="shared" si="0"/>
        <v>1</v>
      </c>
      <c r="I21" s="153">
        <f t="shared" si="1"/>
        <v>1</v>
      </c>
      <c r="J21" s="153">
        <v>1</v>
      </c>
      <c r="K21" s="54" t="s">
        <v>603</v>
      </c>
      <c r="L21" s="30">
        <v>1</v>
      </c>
      <c r="M21" s="153">
        <f t="shared" si="2"/>
        <v>1</v>
      </c>
      <c r="N21" s="153">
        <f t="shared" si="3"/>
        <v>1</v>
      </c>
      <c r="O21" s="153">
        <v>1</v>
      </c>
      <c r="P21" s="57" t="s">
        <v>632</v>
      </c>
      <c r="Q21" s="30" t="s">
        <v>12</v>
      </c>
      <c r="R21" s="153">
        <f t="shared" si="4"/>
        <v>1</v>
      </c>
      <c r="S21" s="153" t="str">
        <f t="shared" si="5"/>
        <v>NA</v>
      </c>
      <c r="T21" s="153">
        <v>1</v>
      </c>
      <c r="U21" s="74" t="s">
        <v>656</v>
      </c>
    </row>
    <row r="22" spans="1:21" s="10" customFormat="1" ht="409.5" x14ac:dyDescent="0.4">
      <c r="A22" s="37">
        <v>8</v>
      </c>
      <c r="B22" s="57" t="s">
        <v>539</v>
      </c>
      <c r="C22" s="199" t="s">
        <v>1594</v>
      </c>
      <c r="D22" s="381" t="s">
        <v>540</v>
      </c>
      <c r="E22" s="382"/>
      <c r="F22" s="383"/>
      <c r="G22" s="30">
        <v>1</v>
      </c>
      <c r="H22" s="153">
        <f t="shared" si="0"/>
        <v>1</v>
      </c>
      <c r="I22" s="153">
        <f t="shared" si="1"/>
        <v>1</v>
      </c>
      <c r="J22" s="153">
        <v>1</v>
      </c>
      <c r="K22" s="163" t="s">
        <v>1634</v>
      </c>
      <c r="L22" s="30">
        <v>1</v>
      </c>
      <c r="M22" s="153">
        <f t="shared" si="2"/>
        <v>1</v>
      </c>
      <c r="N22" s="153">
        <f t="shared" si="3"/>
        <v>1</v>
      </c>
      <c r="O22" s="153">
        <v>1</v>
      </c>
      <c r="P22" s="57" t="s">
        <v>633</v>
      </c>
      <c r="Q22" s="30">
        <v>1</v>
      </c>
      <c r="R22" s="153">
        <f t="shared" si="4"/>
        <v>1</v>
      </c>
      <c r="S22" s="153">
        <f t="shared" si="5"/>
        <v>1</v>
      </c>
      <c r="T22" s="153">
        <v>1</v>
      </c>
      <c r="U22" s="74" t="s">
        <v>656</v>
      </c>
    </row>
    <row r="23" spans="1:21" s="10" customFormat="1" ht="348" x14ac:dyDescent="0.4">
      <c r="A23" s="37">
        <v>9</v>
      </c>
      <c r="B23" s="57" t="s">
        <v>541</v>
      </c>
      <c r="C23" s="158" t="s">
        <v>542</v>
      </c>
      <c r="D23" s="381" t="s">
        <v>543</v>
      </c>
      <c r="E23" s="382"/>
      <c r="F23" s="383"/>
      <c r="G23" s="30">
        <v>1</v>
      </c>
      <c r="H23" s="153">
        <f t="shared" si="0"/>
        <v>1</v>
      </c>
      <c r="I23" s="153">
        <f t="shared" si="1"/>
        <v>1</v>
      </c>
      <c r="J23" s="153">
        <v>1</v>
      </c>
      <c r="K23" s="57" t="s">
        <v>604</v>
      </c>
      <c r="L23" s="30">
        <v>1</v>
      </c>
      <c r="M23" s="153">
        <f t="shared" si="2"/>
        <v>1</v>
      </c>
      <c r="N23" s="153">
        <f t="shared" si="3"/>
        <v>1</v>
      </c>
      <c r="O23" s="153">
        <v>1</v>
      </c>
      <c r="P23" s="57" t="s">
        <v>634</v>
      </c>
      <c r="Q23" s="30">
        <v>1</v>
      </c>
      <c r="R23" s="153">
        <f t="shared" si="4"/>
        <v>1</v>
      </c>
      <c r="S23" s="153">
        <f t="shared" si="5"/>
        <v>1</v>
      </c>
      <c r="T23" s="153">
        <v>1</v>
      </c>
      <c r="U23" s="66" t="s">
        <v>657</v>
      </c>
    </row>
    <row r="24" spans="1:21" s="10" customFormat="1" ht="409.5" x14ac:dyDescent="0.4">
      <c r="A24" s="37">
        <v>10</v>
      </c>
      <c r="B24" s="57" t="s">
        <v>544</v>
      </c>
      <c r="C24" s="292" t="s">
        <v>545</v>
      </c>
      <c r="D24" s="381" t="s">
        <v>546</v>
      </c>
      <c r="E24" s="382"/>
      <c r="F24" s="383"/>
      <c r="G24" s="30">
        <v>1</v>
      </c>
      <c r="H24" s="153">
        <f t="shared" si="0"/>
        <v>1</v>
      </c>
      <c r="I24" s="153">
        <f t="shared" si="1"/>
        <v>1</v>
      </c>
      <c r="J24" s="153">
        <v>1</v>
      </c>
      <c r="K24" s="57" t="s">
        <v>605</v>
      </c>
      <c r="L24" s="30">
        <v>1</v>
      </c>
      <c r="M24" s="153">
        <f t="shared" si="2"/>
        <v>1</v>
      </c>
      <c r="N24" s="153">
        <f t="shared" si="3"/>
        <v>1</v>
      </c>
      <c r="O24" s="153">
        <v>1</v>
      </c>
      <c r="P24" s="157" t="s">
        <v>635</v>
      </c>
      <c r="Q24" s="30">
        <v>1</v>
      </c>
      <c r="R24" s="153">
        <f t="shared" si="4"/>
        <v>1</v>
      </c>
      <c r="S24" s="153">
        <f t="shared" si="5"/>
        <v>1</v>
      </c>
      <c r="T24" s="153">
        <v>1</v>
      </c>
      <c r="U24" s="66" t="s">
        <v>657</v>
      </c>
    </row>
    <row r="25" spans="1:21" s="10" customFormat="1" ht="409.5" x14ac:dyDescent="0.4">
      <c r="A25" s="37">
        <v>11</v>
      </c>
      <c r="B25" s="57" t="s">
        <v>547</v>
      </c>
      <c r="C25" s="294"/>
      <c r="D25" s="381" t="s">
        <v>548</v>
      </c>
      <c r="E25" s="382"/>
      <c r="F25" s="383"/>
      <c r="G25" s="30">
        <v>1</v>
      </c>
      <c r="H25" s="153">
        <f t="shared" si="0"/>
        <v>1</v>
      </c>
      <c r="I25" s="153">
        <f t="shared" si="1"/>
        <v>1</v>
      </c>
      <c r="J25" s="153">
        <v>1</v>
      </c>
      <c r="K25" s="57" t="s">
        <v>606</v>
      </c>
      <c r="L25" s="30">
        <v>1</v>
      </c>
      <c r="M25" s="153">
        <f t="shared" si="2"/>
        <v>1</v>
      </c>
      <c r="N25" s="153">
        <f t="shared" si="3"/>
        <v>1</v>
      </c>
      <c r="O25" s="153">
        <v>1</v>
      </c>
      <c r="P25" s="57" t="s">
        <v>636</v>
      </c>
      <c r="Q25" s="30">
        <v>1</v>
      </c>
      <c r="R25" s="153">
        <f t="shared" si="4"/>
        <v>1</v>
      </c>
      <c r="S25" s="153">
        <f t="shared" si="5"/>
        <v>1</v>
      </c>
      <c r="T25" s="153">
        <v>1</v>
      </c>
      <c r="U25" s="66" t="s">
        <v>657</v>
      </c>
    </row>
    <row r="26" spans="1:21" s="10" customFormat="1" ht="409.5" x14ac:dyDescent="0.4">
      <c r="A26" s="37">
        <v>12</v>
      </c>
      <c r="B26" s="57" t="s">
        <v>549</v>
      </c>
      <c r="C26" s="158" t="s">
        <v>550</v>
      </c>
      <c r="D26" s="381" t="s">
        <v>551</v>
      </c>
      <c r="E26" s="382"/>
      <c r="F26" s="383"/>
      <c r="G26" s="30">
        <v>1</v>
      </c>
      <c r="H26" s="153">
        <f t="shared" si="0"/>
        <v>1</v>
      </c>
      <c r="I26" s="153">
        <f t="shared" si="1"/>
        <v>1</v>
      </c>
      <c r="J26" s="153">
        <v>1</v>
      </c>
      <c r="K26" s="57" t="s">
        <v>607</v>
      </c>
      <c r="L26" s="30">
        <v>1</v>
      </c>
      <c r="M26" s="153">
        <f t="shared" si="2"/>
        <v>1</v>
      </c>
      <c r="N26" s="153">
        <f t="shared" si="3"/>
        <v>1</v>
      </c>
      <c r="O26" s="153">
        <v>1</v>
      </c>
      <c r="P26" s="57" t="s">
        <v>637</v>
      </c>
      <c r="Q26" s="30">
        <v>1</v>
      </c>
      <c r="R26" s="153">
        <f t="shared" si="4"/>
        <v>1</v>
      </c>
      <c r="S26" s="153">
        <f t="shared" si="5"/>
        <v>1</v>
      </c>
      <c r="T26" s="153">
        <v>1</v>
      </c>
      <c r="U26" s="66" t="s">
        <v>658</v>
      </c>
    </row>
    <row r="27" spans="1:21" s="10" customFormat="1" ht="261" x14ac:dyDescent="0.4">
      <c r="A27" s="37">
        <v>13</v>
      </c>
      <c r="B27" s="73" t="s">
        <v>552</v>
      </c>
      <c r="C27" s="158" t="s">
        <v>553</v>
      </c>
      <c r="D27" s="381" t="s">
        <v>554</v>
      </c>
      <c r="E27" s="382"/>
      <c r="F27" s="383"/>
      <c r="G27" s="30">
        <v>1</v>
      </c>
      <c r="H27" s="153">
        <f t="shared" si="0"/>
        <v>1</v>
      </c>
      <c r="I27" s="153">
        <f t="shared" si="1"/>
        <v>1</v>
      </c>
      <c r="J27" s="153">
        <v>1</v>
      </c>
      <c r="K27" s="57" t="s">
        <v>608</v>
      </c>
      <c r="L27" s="30">
        <v>1</v>
      </c>
      <c r="M27" s="153">
        <f t="shared" si="2"/>
        <v>1</v>
      </c>
      <c r="N27" s="153">
        <f t="shared" si="3"/>
        <v>1</v>
      </c>
      <c r="O27" s="153">
        <v>1</v>
      </c>
      <c r="P27" s="73" t="s">
        <v>638</v>
      </c>
      <c r="Q27" s="30">
        <v>1</v>
      </c>
      <c r="R27" s="153">
        <f t="shared" si="4"/>
        <v>1</v>
      </c>
      <c r="S27" s="153">
        <f t="shared" si="5"/>
        <v>1</v>
      </c>
      <c r="T27" s="153">
        <v>1</v>
      </c>
      <c r="U27" s="66" t="s">
        <v>657</v>
      </c>
    </row>
    <row r="28" spans="1:21" s="10" customFormat="1" ht="409.5" x14ac:dyDescent="0.4">
      <c r="A28" s="37">
        <v>14</v>
      </c>
      <c r="B28" s="157" t="s">
        <v>555</v>
      </c>
      <c r="C28" s="292" t="s">
        <v>556</v>
      </c>
      <c r="D28" s="381" t="s">
        <v>557</v>
      </c>
      <c r="E28" s="382"/>
      <c r="F28" s="383"/>
      <c r="G28" s="30">
        <v>1</v>
      </c>
      <c r="H28" s="153">
        <f t="shared" si="0"/>
        <v>1</v>
      </c>
      <c r="I28" s="153">
        <f t="shared" si="1"/>
        <v>1</v>
      </c>
      <c r="J28" s="153">
        <v>1</v>
      </c>
      <c r="K28" s="57" t="s">
        <v>609</v>
      </c>
      <c r="L28" s="30">
        <v>1</v>
      </c>
      <c r="M28" s="153">
        <f t="shared" si="2"/>
        <v>1</v>
      </c>
      <c r="N28" s="153">
        <f t="shared" si="3"/>
        <v>1</v>
      </c>
      <c r="O28" s="153">
        <v>1</v>
      </c>
      <c r="P28" s="57" t="s">
        <v>639</v>
      </c>
      <c r="Q28" s="30">
        <v>1</v>
      </c>
      <c r="R28" s="153">
        <f t="shared" si="4"/>
        <v>1</v>
      </c>
      <c r="S28" s="153">
        <f t="shared" si="5"/>
        <v>1</v>
      </c>
      <c r="T28" s="153">
        <v>1</v>
      </c>
      <c r="U28" s="66" t="s">
        <v>659</v>
      </c>
    </row>
    <row r="29" spans="1:21" s="10" customFormat="1" ht="409.5" x14ac:dyDescent="0.4">
      <c r="A29" s="37">
        <v>15</v>
      </c>
      <c r="B29" s="157" t="s">
        <v>558</v>
      </c>
      <c r="C29" s="294"/>
      <c r="D29" s="381" t="s">
        <v>559</v>
      </c>
      <c r="E29" s="382"/>
      <c r="F29" s="383"/>
      <c r="G29" s="30">
        <v>1</v>
      </c>
      <c r="H29" s="153">
        <f>IF(G29=I29,J29)</f>
        <v>1</v>
      </c>
      <c r="I29" s="153">
        <f>IF(G29="NA","NA",J29)</f>
        <v>1</v>
      </c>
      <c r="J29" s="153">
        <v>1</v>
      </c>
      <c r="K29" s="57" t="s">
        <v>610</v>
      </c>
      <c r="L29" s="30">
        <v>1</v>
      </c>
      <c r="M29" s="153">
        <f>IF(L29=N29,O29)</f>
        <v>1</v>
      </c>
      <c r="N29" s="153">
        <f>IF(L29="NA","NA",O29)</f>
        <v>1</v>
      </c>
      <c r="O29" s="153">
        <v>1</v>
      </c>
      <c r="P29" s="57" t="s">
        <v>640</v>
      </c>
      <c r="Q29" s="30">
        <v>1</v>
      </c>
      <c r="R29" s="153">
        <f>IF(Q29=S29,T29)</f>
        <v>1</v>
      </c>
      <c r="S29" s="153">
        <f>IF(Q29="NA","NA",T29)</f>
        <v>1</v>
      </c>
      <c r="T29" s="153">
        <v>1</v>
      </c>
      <c r="U29" s="66" t="s">
        <v>659</v>
      </c>
    </row>
    <row r="30" spans="1:21" s="10" customFormat="1" ht="369.75" x14ac:dyDescent="0.4">
      <c r="A30" s="37">
        <v>16</v>
      </c>
      <c r="B30" s="301" t="s">
        <v>560</v>
      </c>
      <c r="C30" s="292" t="s">
        <v>561</v>
      </c>
      <c r="D30" s="381" t="s">
        <v>562</v>
      </c>
      <c r="E30" s="382"/>
      <c r="F30" s="383"/>
      <c r="G30" s="30">
        <v>1</v>
      </c>
      <c r="H30" s="153">
        <f t="shared" ref="H30:H42" si="6">IF(G30=I30,J30)</f>
        <v>1</v>
      </c>
      <c r="I30" s="153">
        <f t="shared" ref="I30:I42" si="7">IF(G30="NA","NA",J30)</f>
        <v>1</v>
      </c>
      <c r="J30" s="153">
        <v>1</v>
      </c>
      <c r="K30" s="57" t="s">
        <v>611</v>
      </c>
      <c r="L30" s="30">
        <v>1</v>
      </c>
      <c r="M30" s="153">
        <f t="shared" ref="M30:M42" si="8">IF(L30=N30,O30)</f>
        <v>1</v>
      </c>
      <c r="N30" s="153">
        <f t="shared" ref="N30:N42" si="9">IF(L30="NA","NA",O30)</f>
        <v>1</v>
      </c>
      <c r="O30" s="153">
        <v>1</v>
      </c>
      <c r="P30" s="75" t="s">
        <v>641</v>
      </c>
      <c r="Q30" s="30">
        <v>1</v>
      </c>
      <c r="R30" s="153">
        <f t="shared" ref="R30:R42" si="10">IF(Q30=S30,T30)</f>
        <v>1</v>
      </c>
      <c r="S30" s="153">
        <f t="shared" ref="S30:S42" si="11">IF(Q30="NA","NA",T30)</f>
        <v>1</v>
      </c>
      <c r="T30" s="153">
        <v>1</v>
      </c>
      <c r="U30" s="66" t="s">
        <v>659</v>
      </c>
    </row>
    <row r="31" spans="1:21" s="10" customFormat="1" ht="217.5" x14ac:dyDescent="0.4">
      <c r="A31" s="37">
        <v>17</v>
      </c>
      <c r="B31" s="393"/>
      <c r="C31" s="293"/>
      <c r="D31" s="381" t="s">
        <v>563</v>
      </c>
      <c r="E31" s="382"/>
      <c r="F31" s="383"/>
      <c r="G31" s="30">
        <v>1</v>
      </c>
      <c r="H31" s="153">
        <f t="shared" si="6"/>
        <v>1</v>
      </c>
      <c r="I31" s="153">
        <f t="shared" si="7"/>
        <v>1</v>
      </c>
      <c r="J31" s="153">
        <v>1</v>
      </c>
      <c r="K31" s="57" t="s">
        <v>612</v>
      </c>
      <c r="L31" s="30">
        <v>1</v>
      </c>
      <c r="M31" s="153">
        <f t="shared" si="8"/>
        <v>1</v>
      </c>
      <c r="N31" s="153">
        <f t="shared" si="9"/>
        <v>1</v>
      </c>
      <c r="O31" s="153">
        <v>1</v>
      </c>
      <c r="P31" s="57" t="s">
        <v>642</v>
      </c>
      <c r="Q31" s="30">
        <v>1</v>
      </c>
      <c r="R31" s="153">
        <f t="shared" si="10"/>
        <v>1</v>
      </c>
      <c r="S31" s="153">
        <f t="shared" si="11"/>
        <v>1</v>
      </c>
      <c r="T31" s="153">
        <v>1</v>
      </c>
      <c r="U31" s="66" t="s">
        <v>659</v>
      </c>
    </row>
    <row r="32" spans="1:21" s="10" customFormat="1" ht="239.25" x14ac:dyDescent="0.4">
      <c r="A32" s="37">
        <v>18</v>
      </c>
      <c r="B32" s="302"/>
      <c r="C32" s="294"/>
      <c r="D32" s="381" t="s">
        <v>564</v>
      </c>
      <c r="E32" s="382"/>
      <c r="F32" s="383"/>
      <c r="G32" s="30">
        <v>1</v>
      </c>
      <c r="H32" s="153">
        <f t="shared" si="6"/>
        <v>1</v>
      </c>
      <c r="I32" s="153">
        <f t="shared" si="7"/>
        <v>1</v>
      </c>
      <c r="J32" s="153">
        <v>1</v>
      </c>
      <c r="K32" s="57" t="s">
        <v>613</v>
      </c>
      <c r="L32" s="30">
        <v>1</v>
      </c>
      <c r="M32" s="153">
        <f t="shared" si="8"/>
        <v>1</v>
      </c>
      <c r="N32" s="153">
        <f t="shared" si="9"/>
        <v>1</v>
      </c>
      <c r="O32" s="153">
        <v>1</v>
      </c>
      <c r="P32" s="75" t="s">
        <v>664</v>
      </c>
      <c r="Q32" s="30">
        <v>1</v>
      </c>
      <c r="R32" s="153">
        <f t="shared" si="10"/>
        <v>1</v>
      </c>
      <c r="S32" s="153">
        <f t="shared" si="11"/>
        <v>1</v>
      </c>
      <c r="T32" s="153">
        <v>1</v>
      </c>
      <c r="U32" s="66" t="s">
        <v>659</v>
      </c>
    </row>
    <row r="33" spans="1:21" s="10" customFormat="1" ht="217.5" x14ac:dyDescent="0.4">
      <c r="A33" s="37">
        <v>19</v>
      </c>
      <c r="B33" s="301" t="s">
        <v>565</v>
      </c>
      <c r="C33" s="155" t="s">
        <v>566</v>
      </c>
      <c r="D33" s="381" t="s">
        <v>567</v>
      </c>
      <c r="E33" s="382"/>
      <c r="F33" s="383"/>
      <c r="G33" s="30">
        <v>1</v>
      </c>
      <c r="H33" s="153">
        <f t="shared" si="6"/>
        <v>1</v>
      </c>
      <c r="I33" s="153">
        <f t="shared" si="7"/>
        <v>1</v>
      </c>
      <c r="J33" s="153">
        <v>1</v>
      </c>
      <c r="K33" s="57" t="s">
        <v>614</v>
      </c>
      <c r="L33" s="30">
        <v>1</v>
      </c>
      <c r="M33" s="153">
        <f t="shared" si="8"/>
        <v>1</v>
      </c>
      <c r="N33" s="153">
        <f t="shared" si="9"/>
        <v>1</v>
      </c>
      <c r="O33" s="153">
        <v>1</v>
      </c>
      <c r="P33" s="75" t="s">
        <v>643</v>
      </c>
      <c r="Q33" s="30">
        <v>1</v>
      </c>
      <c r="R33" s="153">
        <f t="shared" si="10"/>
        <v>1</v>
      </c>
      <c r="S33" s="153">
        <f t="shared" si="11"/>
        <v>1</v>
      </c>
      <c r="T33" s="153">
        <v>1</v>
      </c>
      <c r="U33" s="66" t="s">
        <v>660</v>
      </c>
    </row>
    <row r="34" spans="1:21" s="10" customFormat="1" ht="409.5" x14ac:dyDescent="0.4">
      <c r="A34" s="37">
        <v>20</v>
      </c>
      <c r="B34" s="302"/>
      <c r="C34" s="156"/>
      <c r="D34" s="381" t="s">
        <v>568</v>
      </c>
      <c r="E34" s="382"/>
      <c r="F34" s="383"/>
      <c r="G34" s="30">
        <v>1</v>
      </c>
      <c r="H34" s="153">
        <f t="shared" si="6"/>
        <v>1</v>
      </c>
      <c r="I34" s="153">
        <f t="shared" si="7"/>
        <v>1</v>
      </c>
      <c r="J34" s="153">
        <v>1</v>
      </c>
      <c r="K34" s="57" t="s">
        <v>615</v>
      </c>
      <c r="L34" s="30">
        <v>1</v>
      </c>
      <c r="M34" s="153">
        <f t="shared" si="8"/>
        <v>1</v>
      </c>
      <c r="N34" s="153">
        <f t="shared" si="9"/>
        <v>1</v>
      </c>
      <c r="O34" s="153">
        <v>1</v>
      </c>
      <c r="P34" s="75" t="s">
        <v>644</v>
      </c>
      <c r="Q34" s="30">
        <v>1</v>
      </c>
      <c r="R34" s="153">
        <f t="shared" si="10"/>
        <v>1</v>
      </c>
      <c r="S34" s="153">
        <f t="shared" si="11"/>
        <v>1</v>
      </c>
      <c r="T34" s="153">
        <v>1</v>
      </c>
      <c r="U34" s="66" t="s">
        <v>660</v>
      </c>
    </row>
    <row r="35" spans="1:21" s="10" customFormat="1" ht="217.5" x14ac:dyDescent="0.4">
      <c r="A35" s="37">
        <v>21</v>
      </c>
      <c r="B35" s="301" t="s">
        <v>569</v>
      </c>
      <c r="C35" s="155" t="s">
        <v>570</v>
      </c>
      <c r="D35" s="381" t="s">
        <v>571</v>
      </c>
      <c r="E35" s="382"/>
      <c r="F35" s="383"/>
      <c r="G35" s="30">
        <v>1</v>
      </c>
      <c r="H35" s="153">
        <f t="shared" si="6"/>
        <v>1</v>
      </c>
      <c r="I35" s="153">
        <f t="shared" si="7"/>
        <v>1</v>
      </c>
      <c r="J35" s="153">
        <v>1</v>
      </c>
      <c r="K35" s="57" t="s">
        <v>616</v>
      </c>
      <c r="L35" s="30">
        <v>1</v>
      </c>
      <c r="M35" s="153">
        <f t="shared" si="8"/>
        <v>1</v>
      </c>
      <c r="N35" s="153">
        <f t="shared" si="9"/>
        <v>1</v>
      </c>
      <c r="O35" s="153">
        <v>1</v>
      </c>
      <c r="P35" s="75" t="s">
        <v>645</v>
      </c>
      <c r="Q35" s="30">
        <v>1</v>
      </c>
      <c r="R35" s="153">
        <f t="shared" si="10"/>
        <v>1</v>
      </c>
      <c r="S35" s="153">
        <f t="shared" si="11"/>
        <v>1</v>
      </c>
      <c r="T35" s="153">
        <v>1</v>
      </c>
      <c r="U35" s="66" t="s">
        <v>660</v>
      </c>
    </row>
    <row r="36" spans="1:21" s="10" customFormat="1" ht="217.5" x14ac:dyDescent="0.4">
      <c r="A36" s="37">
        <v>22</v>
      </c>
      <c r="B36" s="302"/>
      <c r="C36" s="156"/>
      <c r="D36" s="381" t="s">
        <v>572</v>
      </c>
      <c r="E36" s="382"/>
      <c r="F36" s="383"/>
      <c r="G36" s="30">
        <v>1</v>
      </c>
      <c r="H36" s="153">
        <f t="shared" si="6"/>
        <v>1</v>
      </c>
      <c r="I36" s="153">
        <f t="shared" si="7"/>
        <v>1</v>
      </c>
      <c r="J36" s="153">
        <v>1</v>
      </c>
      <c r="K36" s="57" t="s">
        <v>617</v>
      </c>
      <c r="L36" s="30">
        <v>1</v>
      </c>
      <c r="M36" s="153">
        <f t="shared" si="8"/>
        <v>1</v>
      </c>
      <c r="N36" s="153">
        <f t="shared" si="9"/>
        <v>1</v>
      </c>
      <c r="O36" s="153">
        <v>1</v>
      </c>
      <c r="P36" s="75" t="s">
        <v>646</v>
      </c>
      <c r="Q36" s="30">
        <v>1</v>
      </c>
      <c r="R36" s="153">
        <f t="shared" si="10"/>
        <v>1</v>
      </c>
      <c r="S36" s="153">
        <f t="shared" si="11"/>
        <v>1</v>
      </c>
      <c r="T36" s="153">
        <v>1</v>
      </c>
      <c r="U36" s="66" t="s">
        <v>660</v>
      </c>
    </row>
    <row r="37" spans="1:21" s="10" customFormat="1" ht="217.5" x14ac:dyDescent="0.4">
      <c r="A37" s="37">
        <v>23</v>
      </c>
      <c r="B37" s="55" t="s">
        <v>573</v>
      </c>
      <c r="C37" s="158" t="s">
        <v>574</v>
      </c>
      <c r="D37" s="381" t="s">
        <v>575</v>
      </c>
      <c r="E37" s="382"/>
      <c r="F37" s="383"/>
      <c r="G37" s="30">
        <v>1</v>
      </c>
      <c r="H37" s="153">
        <f t="shared" si="6"/>
        <v>1</v>
      </c>
      <c r="I37" s="153">
        <f t="shared" si="7"/>
        <v>1</v>
      </c>
      <c r="J37" s="153">
        <v>1</v>
      </c>
      <c r="K37" s="57" t="s">
        <v>618</v>
      </c>
      <c r="L37" s="30">
        <v>1</v>
      </c>
      <c r="M37" s="153">
        <f t="shared" si="8"/>
        <v>1</v>
      </c>
      <c r="N37" s="153">
        <f t="shared" si="9"/>
        <v>1</v>
      </c>
      <c r="O37" s="153">
        <v>1</v>
      </c>
      <c r="P37" s="75" t="s">
        <v>647</v>
      </c>
      <c r="Q37" s="30">
        <v>1</v>
      </c>
      <c r="R37" s="153">
        <f t="shared" si="10"/>
        <v>1</v>
      </c>
      <c r="S37" s="153">
        <f t="shared" si="11"/>
        <v>1</v>
      </c>
      <c r="T37" s="153">
        <v>1</v>
      </c>
      <c r="U37" s="66" t="s">
        <v>660</v>
      </c>
    </row>
    <row r="38" spans="1:21" s="10" customFormat="1" ht="217.5" x14ac:dyDescent="0.4">
      <c r="A38" s="37">
        <v>24</v>
      </c>
      <c r="B38" s="55" t="s">
        <v>573</v>
      </c>
      <c r="C38" s="155" t="s">
        <v>576</v>
      </c>
      <c r="D38" s="381" t="s">
        <v>577</v>
      </c>
      <c r="E38" s="382"/>
      <c r="F38" s="383"/>
      <c r="G38" s="30">
        <v>1</v>
      </c>
      <c r="H38" s="153">
        <f t="shared" si="6"/>
        <v>1</v>
      </c>
      <c r="I38" s="153">
        <f t="shared" si="7"/>
        <v>1</v>
      </c>
      <c r="J38" s="153">
        <v>1</v>
      </c>
      <c r="K38" s="54" t="s">
        <v>619</v>
      </c>
      <c r="L38" s="30">
        <v>1</v>
      </c>
      <c r="M38" s="153">
        <f t="shared" si="8"/>
        <v>1</v>
      </c>
      <c r="N38" s="153">
        <f t="shared" si="9"/>
        <v>1</v>
      </c>
      <c r="O38" s="153">
        <v>1</v>
      </c>
      <c r="P38" s="75" t="s">
        <v>648</v>
      </c>
      <c r="Q38" s="30">
        <v>1</v>
      </c>
      <c r="R38" s="153">
        <f t="shared" si="10"/>
        <v>1</v>
      </c>
      <c r="S38" s="153">
        <f t="shared" si="11"/>
        <v>1</v>
      </c>
      <c r="T38" s="153">
        <v>1</v>
      </c>
      <c r="U38" s="66" t="s">
        <v>660</v>
      </c>
    </row>
    <row r="39" spans="1:21" s="10" customFormat="1" ht="304.5" x14ac:dyDescent="0.4">
      <c r="A39" s="37">
        <v>25</v>
      </c>
      <c r="B39" s="57" t="s">
        <v>578</v>
      </c>
      <c r="C39" s="291" t="s">
        <v>579</v>
      </c>
      <c r="D39" s="381" t="s">
        <v>580</v>
      </c>
      <c r="E39" s="382"/>
      <c r="F39" s="383"/>
      <c r="G39" s="30">
        <v>1</v>
      </c>
      <c r="H39" s="153">
        <f t="shared" si="6"/>
        <v>1</v>
      </c>
      <c r="I39" s="153">
        <f t="shared" si="7"/>
        <v>1</v>
      </c>
      <c r="J39" s="153">
        <v>1</v>
      </c>
      <c r="K39" s="157" t="s">
        <v>620</v>
      </c>
      <c r="L39" s="30">
        <v>1</v>
      </c>
      <c r="M39" s="153">
        <f t="shared" si="8"/>
        <v>1</v>
      </c>
      <c r="N39" s="153">
        <f t="shared" si="9"/>
        <v>1</v>
      </c>
      <c r="O39" s="153">
        <v>1</v>
      </c>
      <c r="P39" s="57" t="s">
        <v>649</v>
      </c>
      <c r="Q39" s="30">
        <v>1</v>
      </c>
      <c r="R39" s="153">
        <f t="shared" si="10"/>
        <v>1</v>
      </c>
      <c r="S39" s="153">
        <f t="shared" si="11"/>
        <v>1</v>
      </c>
      <c r="T39" s="153">
        <v>1</v>
      </c>
      <c r="U39" s="66" t="s">
        <v>661</v>
      </c>
    </row>
    <row r="40" spans="1:21" s="10" customFormat="1" ht="369.75" x14ac:dyDescent="0.4">
      <c r="A40" s="37">
        <v>26</v>
      </c>
      <c r="B40" s="57" t="s">
        <v>581</v>
      </c>
      <c r="C40" s="291"/>
      <c r="D40" s="381" t="s">
        <v>582</v>
      </c>
      <c r="E40" s="382"/>
      <c r="F40" s="383"/>
      <c r="G40" s="30">
        <v>1</v>
      </c>
      <c r="H40" s="153">
        <f t="shared" si="6"/>
        <v>1</v>
      </c>
      <c r="I40" s="153">
        <f t="shared" si="7"/>
        <v>1</v>
      </c>
      <c r="J40" s="153">
        <v>1</v>
      </c>
      <c r="K40" s="157" t="s">
        <v>621</v>
      </c>
      <c r="L40" s="30">
        <v>1</v>
      </c>
      <c r="M40" s="153">
        <f t="shared" si="8"/>
        <v>1</v>
      </c>
      <c r="N40" s="153">
        <f t="shared" si="9"/>
        <v>1</v>
      </c>
      <c r="O40" s="153">
        <v>1</v>
      </c>
      <c r="P40" s="57" t="s">
        <v>650</v>
      </c>
      <c r="Q40" s="30">
        <v>1</v>
      </c>
      <c r="R40" s="153">
        <f t="shared" si="10"/>
        <v>1</v>
      </c>
      <c r="S40" s="153">
        <f t="shared" si="11"/>
        <v>1</v>
      </c>
      <c r="T40" s="153">
        <v>1</v>
      </c>
      <c r="U40" s="66" t="s">
        <v>661</v>
      </c>
    </row>
    <row r="41" spans="1:21" s="10" customFormat="1" ht="195.75" x14ac:dyDescent="0.4">
      <c r="A41" s="37">
        <v>27</v>
      </c>
      <c r="B41" s="57" t="s">
        <v>583</v>
      </c>
      <c r="C41" s="158" t="s">
        <v>584</v>
      </c>
      <c r="D41" s="381" t="s">
        <v>585</v>
      </c>
      <c r="E41" s="382"/>
      <c r="F41" s="383"/>
      <c r="G41" s="30">
        <v>1</v>
      </c>
      <c r="H41" s="153">
        <f t="shared" si="6"/>
        <v>1</v>
      </c>
      <c r="I41" s="153">
        <f t="shared" si="7"/>
        <v>1</v>
      </c>
      <c r="J41" s="153">
        <v>1</v>
      </c>
      <c r="K41" s="57" t="s">
        <v>622</v>
      </c>
      <c r="L41" s="30">
        <v>1</v>
      </c>
      <c r="M41" s="153">
        <f t="shared" si="8"/>
        <v>1</v>
      </c>
      <c r="N41" s="153">
        <f t="shared" si="9"/>
        <v>1</v>
      </c>
      <c r="O41" s="153">
        <v>1</v>
      </c>
      <c r="P41" s="57" t="s">
        <v>651</v>
      </c>
      <c r="Q41" s="30">
        <v>1</v>
      </c>
      <c r="R41" s="153">
        <f t="shared" si="10"/>
        <v>1</v>
      </c>
      <c r="S41" s="153">
        <f t="shared" si="11"/>
        <v>1</v>
      </c>
      <c r="T41" s="153">
        <v>1</v>
      </c>
      <c r="U41" s="66" t="s">
        <v>252</v>
      </c>
    </row>
    <row r="42" spans="1:21" s="10" customFormat="1" ht="409.5" x14ac:dyDescent="0.4">
      <c r="A42" s="37">
        <v>28</v>
      </c>
      <c r="B42" s="57" t="s">
        <v>586</v>
      </c>
      <c r="C42" s="291" t="s">
        <v>587</v>
      </c>
      <c r="D42" s="381" t="s">
        <v>588</v>
      </c>
      <c r="E42" s="382"/>
      <c r="F42" s="383"/>
      <c r="G42" s="30">
        <v>1</v>
      </c>
      <c r="H42" s="153">
        <f t="shared" si="6"/>
        <v>1</v>
      </c>
      <c r="I42" s="153">
        <f t="shared" si="7"/>
        <v>1</v>
      </c>
      <c r="J42" s="153">
        <v>1</v>
      </c>
      <c r="K42" s="57" t="s">
        <v>623</v>
      </c>
      <c r="L42" s="30">
        <v>1</v>
      </c>
      <c r="M42" s="153">
        <f t="shared" si="8"/>
        <v>1</v>
      </c>
      <c r="N42" s="153">
        <f t="shared" si="9"/>
        <v>1</v>
      </c>
      <c r="O42" s="153">
        <v>1</v>
      </c>
      <c r="P42" s="57" t="s">
        <v>652</v>
      </c>
      <c r="Q42" s="30">
        <v>1</v>
      </c>
      <c r="R42" s="153">
        <f t="shared" si="10"/>
        <v>1</v>
      </c>
      <c r="S42" s="153">
        <f t="shared" si="11"/>
        <v>1</v>
      </c>
      <c r="T42" s="153">
        <v>1</v>
      </c>
      <c r="U42" s="66" t="s">
        <v>662</v>
      </c>
    </row>
    <row r="43" spans="1:21" s="10" customFormat="1" ht="409.5" x14ac:dyDescent="0.4">
      <c r="A43" s="37">
        <v>29</v>
      </c>
      <c r="B43" s="57" t="s">
        <v>589</v>
      </c>
      <c r="C43" s="291"/>
      <c r="D43" s="381" t="s">
        <v>590</v>
      </c>
      <c r="E43" s="382"/>
      <c r="F43" s="383"/>
      <c r="G43" s="30">
        <v>1</v>
      </c>
      <c r="H43" s="153">
        <f t="shared" si="0"/>
        <v>1</v>
      </c>
      <c r="I43" s="153">
        <f t="shared" si="1"/>
        <v>1</v>
      </c>
      <c r="J43" s="153">
        <v>1</v>
      </c>
      <c r="K43" s="57" t="s">
        <v>624</v>
      </c>
      <c r="L43" s="30">
        <v>1</v>
      </c>
      <c r="M43" s="153">
        <f t="shared" si="2"/>
        <v>1</v>
      </c>
      <c r="N43" s="153">
        <f t="shared" si="3"/>
        <v>1</v>
      </c>
      <c r="O43" s="153">
        <v>1</v>
      </c>
      <c r="P43" s="57" t="s">
        <v>653</v>
      </c>
      <c r="Q43" s="30">
        <v>1</v>
      </c>
      <c r="R43" s="153">
        <f t="shared" si="4"/>
        <v>1</v>
      </c>
      <c r="S43" s="153">
        <f t="shared" si="5"/>
        <v>1</v>
      </c>
      <c r="T43" s="153">
        <v>1</v>
      </c>
      <c r="U43" s="66" t="s">
        <v>252</v>
      </c>
    </row>
    <row r="44" spans="1:21" s="10" customFormat="1" ht="195.75" x14ac:dyDescent="0.4">
      <c r="A44" s="37">
        <v>30</v>
      </c>
      <c r="B44" s="57" t="s">
        <v>591</v>
      </c>
      <c r="C44" s="291"/>
      <c r="D44" s="381" t="s">
        <v>592</v>
      </c>
      <c r="E44" s="382"/>
      <c r="F44" s="383"/>
      <c r="G44" s="30">
        <v>1</v>
      </c>
      <c r="H44" s="153">
        <f t="shared" si="0"/>
        <v>1</v>
      </c>
      <c r="I44" s="153">
        <f t="shared" si="1"/>
        <v>1</v>
      </c>
      <c r="J44" s="153">
        <v>1</v>
      </c>
      <c r="K44" s="57" t="s">
        <v>625</v>
      </c>
      <c r="L44" s="30">
        <v>1</v>
      </c>
      <c r="M44" s="153">
        <f t="shared" si="2"/>
        <v>1</v>
      </c>
      <c r="N44" s="153">
        <f t="shared" si="3"/>
        <v>1</v>
      </c>
      <c r="O44" s="153">
        <v>1</v>
      </c>
      <c r="P44" s="57" t="s">
        <v>653</v>
      </c>
      <c r="Q44" s="30">
        <v>1</v>
      </c>
      <c r="R44" s="153">
        <f t="shared" si="4"/>
        <v>1</v>
      </c>
      <c r="S44" s="153">
        <f t="shared" si="5"/>
        <v>1</v>
      </c>
      <c r="T44" s="153">
        <v>1</v>
      </c>
      <c r="U44" s="66" t="s">
        <v>252</v>
      </c>
    </row>
    <row r="45" spans="1:21" s="10" customFormat="1" ht="195.75" x14ac:dyDescent="0.4">
      <c r="A45" s="37">
        <v>31</v>
      </c>
      <c r="B45" s="57" t="s">
        <v>593</v>
      </c>
      <c r="C45" s="291"/>
      <c r="D45" s="381" t="s">
        <v>594</v>
      </c>
      <c r="E45" s="382"/>
      <c r="F45" s="383"/>
      <c r="G45" s="30">
        <v>1</v>
      </c>
      <c r="H45" s="153">
        <f t="shared" si="0"/>
        <v>1</v>
      </c>
      <c r="I45" s="153">
        <f t="shared" si="1"/>
        <v>1</v>
      </c>
      <c r="J45" s="153">
        <v>1</v>
      </c>
      <c r="K45" s="57" t="s">
        <v>626</v>
      </c>
      <c r="L45" s="30">
        <v>1</v>
      </c>
      <c r="M45" s="153">
        <f t="shared" si="2"/>
        <v>1</v>
      </c>
      <c r="N45" s="153">
        <f t="shared" si="3"/>
        <v>1</v>
      </c>
      <c r="O45" s="153">
        <v>1</v>
      </c>
      <c r="P45" s="57" t="s">
        <v>654</v>
      </c>
      <c r="Q45" s="30">
        <v>1</v>
      </c>
      <c r="R45" s="153">
        <f t="shared" si="4"/>
        <v>1</v>
      </c>
      <c r="S45" s="153">
        <f t="shared" si="5"/>
        <v>1</v>
      </c>
      <c r="T45" s="153">
        <v>1</v>
      </c>
      <c r="U45" s="66" t="s">
        <v>252</v>
      </c>
    </row>
    <row r="46" spans="1:21" s="10" customFormat="1" ht="369.75" x14ac:dyDescent="0.4">
      <c r="A46" s="37">
        <v>32</v>
      </c>
      <c r="B46" s="340" t="s">
        <v>297</v>
      </c>
      <c r="C46" s="303" t="s">
        <v>1590</v>
      </c>
      <c r="D46" s="390" t="s">
        <v>179</v>
      </c>
      <c r="E46" s="391"/>
      <c r="F46" s="392"/>
      <c r="G46" s="30">
        <v>1</v>
      </c>
      <c r="H46" s="153">
        <f t="shared" si="0"/>
        <v>1</v>
      </c>
      <c r="I46" s="153">
        <f t="shared" si="1"/>
        <v>1</v>
      </c>
      <c r="J46" s="153">
        <v>1</v>
      </c>
      <c r="K46" s="200" t="s">
        <v>627</v>
      </c>
      <c r="L46" s="30">
        <v>1</v>
      </c>
      <c r="M46" s="153">
        <f t="shared" si="2"/>
        <v>1</v>
      </c>
      <c r="N46" s="153">
        <f t="shared" si="3"/>
        <v>1</v>
      </c>
      <c r="O46" s="153">
        <v>1</v>
      </c>
      <c r="P46" s="200" t="s">
        <v>233</v>
      </c>
      <c r="Q46" s="30">
        <v>1</v>
      </c>
      <c r="R46" s="153">
        <f t="shared" si="4"/>
        <v>1</v>
      </c>
      <c r="S46" s="153">
        <f t="shared" si="5"/>
        <v>1</v>
      </c>
      <c r="T46" s="153">
        <v>1</v>
      </c>
      <c r="U46" s="66" t="s">
        <v>252</v>
      </c>
    </row>
    <row r="47" spans="1:21" s="10" customFormat="1" ht="195.75" x14ac:dyDescent="0.4">
      <c r="A47" s="37">
        <v>33</v>
      </c>
      <c r="B47" s="341"/>
      <c r="C47" s="343"/>
      <c r="D47" s="390" t="s">
        <v>180</v>
      </c>
      <c r="E47" s="391"/>
      <c r="F47" s="392"/>
      <c r="G47" s="30">
        <v>1</v>
      </c>
      <c r="H47" s="153">
        <f t="shared" si="0"/>
        <v>1</v>
      </c>
      <c r="I47" s="153">
        <f t="shared" si="1"/>
        <v>1</v>
      </c>
      <c r="J47" s="153">
        <v>1</v>
      </c>
      <c r="K47" s="201" t="s">
        <v>209</v>
      </c>
      <c r="L47" s="30">
        <v>1</v>
      </c>
      <c r="M47" s="153">
        <f t="shared" si="2"/>
        <v>1</v>
      </c>
      <c r="N47" s="153">
        <f t="shared" si="3"/>
        <v>1</v>
      </c>
      <c r="O47" s="153">
        <v>1</v>
      </c>
      <c r="P47" s="201" t="s">
        <v>234</v>
      </c>
      <c r="Q47" s="30">
        <v>1</v>
      </c>
      <c r="R47" s="153">
        <f t="shared" si="4"/>
        <v>1</v>
      </c>
      <c r="S47" s="153">
        <f t="shared" si="5"/>
        <v>1</v>
      </c>
      <c r="T47" s="153">
        <v>1</v>
      </c>
      <c r="U47" s="66" t="s">
        <v>252</v>
      </c>
    </row>
    <row r="48" spans="1:21" s="10" customFormat="1" ht="326.25" x14ac:dyDescent="0.4">
      <c r="A48" s="37">
        <v>34</v>
      </c>
      <c r="B48" s="341"/>
      <c r="C48" s="343"/>
      <c r="D48" s="390" t="s">
        <v>181</v>
      </c>
      <c r="E48" s="391"/>
      <c r="F48" s="392"/>
      <c r="G48" s="30">
        <v>1</v>
      </c>
      <c r="H48" s="153">
        <f t="shared" si="0"/>
        <v>1</v>
      </c>
      <c r="I48" s="153">
        <f t="shared" si="1"/>
        <v>1</v>
      </c>
      <c r="J48" s="153">
        <v>1</v>
      </c>
      <c r="K48" s="201" t="s">
        <v>210</v>
      </c>
      <c r="L48" s="30">
        <v>1</v>
      </c>
      <c r="M48" s="153">
        <f t="shared" si="2"/>
        <v>1</v>
      </c>
      <c r="N48" s="153">
        <f t="shared" si="3"/>
        <v>1</v>
      </c>
      <c r="O48" s="153">
        <v>1</v>
      </c>
      <c r="P48" s="201" t="s">
        <v>235</v>
      </c>
      <c r="Q48" s="30">
        <v>1</v>
      </c>
      <c r="R48" s="153">
        <f t="shared" si="4"/>
        <v>1</v>
      </c>
      <c r="S48" s="153">
        <f t="shared" si="5"/>
        <v>1</v>
      </c>
      <c r="T48" s="153">
        <v>1</v>
      </c>
      <c r="U48" s="66" t="s">
        <v>252</v>
      </c>
    </row>
    <row r="49" spans="1:21" s="10" customFormat="1" ht="195.75" x14ac:dyDescent="0.4">
      <c r="A49" s="37">
        <v>35</v>
      </c>
      <c r="B49" s="342"/>
      <c r="C49" s="304"/>
      <c r="D49" s="390" t="s">
        <v>182</v>
      </c>
      <c r="E49" s="391"/>
      <c r="F49" s="392"/>
      <c r="G49" s="30">
        <v>1</v>
      </c>
      <c r="H49" s="153">
        <f t="shared" si="0"/>
        <v>1</v>
      </c>
      <c r="I49" s="153">
        <f t="shared" si="1"/>
        <v>1</v>
      </c>
      <c r="J49" s="153">
        <v>1</v>
      </c>
      <c r="K49" s="198" t="s">
        <v>211</v>
      </c>
      <c r="L49" s="30">
        <v>1</v>
      </c>
      <c r="M49" s="153">
        <f t="shared" si="2"/>
        <v>1</v>
      </c>
      <c r="N49" s="153">
        <f t="shared" si="3"/>
        <v>1</v>
      </c>
      <c r="O49" s="153">
        <v>1</v>
      </c>
      <c r="P49" s="201" t="s">
        <v>236</v>
      </c>
      <c r="Q49" s="30">
        <v>1</v>
      </c>
      <c r="R49" s="153">
        <f t="shared" si="4"/>
        <v>1</v>
      </c>
      <c r="S49" s="153">
        <f t="shared" si="5"/>
        <v>1</v>
      </c>
      <c r="T49" s="153">
        <v>1</v>
      </c>
      <c r="U49" s="66" t="s">
        <v>252</v>
      </c>
    </row>
    <row r="50" spans="1:21" s="10" customFormat="1" ht="261" x14ac:dyDescent="0.4">
      <c r="A50" s="37">
        <v>36</v>
      </c>
      <c r="B50" s="76" t="s">
        <v>595</v>
      </c>
      <c r="C50" s="165" t="s">
        <v>873</v>
      </c>
      <c r="D50" s="381" t="s">
        <v>596</v>
      </c>
      <c r="E50" s="382"/>
      <c r="F50" s="383"/>
      <c r="G50" s="30">
        <v>1</v>
      </c>
      <c r="H50" s="153">
        <f t="shared" si="0"/>
        <v>1</v>
      </c>
      <c r="I50" s="153">
        <f t="shared" si="1"/>
        <v>1</v>
      </c>
      <c r="J50" s="153">
        <v>1</v>
      </c>
      <c r="K50" s="77" t="s">
        <v>628</v>
      </c>
      <c r="L50" s="30">
        <v>1</v>
      </c>
      <c r="M50" s="153">
        <f t="shared" si="2"/>
        <v>1</v>
      </c>
      <c r="N50" s="153">
        <f t="shared" si="3"/>
        <v>1</v>
      </c>
      <c r="O50" s="153">
        <v>1</v>
      </c>
      <c r="P50" s="78" t="s">
        <v>655</v>
      </c>
      <c r="Q50" s="30">
        <v>1</v>
      </c>
      <c r="R50" s="153">
        <f t="shared" si="4"/>
        <v>1</v>
      </c>
      <c r="S50" s="153">
        <f t="shared" si="5"/>
        <v>1</v>
      </c>
      <c r="T50" s="153">
        <v>1</v>
      </c>
      <c r="U50" s="79" t="s">
        <v>663</v>
      </c>
    </row>
    <row r="51" spans="1:21" s="36" customFormat="1" ht="21.75" x14ac:dyDescent="0.25">
      <c r="A51" s="298" t="s">
        <v>665</v>
      </c>
      <c r="B51" s="299"/>
      <c r="C51" s="299"/>
      <c r="D51" s="299"/>
      <c r="E51" s="299"/>
      <c r="F51" s="299"/>
      <c r="G51" s="299"/>
      <c r="H51" s="299"/>
      <c r="I51" s="299"/>
      <c r="J51" s="299"/>
      <c r="K51" s="299"/>
      <c r="L51" s="299"/>
      <c r="M51" s="299"/>
      <c r="N51" s="299"/>
      <c r="O51" s="299"/>
      <c r="P51" s="299"/>
      <c r="Q51" s="299"/>
      <c r="R51" s="299"/>
      <c r="S51" s="299"/>
      <c r="T51" s="299"/>
      <c r="U51" s="300"/>
    </row>
    <row r="52" spans="1:21" s="10" customFormat="1" ht="195.75" x14ac:dyDescent="0.4">
      <c r="A52" s="37">
        <v>37</v>
      </c>
      <c r="B52" s="387" t="s">
        <v>595</v>
      </c>
      <c r="C52" s="384" t="s">
        <v>873</v>
      </c>
      <c r="D52" s="381" t="s">
        <v>666</v>
      </c>
      <c r="E52" s="382"/>
      <c r="F52" s="383"/>
      <c r="G52" s="30">
        <v>1</v>
      </c>
      <c r="H52" s="153">
        <f t="shared" si="0"/>
        <v>1</v>
      </c>
      <c r="I52" s="153">
        <f t="shared" si="1"/>
        <v>1</v>
      </c>
      <c r="J52" s="153">
        <v>1</v>
      </c>
      <c r="K52" s="80" t="s">
        <v>669</v>
      </c>
      <c r="L52" s="30">
        <v>1</v>
      </c>
      <c r="M52" s="153">
        <f t="shared" si="2"/>
        <v>1</v>
      </c>
      <c r="N52" s="153">
        <f t="shared" si="3"/>
        <v>1</v>
      </c>
      <c r="O52" s="153">
        <v>1</v>
      </c>
      <c r="P52" s="80" t="s">
        <v>672</v>
      </c>
      <c r="Q52" s="30">
        <v>1</v>
      </c>
      <c r="R52" s="153">
        <f t="shared" si="4"/>
        <v>1</v>
      </c>
      <c r="S52" s="153">
        <f t="shared" si="5"/>
        <v>1</v>
      </c>
      <c r="T52" s="153">
        <v>1</v>
      </c>
      <c r="U52" s="79" t="s">
        <v>663</v>
      </c>
    </row>
    <row r="53" spans="1:21" s="10" customFormat="1" ht="195.75" x14ac:dyDescent="0.4">
      <c r="A53" s="37">
        <v>38</v>
      </c>
      <c r="B53" s="388"/>
      <c r="C53" s="385"/>
      <c r="D53" s="381" t="s">
        <v>667</v>
      </c>
      <c r="E53" s="382"/>
      <c r="F53" s="383"/>
      <c r="G53" s="30">
        <v>1</v>
      </c>
      <c r="H53" s="153">
        <f t="shared" si="0"/>
        <v>1</v>
      </c>
      <c r="I53" s="153">
        <f t="shared" si="1"/>
        <v>1</v>
      </c>
      <c r="J53" s="153">
        <v>1</v>
      </c>
      <c r="K53" s="80" t="s">
        <v>670</v>
      </c>
      <c r="L53" s="30">
        <v>1</v>
      </c>
      <c r="M53" s="153">
        <f t="shared" si="2"/>
        <v>1</v>
      </c>
      <c r="N53" s="153">
        <f t="shared" si="3"/>
        <v>1</v>
      </c>
      <c r="O53" s="153">
        <v>1</v>
      </c>
      <c r="P53" s="80" t="s">
        <v>670</v>
      </c>
      <c r="Q53" s="30">
        <v>1</v>
      </c>
      <c r="R53" s="153">
        <f t="shared" si="4"/>
        <v>1</v>
      </c>
      <c r="S53" s="153">
        <f t="shared" si="5"/>
        <v>1</v>
      </c>
      <c r="T53" s="153">
        <v>1</v>
      </c>
      <c r="U53" s="79" t="s">
        <v>663</v>
      </c>
    </row>
    <row r="54" spans="1:21" s="10" customFormat="1" ht="195.75" x14ac:dyDescent="0.4">
      <c r="A54" s="37">
        <v>39</v>
      </c>
      <c r="B54" s="388"/>
      <c r="C54" s="385"/>
      <c r="D54" s="381" t="s">
        <v>668</v>
      </c>
      <c r="E54" s="382"/>
      <c r="F54" s="383"/>
      <c r="G54" s="30">
        <v>1</v>
      </c>
      <c r="H54" s="153">
        <f t="shared" si="0"/>
        <v>1</v>
      </c>
      <c r="I54" s="153">
        <f t="shared" si="1"/>
        <v>1</v>
      </c>
      <c r="J54" s="153">
        <v>1</v>
      </c>
      <c r="K54" s="81" t="s">
        <v>671</v>
      </c>
      <c r="L54" s="30">
        <v>1</v>
      </c>
      <c r="M54" s="153">
        <f t="shared" si="2"/>
        <v>1</v>
      </c>
      <c r="N54" s="153">
        <f t="shared" si="3"/>
        <v>1</v>
      </c>
      <c r="O54" s="153">
        <v>1</v>
      </c>
      <c r="P54" s="81" t="s">
        <v>671</v>
      </c>
      <c r="Q54" s="30">
        <v>1</v>
      </c>
      <c r="R54" s="153">
        <f t="shared" si="4"/>
        <v>1</v>
      </c>
      <c r="S54" s="153">
        <f t="shared" si="5"/>
        <v>1</v>
      </c>
      <c r="T54" s="153">
        <v>1</v>
      </c>
      <c r="U54" s="79" t="s">
        <v>663</v>
      </c>
    </row>
    <row r="55" spans="1:21" s="36" customFormat="1" ht="21.75" x14ac:dyDescent="0.25">
      <c r="A55" s="298" t="s">
        <v>673</v>
      </c>
      <c r="B55" s="299"/>
      <c r="C55" s="299"/>
      <c r="D55" s="299"/>
      <c r="E55" s="299"/>
      <c r="F55" s="299"/>
      <c r="G55" s="299"/>
      <c r="H55" s="299"/>
      <c r="I55" s="299"/>
      <c r="J55" s="299"/>
      <c r="K55" s="299"/>
      <c r="L55" s="299"/>
      <c r="M55" s="299"/>
      <c r="N55" s="299"/>
      <c r="O55" s="299"/>
      <c r="P55" s="299"/>
      <c r="Q55" s="299"/>
      <c r="R55" s="299"/>
      <c r="S55" s="299"/>
      <c r="T55" s="299"/>
      <c r="U55" s="300"/>
    </row>
    <row r="56" spans="1:21" s="36" customFormat="1" ht="21.75" x14ac:dyDescent="0.25">
      <c r="A56" s="298" t="s">
        <v>706</v>
      </c>
      <c r="B56" s="299"/>
      <c r="C56" s="299"/>
      <c r="D56" s="299"/>
      <c r="E56" s="299"/>
      <c r="F56" s="299"/>
      <c r="G56" s="299"/>
      <c r="H56" s="299"/>
      <c r="I56" s="299"/>
      <c r="J56" s="299"/>
      <c r="K56" s="299"/>
      <c r="L56" s="299"/>
      <c r="M56" s="299"/>
      <c r="N56" s="299"/>
      <c r="O56" s="299"/>
      <c r="P56" s="299"/>
      <c r="Q56" s="299"/>
      <c r="R56" s="299"/>
      <c r="S56" s="299"/>
      <c r="T56" s="299"/>
      <c r="U56" s="300"/>
    </row>
    <row r="57" spans="1:21" s="10" customFormat="1" ht="195.75" x14ac:dyDescent="0.4">
      <c r="A57" s="37">
        <v>40</v>
      </c>
      <c r="B57" s="387" t="s">
        <v>595</v>
      </c>
      <c r="C57" s="384" t="s">
        <v>873</v>
      </c>
      <c r="D57" s="381" t="s">
        <v>674</v>
      </c>
      <c r="E57" s="382"/>
      <c r="F57" s="383"/>
      <c r="G57" s="30">
        <v>1</v>
      </c>
      <c r="H57" s="153">
        <f t="shared" si="0"/>
        <v>1</v>
      </c>
      <c r="I57" s="153">
        <f t="shared" si="1"/>
        <v>1</v>
      </c>
      <c r="J57" s="153">
        <v>1</v>
      </c>
      <c r="K57" s="82" t="s">
        <v>693</v>
      </c>
      <c r="L57" s="30">
        <v>1</v>
      </c>
      <c r="M57" s="153">
        <f t="shared" si="2"/>
        <v>1</v>
      </c>
      <c r="N57" s="153">
        <f t="shared" si="3"/>
        <v>1</v>
      </c>
      <c r="O57" s="153">
        <v>1</v>
      </c>
      <c r="P57" s="83" t="s">
        <v>695</v>
      </c>
      <c r="Q57" s="30">
        <v>1</v>
      </c>
      <c r="R57" s="153">
        <f t="shared" si="4"/>
        <v>1</v>
      </c>
      <c r="S57" s="153">
        <f t="shared" si="5"/>
        <v>1</v>
      </c>
      <c r="T57" s="153">
        <v>1</v>
      </c>
      <c r="U57" s="79" t="s">
        <v>663</v>
      </c>
    </row>
    <row r="58" spans="1:21" s="10" customFormat="1" ht="195.75" x14ac:dyDescent="0.4">
      <c r="A58" s="37">
        <v>41</v>
      </c>
      <c r="B58" s="388"/>
      <c r="C58" s="385"/>
      <c r="D58" s="381" t="s">
        <v>675</v>
      </c>
      <c r="E58" s="382"/>
      <c r="F58" s="383"/>
      <c r="G58" s="30">
        <v>1</v>
      </c>
      <c r="H58" s="153">
        <f t="shared" si="0"/>
        <v>1</v>
      </c>
      <c r="I58" s="153">
        <f t="shared" si="1"/>
        <v>1</v>
      </c>
      <c r="J58" s="153">
        <v>1</v>
      </c>
      <c r="K58" s="84" t="s">
        <v>693</v>
      </c>
      <c r="L58" s="30">
        <v>1</v>
      </c>
      <c r="M58" s="153">
        <f t="shared" si="2"/>
        <v>1</v>
      </c>
      <c r="N58" s="153">
        <f t="shared" si="3"/>
        <v>1</v>
      </c>
      <c r="O58" s="153">
        <v>1</v>
      </c>
      <c r="P58" s="85" t="s">
        <v>695</v>
      </c>
      <c r="Q58" s="30">
        <v>1</v>
      </c>
      <c r="R58" s="153">
        <f t="shared" si="4"/>
        <v>1</v>
      </c>
      <c r="S58" s="153">
        <f t="shared" si="5"/>
        <v>1</v>
      </c>
      <c r="T58" s="153">
        <v>1</v>
      </c>
      <c r="U58" s="79" t="s">
        <v>663</v>
      </c>
    </row>
    <row r="59" spans="1:21" s="10" customFormat="1" ht="195.75" x14ac:dyDescent="0.4">
      <c r="A59" s="37">
        <v>42</v>
      </c>
      <c r="B59" s="388"/>
      <c r="C59" s="385"/>
      <c r="D59" s="381" t="s">
        <v>676</v>
      </c>
      <c r="E59" s="382"/>
      <c r="F59" s="383"/>
      <c r="G59" s="30">
        <v>1</v>
      </c>
      <c r="H59" s="153">
        <f t="shared" si="0"/>
        <v>1</v>
      </c>
      <c r="I59" s="153">
        <f t="shared" si="1"/>
        <v>1</v>
      </c>
      <c r="J59" s="153">
        <v>1</v>
      </c>
      <c r="K59" s="84" t="s">
        <v>693</v>
      </c>
      <c r="L59" s="30">
        <v>1</v>
      </c>
      <c r="M59" s="153">
        <f t="shared" si="2"/>
        <v>1</v>
      </c>
      <c r="N59" s="153">
        <f t="shared" si="3"/>
        <v>1</v>
      </c>
      <c r="O59" s="153">
        <v>1</v>
      </c>
      <c r="P59" s="85" t="s">
        <v>695</v>
      </c>
      <c r="Q59" s="30">
        <v>1</v>
      </c>
      <c r="R59" s="153">
        <f t="shared" si="4"/>
        <v>1</v>
      </c>
      <c r="S59" s="153">
        <f t="shared" si="5"/>
        <v>1</v>
      </c>
      <c r="T59" s="153">
        <v>1</v>
      </c>
      <c r="U59" s="79" t="s">
        <v>663</v>
      </c>
    </row>
    <row r="60" spans="1:21" s="10" customFormat="1" ht="195.75" x14ac:dyDescent="0.4">
      <c r="A60" s="37">
        <v>43</v>
      </c>
      <c r="B60" s="388"/>
      <c r="C60" s="385"/>
      <c r="D60" s="381" t="s">
        <v>677</v>
      </c>
      <c r="E60" s="382"/>
      <c r="F60" s="383"/>
      <c r="G60" s="30">
        <v>1</v>
      </c>
      <c r="H60" s="153">
        <f t="shared" si="0"/>
        <v>1</v>
      </c>
      <c r="I60" s="153">
        <f t="shared" si="1"/>
        <v>1</v>
      </c>
      <c r="J60" s="153">
        <v>1</v>
      </c>
      <c r="K60" s="84" t="s">
        <v>693</v>
      </c>
      <c r="L60" s="30">
        <v>1</v>
      </c>
      <c r="M60" s="153">
        <f t="shared" si="2"/>
        <v>1</v>
      </c>
      <c r="N60" s="153">
        <f t="shared" si="3"/>
        <v>1</v>
      </c>
      <c r="O60" s="153">
        <v>1</v>
      </c>
      <c r="P60" s="85" t="s">
        <v>695</v>
      </c>
      <c r="Q60" s="30">
        <v>1</v>
      </c>
      <c r="R60" s="153">
        <f t="shared" si="4"/>
        <v>1</v>
      </c>
      <c r="S60" s="153">
        <f t="shared" si="5"/>
        <v>1</v>
      </c>
      <c r="T60" s="153">
        <v>1</v>
      </c>
      <c r="U60" s="79" t="s">
        <v>663</v>
      </c>
    </row>
    <row r="61" spans="1:21" s="10" customFormat="1" ht="195.75" x14ac:dyDescent="0.4">
      <c r="A61" s="37">
        <v>44</v>
      </c>
      <c r="B61" s="388"/>
      <c r="C61" s="385"/>
      <c r="D61" s="381" t="s">
        <v>678</v>
      </c>
      <c r="E61" s="382"/>
      <c r="F61" s="383"/>
      <c r="G61" s="30">
        <v>1</v>
      </c>
      <c r="H61" s="153">
        <f t="shared" si="0"/>
        <v>1</v>
      </c>
      <c r="I61" s="153">
        <f t="shared" si="1"/>
        <v>1</v>
      </c>
      <c r="J61" s="153">
        <v>1</v>
      </c>
      <c r="K61" s="84" t="s">
        <v>693</v>
      </c>
      <c r="L61" s="30">
        <v>1</v>
      </c>
      <c r="M61" s="153">
        <f t="shared" si="2"/>
        <v>1</v>
      </c>
      <c r="N61" s="153">
        <f t="shared" si="3"/>
        <v>1</v>
      </c>
      <c r="O61" s="153">
        <v>1</v>
      </c>
      <c r="P61" s="85" t="s">
        <v>695</v>
      </c>
      <c r="Q61" s="30">
        <v>1</v>
      </c>
      <c r="R61" s="153">
        <f t="shared" si="4"/>
        <v>1</v>
      </c>
      <c r="S61" s="153">
        <f t="shared" si="5"/>
        <v>1</v>
      </c>
      <c r="T61" s="153">
        <v>1</v>
      </c>
      <c r="U61" s="79" t="s">
        <v>663</v>
      </c>
    </row>
    <row r="62" spans="1:21" s="10" customFormat="1" ht="195.75" x14ac:dyDescent="0.4">
      <c r="A62" s="37">
        <v>45</v>
      </c>
      <c r="B62" s="388"/>
      <c r="C62" s="385"/>
      <c r="D62" s="381" t="s">
        <v>679</v>
      </c>
      <c r="E62" s="382"/>
      <c r="F62" s="383"/>
      <c r="G62" s="30">
        <v>1</v>
      </c>
      <c r="H62" s="153">
        <f t="shared" si="0"/>
        <v>1</v>
      </c>
      <c r="I62" s="153">
        <f t="shared" si="1"/>
        <v>1</v>
      </c>
      <c r="J62" s="153">
        <v>1</v>
      </c>
      <c r="K62" s="84" t="s">
        <v>693</v>
      </c>
      <c r="L62" s="30">
        <v>1</v>
      </c>
      <c r="M62" s="153">
        <f t="shared" si="2"/>
        <v>1</v>
      </c>
      <c r="N62" s="153">
        <f t="shared" si="3"/>
        <v>1</v>
      </c>
      <c r="O62" s="153">
        <v>1</v>
      </c>
      <c r="P62" s="85" t="s">
        <v>695</v>
      </c>
      <c r="Q62" s="30">
        <v>1</v>
      </c>
      <c r="R62" s="153">
        <f t="shared" si="4"/>
        <v>1</v>
      </c>
      <c r="S62" s="153">
        <f t="shared" si="5"/>
        <v>1</v>
      </c>
      <c r="T62" s="153">
        <v>1</v>
      </c>
      <c r="U62" s="79" t="s">
        <v>663</v>
      </c>
    </row>
    <row r="63" spans="1:21" s="10" customFormat="1" ht="195.75" x14ac:dyDescent="0.4">
      <c r="A63" s="37">
        <v>46</v>
      </c>
      <c r="B63" s="388"/>
      <c r="C63" s="385"/>
      <c r="D63" s="381" t="s">
        <v>680</v>
      </c>
      <c r="E63" s="382"/>
      <c r="F63" s="383"/>
      <c r="G63" s="30">
        <v>1</v>
      </c>
      <c r="H63" s="153">
        <f t="shared" si="0"/>
        <v>1</v>
      </c>
      <c r="I63" s="153">
        <f t="shared" si="1"/>
        <v>1</v>
      </c>
      <c r="J63" s="153">
        <v>1</v>
      </c>
      <c r="K63" s="84" t="s">
        <v>693</v>
      </c>
      <c r="L63" s="30">
        <v>1</v>
      </c>
      <c r="M63" s="153">
        <f t="shared" si="2"/>
        <v>1</v>
      </c>
      <c r="N63" s="153">
        <f t="shared" si="3"/>
        <v>1</v>
      </c>
      <c r="O63" s="153">
        <v>1</v>
      </c>
      <c r="P63" s="85" t="s">
        <v>695</v>
      </c>
      <c r="Q63" s="30">
        <v>1</v>
      </c>
      <c r="R63" s="153">
        <f t="shared" si="4"/>
        <v>1</v>
      </c>
      <c r="S63" s="153">
        <f t="shared" si="5"/>
        <v>1</v>
      </c>
      <c r="T63" s="153">
        <v>1</v>
      </c>
      <c r="U63" s="79" t="s">
        <v>663</v>
      </c>
    </row>
    <row r="64" spans="1:21" s="10" customFormat="1" ht="195.75" x14ac:dyDescent="0.4">
      <c r="A64" s="37">
        <v>47</v>
      </c>
      <c r="B64" s="388"/>
      <c r="C64" s="385"/>
      <c r="D64" s="381" t="s">
        <v>681</v>
      </c>
      <c r="E64" s="382"/>
      <c r="F64" s="383"/>
      <c r="G64" s="30">
        <v>1</v>
      </c>
      <c r="H64" s="153">
        <f t="shared" si="0"/>
        <v>1</v>
      </c>
      <c r="I64" s="153">
        <f t="shared" si="1"/>
        <v>1</v>
      </c>
      <c r="J64" s="153">
        <v>1</v>
      </c>
      <c r="K64" s="84" t="s">
        <v>694</v>
      </c>
      <c r="L64" s="30">
        <v>1</v>
      </c>
      <c r="M64" s="153">
        <f t="shared" si="2"/>
        <v>1</v>
      </c>
      <c r="N64" s="153">
        <f t="shared" si="3"/>
        <v>1</v>
      </c>
      <c r="O64" s="153">
        <v>1</v>
      </c>
      <c r="P64" s="85" t="s">
        <v>695</v>
      </c>
      <c r="Q64" s="30">
        <v>1</v>
      </c>
      <c r="R64" s="153">
        <f t="shared" si="4"/>
        <v>1</v>
      </c>
      <c r="S64" s="153">
        <f t="shared" si="5"/>
        <v>1</v>
      </c>
      <c r="T64" s="153">
        <v>1</v>
      </c>
      <c r="U64" s="79" t="s">
        <v>663</v>
      </c>
    </row>
    <row r="65" spans="1:21" s="10" customFormat="1" ht="195.75" x14ac:dyDescent="0.4">
      <c r="A65" s="37">
        <v>48</v>
      </c>
      <c r="B65" s="388"/>
      <c r="C65" s="385"/>
      <c r="D65" s="381" t="s">
        <v>682</v>
      </c>
      <c r="E65" s="382"/>
      <c r="F65" s="383"/>
      <c r="G65" s="30">
        <v>1</v>
      </c>
      <c r="H65" s="153">
        <f t="shared" si="0"/>
        <v>1</v>
      </c>
      <c r="I65" s="153">
        <f t="shared" si="1"/>
        <v>1</v>
      </c>
      <c r="J65" s="153">
        <v>1</v>
      </c>
      <c r="K65" s="84" t="s">
        <v>694</v>
      </c>
      <c r="L65" s="30">
        <v>1</v>
      </c>
      <c r="M65" s="153">
        <f t="shared" si="2"/>
        <v>1</v>
      </c>
      <c r="N65" s="153">
        <f t="shared" si="3"/>
        <v>1</v>
      </c>
      <c r="O65" s="153">
        <v>1</v>
      </c>
      <c r="P65" s="85" t="s">
        <v>695</v>
      </c>
      <c r="Q65" s="30">
        <v>1</v>
      </c>
      <c r="R65" s="153">
        <f t="shared" si="4"/>
        <v>1</v>
      </c>
      <c r="S65" s="153">
        <f t="shared" si="5"/>
        <v>1</v>
      </c>
      <c r="T65" s="153">
        <v>1</v>
      </c>
      <c r="U65" s="79" t="s">
        <v>663</v>
      </c>
    </row>
    <row r="66" spans="1:21" s="10" customFormat="1" ht="195.75" x14ac:dyDescent="0.4">
      <c r="A66" s="37">
        <v>49</v>
      </c>
      <c r="B66" s="388"/>
      <c r="C66" s="385"/>
      <c r="D66" s="381" t="s">
        <v>683</v>
      </c>
      <c r="E66" s="382"/>
      <c r="F66" s="383"/>
      <c r="G66" s="30">
        <v>1</v>
      </c>
      <c r="H66" s="153">
        <f t="shared" si="0"/>
        <v>1</v>
      </c>
      <c r="I66" s="153">
        <f t="shared" si="1"/>
        <v>1</v>
      </c>
      <c r="J66" s="153">
        <v>1</v>
      </c>
      <c r="K66" s="84" t="s">
        <v>694</v>
      </c>
      <c r="L66" s="30">
        <v>1</v>
      </c>
      <c r="M66" s="153">
        <f t="shared" si="2"/>
        <v>1</v>
      </c>
      <c r="N66" s="153">
        <f t="shared" si="3"/>
        <v>1</v>
      </c>
      <c r="O66" s="153">
        <v>1</v>
      </c>
      <c r="P66" s="85" t="s">
        <v>695</v>
      </c>
      <c r="Q66" s="30">
        <v>1</v>
      </c>
      <c r="R66" s="153">
        <f t="shared" si="4"/>
        <v>1</v>
      </c>
      <c r="S66" s="153">
        <f t="shared" si="5"/>
        <v>1</v>
      </c>
      <c r="T66" s="153">
        <v>1</v>
      </c>
      <c r="U66" s="79" t="s">
        <v>663</v>
      </c>
    </row>
    <row r="67" spans="1:21" s="10" customFormat="1" ht="195.75" x14ac:dyDescent="0.4">
      <c r="A67" s="37">
        <v>50</v>
      </c>
      <c r="B67" s="388"/>
      <c r="C67" s="385"/>
      <c r="D67" s="381" t="s">
        <v>684</v>
      </c>
      <c r="E67" s="382"/>
      <c r="F67" s="383"/>
      <c r="G67" s="30">
        <v>1</v>
      </c>
      <c r="H67" s="153">
        <f t="shared" si="0"/>
        <v>1</v>
      </c>
      <c r="I67" s="153">
        <f t="shared" si="1"/>
        <v>1</v>
      </c>
      <c r="J67" s="153">
        <v>1</v>
      </c>
      <c r="K67" s="84" t="s">
        <v>693</v>
      </c>
      <c r="L67" s="30">
        <v>1</v>
      </c>
      <c r="M67" s="153">
        <f t="shared" si="2"/>
        <v>1</v>
      </c>
      <c r="N67" s="153">
        <f t="shared" si="3"/>
        <v>1</v>
      </c>
      <c r="O67" s="153">
        <v>1</v>
      </c>
      <c r="P67" s="85" t="s">
        <v>695</v>
      </c>
      <c r="Q67" s="30">
        <v>1</v>
      </c>
      <c r="R67" s="153">
        <f t="shared" si="4"/>
        <v>1</v>
      </c>
      <c r="S67" s="153">
        <f t="shared" si="5"/>
        <v>1</v>
      </c>
      <c r="T67" s="153">
        <v>1</v>
      </c>
      <c r="U67" s="79" t="s">
        <v>663</v>
      </c>
    </row>
    <row r="68" spans="1:21" s="10" customFormat="1" ht="195.75" x14ac:dyDescent="0.4">
      <c r="A68" s="37">
        <v>51</v>
      </c>
      <c r="B68" s="388"/>
      <c r="C68" s="385"/>
      <c r="D68" s="381" t="s">
        <v>685</v>
      </c>
      <c r="E68" s="382"/>
      <c r="F68" s="383"/>
      <c r="G68" s="30">
        <v>1</v>
      </c>
      <c r="H68" s="153">
        <f t="shared" si="0"/>
        <v>1</v>
      </c>
      <c r="I68" s="153">
        <f t="shared" si="1"/>
        <v>1</v>
      </c>
      <c r="J68" s="153">
        <v>1</v>
      </c>
      <c r="K68" s="84" t="s">
        <v>693</v>
      </c>
      <c r="L68" s="30">
        <v>1</v>
      </c>
      <c r="M68" s="153">
        <f t="shared" si="2"/>
        <v>1</v>
      </c>
      <c r="N68" s="153">
        <f t="shared" si="3"/>
        <v>1</v>
      </c>
      <c r="O68" s="153">
        <v>1</v>
      </c>
      <c r="P68" s="85" t="s">
        <v>695</v>
      </c>
      <c r="Q68" s="30">
        <v>1</v>
      </c>
      <c r="R68" s="153">
        <f t="shared" si="4"/>
        <v>1</v>
      </c>
      <c r="S68" s="153">
        <f t="shared" si="5"/>
        <v>1</v>
      </c>
      <c r="T68" s="153">
        <v>1</v>
      </c>
      <c r="U68" s="79" t="s">
        <v>663</v>
      </c>
    </row>
    <row r="69" spans="1:21" s="10" customFormat="1" ht="195.75" x14ac:dyDescent="0.4">
      <c r="A69" s="37">
        <v>52</v>
      </c>
      <c r="B69" s="388"/>
      <c r="C69" s="385"/>
      <c r="D69" s="381" t="s">
        <v>686</v>
      </c>
      <c r="E69" s="382"/>
      <c r="F69" s="383"/>
      <c r="G69" s="30">
        <v>1</v>
      </c>
      <c r="H69" s="153">
        <f t="shared" si="0"/>
        <v>1</v>
      </c>
      <c r="I69" s="153">
        <f t="shared" si="1"/>
        <v>1</v>
      </c>
      <c r="J69" s="153">
        <v>1</v>
      </c>
      <c r="K69" s="84" t="s">
        <v>693</v>
      </c>
      <c r="L69" s="30">
        <v>1</v>
      </c>
      <c r="M69" s="153">
        <f t="shared" si="2"/>
        <v>1</v>
      </c>
      <c r="N69" s="153">
        <f t="shared" si="3"/>
        <v>1</v>
      </c>
      <c r="O69" s="153">
        <v>1</v>
      </c>
      <c r="P69" s="85" t="s">
        <v>695</v>
      </c>
      <c r="Q69" s="30">
        <v>1</v>
      </c>
      <c r="R69" s="153">
        <f t="shared" si="4"/>
        <v>1</v>
      </c>
      <c r="S69" s="153">
        <f t="shared" si="5"/>
        <v>1</v>
      </c>
      <c r="T69" s="153">
        <v>1</v>
      </c>
      <c r="U69" s="79" t="s">
        <v>663</v>
      </c>
    </row>
    <row r="70" spans="1:21" s="10" customFormat="1" ht="195.75" x14ac:dyDescent="0.4">
      <c r="A70" s="37">
        <v>53</v>
      </c>
      <c r="B70" s="388"/>
      <c r="C70" s="385"/>
      <c r="D70" s="381" t="s">
        <v>687</v>
      </c>
      <c r="E70" s="382"/>
      <c r="F70" s="383"/>
      <c r="G70" s="30">
        <v>1</v>
      </c>
      <c r="H70" s="153">
        <f t="shared" si="0"/>
        <v>1</v>
      </c>
      <c r="I70" s="153">
        <f t="shared" si="1"/>
        <v>1</v>
      </c>
      <c r="J70" s="153">
        <v>1</v>
      </c>
      <c r="K70" s="80" t="s">
        <v>693</v>
      </c>
      <c r="L70" s="30">
        <v>1</v>
      </c>
      <c r="M70" s="153">
        <f t="shared" si="2"/>
        <v>1</v>
      </c>
      <c r="N70" s="153">
        <f t="shared" si="3"/>
        <v>1</v>
      </c>
      <c r="O70" s="153">
        <v>1</v>
      </c>
      <c r="P70" s="85" t="s">
        <v>695</v>
      </c>
      <c r="Q70" s="30">
        <v>1</v>
      </c>
      <c r="R70" s="153">
        <f t="shared" si="4"/>
        <v>1</v>
      </c>
      <c r="S70" s="153">
        <f t="shared" si="5"/>
        <v>1</v>
      </c>
      <c r="T70" s="153">
        <v>1</v>
      </c>
      <c r="U70" s="79" t="s">
        <v>663</v>
      </c>
    </row>
    <row r="71" spans="1:21" s="10" customFormat="1" ht="195.75" x14ac:dyDescent="0.4">
      <c r="A71" s="37">
        <v>54</v>
      </c>
      <c r="B71" s="388"/>
      <c r="C71" s="385"/>
      <c r="D71" s="381" t="s">
        <v>688</v>
      </c>
      <c r="E71" s="382"/>
      <c r="F71" s="383"/>
      <c r="G71" s="30">
        <v>1</v>
      </c>
      <c r="H71" s="153">
        <f t="shared" si="0"/>
        <v>1</v>
      </c>
      <c r="I71" s="153">
        <f t="shared" si="1"/>
        <v>1</v>
      </c>
      <c r="J71" s="153">
        <v>1</v>
      </c>
      <c r="K71" s="80" t="s">
        <v>693</v>
      </c>
      <c r="L71" s="30">
        <v>1</v>
      </c>
      <c r="M71" s="153">
        <f t="shared" si="2"/>
        <v>1</v>
      </c>
      <c r="N71" s="153">
        <f t="shared" si="3"/>
        <v>1</v>
      </c>
      <c r="O71" s="153">
        <v>1</v>
      </c>
      <c r="P71" s="85" t="s">
        <v>695</v>
      </c>
      <c r="Q71" s="30">
        <v>1</v>
      </c>
      <c r="R71" s="153">
        <f t="shared" si="4"/>
        <v>1</v>
      </c>
      <c r="S71" s="153">
        <f t="shared" si="5"/>
        <v>1</v>
      </c>
      <c r="T71" s="153">
        <v>1</v>
      </c>
      <c r="U71" s="79" t="s">
        <v>663</v>
      </c>
    </row>
    <row r="72" spans="1:21" s="10" customFormat="1" ht="195.75" x14ac:dyDescent="0.4">
      <c r="A72" s="37">
        <v>55</v>
      </c>
      <c r="B72" s="388"/>
      <c r="C72" s="385"/>
      <c r="D72" s="381" t="s">
        <v>689</v>
      </c>
      <c r="E72" s="382"/>
      <c r="F72" s="383"/>
      <c r="G72" s="30">
        <v>1</v>
      </c>
      <c r="H72" s="153">
        <f t="shared" si="0"/>
        <v>1</v>
      </c>
      <c r="I72" s="153">
        <f t="shared" si="1"/>
        <v>1</v>
      </c>
      <c r="J72" s="153">
        <v>1</v>
      </c>
      <c r="K72" s="84" t="s">
        <v>694</v>
      </c>
      <c r="L72" s="30">
        <v>1</v>
      </c>
      <c r="M72" s="153">
        <f t="shared" si="2"/>
        <v>1</v>
      </c>
      <c r="N72" s="153">
        <f t="shared" si="3"/>
        <v>1</v>
      </c>
      <c r="O72" s="153">
        <v>1</v>
      </c>
      <c r="P72" s="85" t="s">
        <v>695</v>
      </c>
      <c r="Q72" s="30">
        <v>1</v>
      </c>
      <c r="R72" s="153">
        <f t="shared" si="4"/>
        <v>1</v>
      </c>
      <c r="S72" s="153">
        <f t="shared" si="5"/>
        <v>1</v>
      </c>
      <c r="T72" s="153">
        <v>1</v>
      </c>
      <c r="U72" s="79" t="s">
        <v>663</v>
      </c>
    </row>
    <row r="73" spans="1:21" s="10" customFormat="1" ht="195.75" x14ac:dyDescent="0.4">
      <c r="A73" s="37">
        <v>56</v>
      </c>
      <c r="B73" s="388"/>
      <c r="C73" s="385"/>
      <c r="D73" s="381" t="s">
        <v>690</v>
      </c>
      <c r="E73" s="382"/>
      <c r="F73" s="383"/>
      <c r="G73" s="30">
        <v>1</v>
      </c>
      <c r="H73" s="153">
        <f t="shared" si="0"/>
        <v>1</v>
      </c>
      <c r="I73" s="153">
        <f t="shared" si="1"/>
        <v>1</v>
      </c>
      <c r="J73" s="153">
        <v>1</v>
      </c>
      <c r="K73" s="84" t="s">
        <v>694</v>
      </c>
      <c r="L73" s="30">
        <v>1</v>
      </c>
      <c r="M73" s="153">
        <f t="shared" si="2"/>
        <v>1</v>
      </c>
      <c r="N73" s="153">
        <f t="shared" si="3"/>
        <v>1</v>
      </c>
      <c r="O73" s="153">
        <v>1</v>
      </c>
      <c r="P73" s="85" t="s">
        <v>695</v>
      </c>
      <c r="Q73" s="30">
        <v>1</v>
      </c>
      <c r="R73" s="153">
        <f t="shared" si="4"/>
        <v>1</v>
      </c>
      <c r="S73" s="153">
        <f t="shared" si="5"/>
        <v>1</v>
      </c>
      <c r="T73" s="153">
        <v>1</v>
      </c>
      <c r="U73" s="79" t="s">
        <v>663</v>
      </c>
    </row>
    <row r="74" spans="1:21" s="10" customFormat="1" ht="195.75" x14ac:dyDescent="0.4">
      <c r="A74" s="37">
        <v>57</v>
      </c>
      <c r="B74" s="388"/>
      <c r="C74" s="385"/>
      <c r="D74" s="381" t="s">
        <v>691</v>
      </c>
      <c r="E74" s="382"/>
      <c r="F74" s="383"/>
      <c r="G74" s="30">
        <v>1</v>
      </c>
      <c r="H74" s="153">
        <f t="shared" si="0"/>
        <v>1</v>
      </c>
      <c r="I74" s="153">
        <f t="shared" si="1"/>
        <v>1</v>
      </c>
      <c r="J74" s="153">
        <v>1</v>
      </c>
      <c r="K74" s="84" t="s">
        <v>693</v>
      </c>
      <c r="L74" s="30">
        <v>1</v>
      </c>
      <c r="M74" s="153">
        <f t="shared" si="2"/>
        <v>1</v>
      </c>
      <c r="N74" s="153">
        <f t="shared" si="3"/>
        <v>1</v>
      </c>
      <c r="O74" s="153">
        <v>1</v>
      </c>
      <c r="P74" s="85" t="s">
        <v>695</v>
      </c>
      <c r="Q74" s="30">
        <v>1</v>
      </c>
      <c r="R74" s="153">
        <f t="shared" si="4"/>
        <v>1</v>
      </c>
      <c r="S74" s="153">
        <f t="shared" si="5"/>
        <v>1</v>
      </c>
      <c r="T74" s="153">
        <v>1</v>
      </c>
      <c r="U74" s="79" t="s">
        <v>663</v>
      </c>
    </row>
    <row r="75" spans="1:21" s="10" customFormat="1" ht="195.75" x14ac:dyDescent="0.4">
      <c r="A75" s="37">
        <v>58</v>
      </c>
      <c r="B75" s="388"/>
      <c r="C75" s="385"/>
      <c r="D75" s="381" t="s">
        <v>692</v>
      </c>
      <c r="E75" s="382"/>
      <c r="F75" s="383"/>
      <c r="G75" s="30">
        <v>1</v>
      </c>
      <c r="H75" s="153">
        <f t="shared" si="0"/>
        <v>1</v>
      </c>
      <c r="I75" s="153">
        <f t="shared" si="1"/>
        <v>1</v>
      </c>
      <c r="J75" s="153">
        <v>1</v>
      </c>
      <c r="K75" s="84" t="s">
        <v>693</v>
      </c>
      <c r="L75" s="30">
        <v>1</v>
      </c>
      <c r="M75" s="153">
        <f t="shared" si="2"/>
        <v>1</v>
      </c>
      <c r="N75" s="153">
        <f t="shared" si="3"/>
        <v>1</v>
      </c>
      <c r="O75" s="153">
        <v>1</v>
      </c>
      <c r="P75" s="85" t="s">
        <v>695</v>
      </c>
      <c r="Q75" s="30">
        <v>1</v>
      </c>
      <c r="R75" s="153">
        <f t="shared" si="4"/>
        <v>1</v>
      </c>
      <c r="S75" s="153">
        <f t="shared" si="5"/>
        <v>1</v>
      </c>
      <c r="T75" s="153">
        <v>1</v>
      </c>
      <c r="U75" s="79" t="s">
        <v>663</v>
      </c>
    </row>
    <row r="76" spans="1:21" s="36" customFormat="1" ht="21.75" x14ac:dyDescent="0.25">
      <c r="A76" s="298" t="s">
        <v>705</v>
      </c>
      <c r="B76" s="299"/>
      <c r="C76" s="299"/>
      <c r="D76" s="299"/>
      <c r="E76" s="299"/>
      <c r="F76" s="299"/>
      <c r="G76" s="299"/>
      <c r="H76" s="299"/>
      <c r="I76" s="299"/>
      <c r="J76" s="299"/>
      <c r="K76" s="299"/>
      <c r="L76" s="299"/>
      <c r="M76" s="299"/>
      <c r="N76" s="299"/>
      <c r="O76" s="299"/>
      <c r="P76" s="299"/>
      <c r="Q76" s="299"/>
      <c r="R76" s="299"/>
      <c r="S76" s="299"/>
      <c r="T76" s="299"/>
      <c r="U76" s="300"/>
    </row>
    <row r="77" spans="1:21" s="10" customFormat="1" ht="195.75" x14ac:dyDescent="0.4">
      <c r="A77" s="37">
        <v>59</v>
      </c>
      <c r="B77" s="387" t="s">
        <v>595</v>
      </c>
      <c r="C77" s="384" t="s">
        <v>873</v>
      </c>
      <c r="D77" s="381" t="s">
        <v>696</v>
      </c>
      <c r="E77" s="382"/>
      <c r="F77" s="383"/>
      <c r="G77" s="30">
        <v>1</v>
      </c>
      <c r="H77" s="153">
        <f t="shared" si="0"/>
        <v>1</v>
      </c>
      <c r="I77" s="153">
        <f t="shared" si="1"/>
        <v>1</v>
      </c>
      <c r="J77" s="153">
        <v>1</v>
      </c>
      <c r="K77" s="84" t="s">
        <v>693</v>
      </c>
      <c r="L77" s="30">
        <v>1</v>
      </c>
      <c r="M77" s="153">
        <f t="shared" ref="M77:M85" si="12">IF(L77=N77,O77)</f>
        <v>1</v>
      </c>
      <c r="N77" s="153">
        <f t="shared" ref="N77:N85" si="13">IF(L77="NA","NA",O77)</f>
        <v>1</v>
      </c>
      <c r="O77" s="153">
        <v>1</v>
      </c>
      <c r="P77" s="85" t="s">
        <v>695</v>
      </c>
      <c r="Q77" s="30">
        <v>1</v>
      </c>
      <c r="R77" s="153">
        <f t="shared" si="4"/>
        <v>1</v>
      </c>
      <c r="S77" s="153">
        <f t="shared" si="5"/>
        <v>1</v>
      </c>
      <c r="T77" s="153">
        <v>1</v>
      </c>
      <c r="U77" s="79" t="s">
        <v>663</v>
      </c>
    </row>
    <row r="78" spans="1:21" s="10" customFormat="1" ht="195.75" x14ac:dyDescent="0.4">
      <c r="A78" s="37">
        <v>60</v>
      </c>
      <c r="B78" s="388"/>
      <c r="C78" s="385"/>
      <c r="D78" s="381" t="s">
        <v>697</v>
      </c>
      <c r="E78" s="382"/>
      <c r="F78" s="383"/>
      <c r="G78" s="30">
        <v>1</v>
      </c>
      <c r="H78" s="153">
        <f t="shared" si="0"/>
        <v>1</v>
      </c>
      <c r="I78" s="153">
        <f t="shared" si="1"/>
        <v>1</v>
      </c>
      <c r="J78" s="153">
        <v>1</v>
      </c>
      <c r="K78" s="84" t="s">
        <v>693</v>
      </c>
      <c r="L78" s="30">
        <v>1</v>
      </c>
      <c r="M78" s="153">
        <f t="shared" si="12"/>
        <v>1</v>
      </c>
      <c r="N78" s="153">
        <f t="shared" si="13"/>
        <v>1</v>
      </c>
      <c r="O78" s="153">
        <v>1</v>
      </c>
      <c r="P78" s="85" t="s">
        <v>695</v>
      </c>
      <c r="Q78" s="30">
        <v>1</v>
      </c>
      <c r="R78" s="153">
        <f t="shared" si="4"/>
        <v>1</v>
      </c>
      <c r="S78" s="153">
        <f t="shared" si="5"/>
        <v>1</v>
      </c>
      <c r="T78" s="153">
        <v>1</v>
      </c>
      <c r="U78" s="79" t="s">
        <v>663</v>
      </c>
    </row>
    <row r="79" spans="1:21" s="10" customFormat="1" ht="195.75" x14ac:dyDescent="0.4">
      <c r="A79" s="37">
        <v>61</v>
      </c>
      <c r="B79" s="388"/>
      <c r="C79" s="385"/>
      <c r="D79" s="381" t="s">
        <v>698</v>
      </c>
      <c r="E79" s="382"/>
      <c r="F79" s="383"/>
      <c r="G79" s="30">
        <v>1</v>
      </c>
      <c r="H79" s="153">
        <f t="shared" si="0"/>
        <v>1</v>
      </c>
      <c r="I79" s="153">
        <f t="shared" si="1"/>
        <v>1</v>
      </c>
      <c r="J79" s="153">
        <v>1</v>
      </c>
      <c r="K79" s="84" t="s">
        <v>693</v>
      </c>
      <c r="L79" s="30">
        <v>1</v>
      </c>
      <c r="M79" s="153">
        <f t="shared" si="12"/>
        <v>1</v>
      </c>
      <c r="N79" s="153">
        <f t="shared" si="13"/>
        <v>1</v>
      </c>
      <c r="O79" s="153">
        <v>1</v>
      </c>
      <c r="P79" s="85" t="s">
        <v>695</v>
      </c>
      <c r="Q79" s="30">
        <v>1</v>
      </c>
      <c r="R79" s="153">
        <f t="shared" si="4"/>
        <v>1</v>
      </c>
      <c r="S79" s="153">
        <f t="shared" si="5"/>
        <v>1</v>
      </c>
      <c r="T79" s="153">
        <v>1</v>
      </c>
      <c r="U79" s="79" t="s">
        <v>663</v>
      </c>
    </row>
    <row r="80" spans="1:21" s="10" customFormat="1" ht="195.75" x14ac:dyDescent="0.4">
      <c r="A80" s="37">
        <v>62</v>
      </c>
      <c r="B80" s="388"/>
      <c r="C80" s="385"/>
      <c r="D80" s="381" t="s">
        <v>699</v>
      </c>
      <c r="E80" s="382"/>
      <c r="F80" s="383"/>
      <c r="G80" s="30">
        <v>1</v>
      </c>
      <c r="H80" s="153">
        <f t="shared" si="0"/>
        <v>1</v>
      </c>
      <c r="I80" s="153">
        <f t="shared" si="1"/>
        <v>1</v>
      </c>
      <c r="J80" s="153">
        <v>1</v>
      </c>
      <c r="K80" s="84" t="s">
        <v>693</v>
      </c>
      <c r="L80" s="30">
        <v>1</v>
      </c>
      <c r="M80" s="153">
        <f t="shared" si="12"/>
        <v>1</v>
      </c>
      <c r="N80" s="153">
        <f t="shared" si="13"/>
        <v>1</v>
      </c>
      <c r="O80" s="153">
        <v>1</v>
      </c>
      <c r="P80" s="85" t="s">
        <v>695</v>
      </c>
      <c r="Q80" s="30">
        <v>1</v>
      </c>
      <c r="R80" s="153">
        <f t="shared" si="4"/>
        <v>1</v>
      </c>
      <c r="S80" s="153">
        <f t="shared" si="5"/>
        <v>1</v>
      </c>
      <c r="T80" s="153">
        <v>1</v>
      </c>
      <c r="U80" s="79" t="s">
        <v>663</v>
      </c>
    </row>
    <row r="81" spans="1:21" s="10" customFormat="1" ht="195.75" x14ac:dyDescent="0.4">
      <c r="A81" s="37">
        <v>63</v>
      </c>
      <c r="B81" s="388"/>
      <c r="C81" s="385"/>
      <c r="D81" s="381" t="s">
        <v>700</v>
      </c>
      <c r="E81" s="382"/>
      <c r="F81" s="383"/>
      <c r="G81" s="30">
        <v>1</v>
      </c>
      <c r="H81" s="153">
        <f t="shared" si="0"/>
        <v>1</v>
      </c>
      <c r="I81" s="153">
        <f t="shared" si="1"/>
        <v>1</v>
      </c>
      <c r="J81" s="153">
        <v>1</v>
      </c>
      <c r="K81" s="84" t="s">
        <v>693</v>
      </c>
      <c r="L81" s="30">
        <v>1</v>
      </c>
      <c r="M81" s="153">
        <f t="shared" si="12"/>
        <v>1</v>
      </c>
      <c r="N81" s="153">
        <f t="shared" si="13"/>
        <v>1</v>
      </c>
      <c r="O81" s="153">
        <v>1</v>
      </c>
      <c r="P81" s="85" t="s">
        <v>695</v>
      </c>
      <c r="Q81" s="30">
        <v>1</v>
      </c>
      <c r="R81" s="153">
        <f t="shared" si="4"/>
        <v>1</v>
      </c>
      <c r="S81" s="153">
        <f t="shared" si="5"/>
        <v>1</v>
      </c>
      <c r="T81" s="153">
        <v>1</v>
      </c>
      <c r="U81" s="79" t="s">
        <v>663</v>
      </c>
    </row>
    <row r="82" spans="1:21" s="10" customFormat="1" ht="195.75" x14ac:dyDescent="0.4">
      <c r="A82" s="37">
        <v>64</v>
      </c>
      <c r="B82" s="388"/>
      <c r="C82" s="385"/>
      <c r="D82" s="381" t="s">
        <v>701</v>
      </c>
      <c r="E82" s="382"/>
      <c r="F82" s="383"/>
      <c r="G82" s="30">
        <v>1</v>
      </c>
      <c r="H82" s="153">
        <f t="shared" si="0"/>
        <v>1</v>
      </c>
      <c r="I82" s="153">
        <f t="shared" si="1"/>
        <v>1</v>
      </c>
      <c r="J82" s="153">
        <v>1</v>
      </c>
      <c r="K82" s="84" t="s">
        <v>693</v>
      </c>
      <c r="L82" s="30">
        <v>1</v>
      </c>
      <c r="M82" s="153">
        <f t="shared" si="12"/>
        <v>1</v>
      </c>
      <c r="N82" s="153">
        <f t="shared" si="13"/>
        <v>1</v>
      </c>
      <c r="O82" s="153">
        <v>1</v>
      </c>
      <c r="P82" s="85" t="s">
        <v>695</v>
      </c>
      <c r="Q82" s="30">
        <v>1</v>
      </c>
      <c r="R82" s="153">
        <f t="shared" si="4"/>
        <v>1</v>
      </c>
      <c r="S82" s="153">
        <f t="shared" si="5"/>
        <v>1</v>
      </c>
      <c r="T82" s="153">
        <v>1</v>
      </c>
      <c r="U82" s="79" t="s">
        <v>663</v>
      </c>
    </row>
    <row r="83" spans="1:21" s="10" customFormat="1" ht="195.75" x14ac:dyDescent="0.4">
      <c r="A83" s="37">
        <v>65</v>
      </c>
      <c r="B83" s="388"/>
      <c r="C83" s="385"/>
      <c r="D83" s="381" t="s">
        <v>702</v>
      </c>
      <c r="E83" s="382"/>
      <c r="F83" s="383"/>
      <c r="G83" s="30">
        <v>1</v>
      </c>
      <c r="H83" s="153">
        <f t="shared" si="0"/>
        <v>1</v>
      </c>
      <c r="I83" s="153">
        <f t="shared" si="1"/>
        <v>1</v>
      </c>
      <c r="J83" s="153">
        <v>1</v>
      </c>
      <c r="K83" s="84" t="s">
        <v>693</v>
      </c>
      <c r="L83" s="30">
        <v>1</v>
      </c>
      <c r="M83" s="153">
        <f t="shared" si="12"/>
        <v>1</v>
      </c>
      <c r="N83" s="153">
        <f t="shared" si="13"/>
        <v>1</v>
      </c>
      <c r="O83" s="153">
        <v>1</v>
      </c>
      <c r="P83" s="85" t="s">
        <v>695</v>
      </c>
      <c r="Q83" s="30">
        <v>1</v>
      </c>
      <c r="R83" s="153">
        <f t="shared" si="4"/>
        <v>1</v>
      </c>
      <c r="S83" s="153">
        <f t="shared" si="5"/>
        <v>1</v>
      </c>
      <c r="T83" s="153">
        <v>1</v>
      </c>
      <c r="U83" s="79" t="s">
        <v>663</v>
      </c>
    </row>
    <row r="84" spans="1:21" s="10" customFormat="1" ht="195.75" x14ac:dyDescent="0.4">
      <c r="A84" s="37">
        <v>66</v>
      </c>
      <c r="B84" s="388"/>
      <c r="C84" s="385"/>
      <c r="D84" s="381" t="s">
        <v>703</v>
      </c>
      <c r="E84" s="382"/>
      <c r="F84" s="383"/>
      <c r="G84" s="30">
        <v>1</v>
      </c>
      <c r="H84" s="153">
        <f t="shared" ref="H84:H106" si="14">IF(G84=I84,J84)</f>
        <v>1</v>
      </c>
      <c r="I84" s="153">
        <f t="shared" ref="I84:I106" si="15">IF(G84="NA","NA",J84)</f>
        <v>1</v>
      </c>
      <c r="J84" s="153">
        <v>1</v>
      </c>
      <c r="K84" s="84" t="s">
        <v>693</v>
      </c>
      <c r="L84" s="30">
        <v>1</v>
      </c>
      <c r="M84" s="153">
        <f t="shared" si="12"/>
        <v>1</v>
      </c>
      <c r="N84" s="153">
        <f t="shared" si="13"/>
        <v>1</v>
      </c>
      <c r="O84" s="153">
        <v>1</v>
      </c>
      <c r="P84" s="85" t="s">
        <v>695</v>
      </c>
      <c r="Q84" s="30">
        <v>1</v>
      </c>
      <c r="R84" s="153">
        <f t="shared" ref="R84:R106" si="16">IF(Q84=S84,T84)</f>
        <v>1</v>
      </c>
      <c r="S84" s="153">
        <f t="shared" ref="S84:S106" si="17">IF(Q84="NA","NA",T84)</f>
        <v>1</v>
      </c>
      <c r="T84" s="153">
        <v>1</v>
      </c>
      <c r="U84" s="79" t="s">
        <v>663</v>
      </c>
    </row>
    <row r="85" spans="1:21" s="10" customFormat="1" ht="195.75" x14ac:dyDescent="0.4">
      <c r="A85" s="37">
        <v>67</v>
      </c>
      <c r="B85" s="388"/>
      <c r="C85" s="385"/>
      <c r="D85" s="381" t="s">
        <v>704</v>
      </c>
      <c r="E85" s="382"/>
      <c r="F85" s="383"/>
      <c r="G85" s="30">
        <v>1</v>
      </c>
      <c r="H85" s="153">
        <f t="shared" si="14"/>
        <v>1</v>
      </c>
      <c r="I85" s="153">
        <f t="shared" si="15"/>
        <v>1</v>
      </c>
      <c r="J85" s="153">
        <v>1</v>
      </c>
      <c r="K85" s="84" t="s">
        <v>693</v>
      </c>
      <c r="L85" s="30">
        <v>1</v>
      </c>
      <c r="M85" s="153">
        <f t="shared" si="12"/>
        <v>1</v>
      </c>
      <c r="N85" s="153">
        <f t="shared" si="13"/>
        <v>1</v>
      </c>
      <c r="O85" s="153">
        <v>1</v>
      </c>
      <c r="P85" s="85" t="s">
        <v>695</v>
      </c>
      <c r="Q85" s="30">
        <v>1</v>
      </c>
      <c r="R85" s="153">
        <f t="shared" si="16"/>
        <v>1</v>
      </c>
      <c r="S85" s="153">
        <f t="shared" si="17"/>
        <v>1</v>
      </c>
      <c r="T85" s="153">
        <v>1</v>
      </c>
      <c r="U85" s="79" t="s">
        <v>663</v>
      </c>
    </row>
    <row r="86" spans="1:21" s="36" customFormat="1" ht="21.75" x14ac:dyDescent="0.25">
      <c r="A86" s="298" t="s">
        <v>716</v>
      </c>
      <c r="B86" s="299"/>
      <c r="C86" s="299"/>
      <c r="D86" s="299"/>
      <c r="E86" s="299"/>
      <c r="F86" s="299"/>
      <c r="G86" s="299"/>
      <c r="H86" s="299"/>
      <c r="I86" s="299"/>
      <c r="J86" s="299"/>
      <c r="K86" s="299"/>
      <c r="L86" s="299"/>
      <c r="M86" s="299"/>
      <c r="N86" s="299"/>
      <c r="O86" s="299"/>
      <c r="P86" s="299"/>
      <c r="Q86" s="299"/>
      <c r="R86" s="299"/>
      <c r="S86" s="299"/>
      <c r="T86" s="299"/>
      <c r="U86" s="300"/>
    </row>
    <row r="87" spans="1:21" s="10" customFormat="1" ht="195.75" x14ac:dyDescent="0.4">
      <c r="A87" s="37">
        <v>68</v>
      </c>
      <c r="B87" s="387" t="s">
        <v>595</v>
      </c>
      <c r="C87" s="384" t="s">
        <v>873</v>
      </c>
      <c r="D87" s="381" t="s">
        <v>707</v>
      </c>
      <c r="E87" s="382"/>
      <c r="F87" s="383"/>
      <c r="G87" s="30">
        <v>1</v>
      </c>
      <c r="H87" s="153">
        <f t="shared" si="14"/>
        <v>1</v>
      </c>
      <c r="I87" s="153">
        <f t="shared" si="15"/>
        <v>1</v>
      </c>
      <c r="J87" s="153">
        <v>1</v>
      </c>
      <c r="K87" s="84" t="s">
        <v>693</v>
      </c>
      <c r="L87" s="30">
        <v>1</v>
      </c>
      <c r="M87" s="153">
        <f t="shared" ref="M87:M95" si="18">IF(L87=N87,O87)</f>
        <v>1</v>
      </c>
      <c r="N87" s="153">
        <f t="shared" ref="N87:N95" si="19">IF(L87="NA","NA",O87)</f>
        <v>1</v>
      </c>
      <c r="O87" s="153">
        <v>1</v>
      </c>
      <c r="P87" s="85" t="s">
        <v>695</v>
      </c>
      <c r="Q87" s="30">
        <v>1</v>
      </c>
      <c r="R87" s="153">
        <f t="shared" si="16"/>
        <v>1</v>
      </c>
      <c r="S87" s="153">
        <f t="shared" si="17"/>
        <v>1</v>
      </c>
      <c r="T87" s="153">
        <v>1</v>
      </c>
      <c r="U87" s="79" t="s">
        <v>663</v>
      </c>
    </row>
    <row r="88" spans="1:21" s="10" customFormat="1" ht="195.75" x14ac:dyDescent="0.4">
      <c r="A88" s="37">
        <v>69</v>
      </c>
      <c r="B88" s="388"/>
      <c r="C88" s="385"/>
      <c r="D88" s="381" t="s">
        <v>708</v>
      </c>
      <c r="E88" s="382"/>
      <c r="F88" s="383"/>
      <c r="G88" s="30">
        <v>1</v>
      </c>
      <c r="H88" s="153">
        <f t="shared" si="14"/>
        <v>1</v>
      </c>
      <c r="I88" s="153">
        <f t="shared" si="15"/>
        <v>1</v>
      </c>
      <c r="J88" s="153">
        <v>1</v>
      </c>
      <c r="K88" s="84" t="s">
        <v>693</v>
      </c>
      <c r="L88" s="30">
        <v>1</v>
      </c>
      <c r="M88" s="153">
        <f t="shared" si="18"/>
        <v>1</v>
      </c>
      <c r="N88" s="153">
        <f t="shared" si="19"/>
        <v>1</v>
      </c>
      <c r="O88" s="153">
        <v>1</v>
      </c>
      <c r="P88" s="85" t="s">
        <v>695</v>
      </c>
      <c r="Q88" s="30">
        <v>1</v>
      </c>
      <c r="R88" s="153">
        <f t="shared" si="16"/>
        <v>1</v>
      </c>
      <c r="S88" s="153">
        <f t="shared" si="17"/>
        <v>1</v>
      </c>
      <c r="T88" s="153">
        <v>1</v>
      </c>
      <c r="U88" s="79" t="s">
        <v>663</v>
      </c>
    </row>
    <row r="89" spans="1:21" s="10" customFormat="1" ht="195.75" x14ac:dyDescent="0.4">
      <c r="A89" s="37">
        <v>70</v>
      </c>
      <c r="B89" s="388"/>
      <c r="C89" s="385"/>
      <c r="D89" s="381" t="s">
        <v>709</v>
      </c>
      <c r="E89" s="382"/>
      <c r="F89" s="383"/>
      <c r="G89" s="30">
        <v>1</v>
      </c>
      <c r="H89" s="153">
        <f t="shared" si="14"/>
        <v>1</v>
      </c>
      <c r="I89" s="153">
        <f t="shared" si="15"/>
        <v>1</v>
      </c>
      <c r="J89" s="153">
        <v>1</v>
      </c>
      <c r="K89" s="84" t="s">
        <v>693</v>
      </c>
      <c r="L89" s="30">
        <v>1</v>
      </c>
      <c r="M89" s="153">
        <f t="shared" si="18"/>
        <v>1</v>
      </c>
      <c r="N89" s="153">
        <f t="shared" si="19"/>
        <v>1</v>
      </c>
      <c r="O89" s="153">
        <v>1</v>
      </c>
      <c r="P89" s="85" t="s">
        <v>695</v>
      </c>
      <c r="Q89" s="30">
        <v>1</v>
      </c>
      <c r="R89" s="153">
        <f t="shared" si="16"/>
        <v>1</v>
      </c>
      <c r="S89" s="153">
        <f t="shared" si="17"/>
        <v>1</v>
      </c>
      <c r="T89" s="153">
        <v>1</v>
      </c>
      <c r="U89" s="79" t="s">
        <v>663</v>
      </c>
    </row>
    <row r="90" spans="1:21" s="10" customFormat="1" ht="195.75" x14ac:dyDescent="0.4">
      <c r="A90" s="37">
        <v>71</v>
      </c>
      <c r="B90" s="388"/>
      <c r="C90" s="385"/>
      <c r="D90" s="381" t="s">
        <v>710</v>
      </c>
      <c r="E90" s="382"/>
      <c r="F90" s="383"/>
      <c r="G90" s="30">
        <v>1</v>
      </c>
      <c r="H90" s="153">
        <f t="shared" si="14"/>
        <v>1</v>
      </c>
      <c r="I90" s="153">
        <f t="shared" si="15"/>
        <v>1</v>
      </c>
      <c r="J90" s="153">
        <v>1</v>
      </c>
      <c r="K90" s="84" t="s">
        <v>693</v>
      </c>
      <c r="L90" s="30">
        <v>1</v>
      </c>
      <c r="M90" s="153">
        <f t="shared" si="18"/>
        <v>1</v>
      </c>
      <c r="N90" s="153">
        <f t="shared" si="19"/>
        <v>1</v>
      </c>
      <c r="O90" s="153">
        <v>1</v>
      </c>
      <c r="P90" s="85" t="s">
        <v>695</v>
      </c>
      <c r="Q90" s="30">
        <v>1</v>
      </c>
      <c r="R90" s="153">
        <f t="shared" si="16"/>
        <v>1</v>
      </c>
      <c r="S90" s="153">
        <f t="shared" si="17"/>
        <v>1</v>
      </c>
      <c r="T90" s="153">
        <v>1</v>
      </c>
      <c r="U90" s="79" t="s">
        <v>663</v>
      </c>
    </row>
    <row r="91" spans="1:21" s="10" customFormat="1" ht="195.75" x14ac:dyDescent="0.4">
      <c r="A91" s="37">
        <v>72</v>
      </c>
      <c r="B91" s="388"/>
      <c r="C91" s="385"/>
      <c r="D91" s="381" t="s">
        <v>711</v>
      </c>
      <c r="E91" s="382"/>
      <c r="F91" s="383"/>
      <c r="G91" s="30">
        <v>1</v>
      </c>
      <c r="H91" s="153">
        <f t="shared" si="14"/>
        <v>1</v>
      </c>
      <c r="I91" s="153">
        <f t="shared" si="15"/>
        <v>1</v>
      </c>
      <c r="J91" s="153">
        <v>1</v>
      </c>
      <c r="K91" s="84" t="s">
        <v>693</v>
      </c>
      <c r="L91" s="30">
        <v>1</v>
      </c>
      <c r="M91" s="153">
        <f t="shared" si="18"/>
        <v>1</v>
      </c>
      <c r="N91" s="153">
        <f t="shared" si="19"/>
        <v>1</v>
      </c>
      <c r="O91" s="153">
        <v>1</v>
      </c>
      <c r="P91" s="85" t="s">
        <v>695</v>
      </c>
      <c r="Q91" s="30">
        <v>1</v>
      </c>
      <c r="R91" s="153">
        <f t="shared" si="16"/>
        <v>1</v>
      </c>
      <c r="S91" s="153">
        <f t="shared" si="17"/>
        <v>1</v>
      </c>
      <c r="T91" s="153">
        <v>1</v>
      </c>
      <c r="U91" s="79" t="s">
        <v>663</v>
      </c>
    </row>
    <row r="92" spans="1:21" s="10" customFormat="1" ht="195.75" x14ac:dyDescent="0.4">
      <c r="A92" s="37">
        <v>73</v>
      </c>
      <c r="B92" s="388"/>
      <c r="C92" s="385"/>
      <c r="D92" s="381" t="s">
        <v>712</v>
      </c>
      <c r="E92" s="382"/>
      <c r="F92" s="383"/>
      <c r="G92" s="30">
        <v>1</v>
      </c>
      <c r="H92" s="153">
        <f t="shared" si="14"/>
        <v>1</v>
      </c>
      <c r="I92" s="153">
        <f t="shared" si="15"/>
        <v>1</v>
      </c>
      <c r="J92" s="153">
        <v>1</v>
      </c>
      <c r="K92" s="84" t="s">
        <v>693</v>
      </c>
      <c r="L92" s="30">
        <v>1</v>
      </c>
      <c r="M92" s="153">
        <f t="shared" si="18"/>
        <v>1</v>
      </c>
      <c r="N92" s="153">
        <f t="shared" si="19"/>
        <v>1</v>
      </c>
      <c r="O92" s="153">
        <v>1</v>
      </c>
      <c r="P92" s="85" t="s">
        <v>695</v>
      </c>
      <c r="Q92" s="30">
        <v>1</v>
      </c>
      <c r="R92" s="153">
        <f t="shared" si="16"/>
        <v>1</v>
      </c>
      <c r="S92" s="153">
        <f t="shared" si="17"/>
        <v>1</v>
      </c>
      <c r="T92" s="153">
        <v>1</v>
      </c>
      <c r="U92" s="79" t="s">
        <v>663</v>
      </c>
    </row>
    <row r="93" spans="1:21" s="10" customFormat="1" ht="195.75" x14ac:dyDescent="0.4">
      <c r="A93" s="37">
        <v>74</v>
      </c>
      <c r="B93" s="388"/>
      <c r="C93" s="385"/>
      <c r="D93" s="381" t="s">
        <v>713</v>
      </c>
      <c r="E93" s="382"/>
      <c r="F93" s="383"/>
      <c r="G93" s="30">
        <v>1</v>
      </c>
      <c r="H93" s="153">
        <f t="shared" si="14"/>
        <v>1</v>
      </c>
      <c r="I93" s="153">
        <f t="shared" si="15"/>
        <v>1</v>
      </c>
      <c r="J93" s="153">
        <v>1</v>
      </c>
      <c r="K93" s="84" t="s">
        <v>693</v>
      </c>
      <c r="L93" s="30">
        <v>1</v>
      </c>
      <c r="M93" s="153">
        <f t="shared" si="18"/>
        <v>1</v>
      </c>
      <c r="N93" s="153">
        <f t="shared" si="19"/>
        <v>1</v>
      </c>
      <c r="O93" s="153">
        <v>1</v>
      </c>
      <c r="P93" s="85" t="s">
        <v>695</v>
      </c>
      <c r="Q93" s="30">
        <v>1</v>
      </c>
      <c r="R93" s="153">
        <f t="shared" si="16"/>
        <v>1</v>
      </c>
      <c r="S93" s="153">
        <f t="shared" si="17"/>
        <v>1</v>
      </c>
      <c r="T93" s="153">
        <v>1</v>
      </c>
      <c r="U93" s="79" t="s">
        <v>663</v>
      </c>
    </row>
    <row r="94" spans="1:21" s="10" customFormat="1" ht="195.75" x14ac:dyDescent="0.4">
      <c r="A94" s="37">
        <v>75</v>
      </c>
      <c r="B94" s="388"/>
      <c r="C94" s="385"/>
      <c r="D94" s="381" t="s">
        <v>714</v>
      </c>
      <c r="E94" s="382"/>
      <c r="F94" s="383"/>
      <c r="G94" s="30">
        <v>1</v>
      </c>
      <c r="H94" s="153">
        <f t="shared" si="14"/>
        <v>1</v>
      </c>
      <c r="I94" s="153">
        <f t="shared" si="15"/>
        <v>1</v>
      </c>
      <c r="J94" s="153">
        <v>1</v>
      </c>
      <c r="K94" s="84" t="s">
        <v>693</v>
      </c>
      <c r="L94" s="30">
        <v>1</v>
      </c>
      <c r="M94" s="153">
        <f t="shared" si="18"/>
        <v>1</v>
      </c>
      <c r="N94" s="153">
        <f t="shared" si="19"/>
        <v>1</v>
      </c>
      <c r="O94" s="153">
        <v>1</v>
      </c>
      <c r="P94" s="85" t="s">
        <v>695</v>
      </c>
      <c r="Q94" s="30">
        <v>1</v>
      </c>
      <c r="R94" s="153">
        <f t="shared" si="16"/>
        <v>1</v>
      </c>
      <c r="S94" s="153">
        <f t="shared" si="17"/>
        <v>1</v>
      </c>
      <c r="T94" s="153">
        <v>1</v>
      </c>
      <c r="U94" s="79" t="s">
        <v>663</v>
      </c>
    </row>
    <row r="95" spans="1:21" s="10" customFormat="1" ht="195.75" x14ac:dyDescent="0.4">
      <c r="A95" s="37">
        <v>76</v>
      </c>
      <c r="B95" s="388"/>
      <c r="C95" s="385"/>
      <c r="D95" s="381" t="s">
        <v>715</v>
      </c>
      <c r="E95" s="382"/>
      <c r="F95" s="383"/>
      <c r="G95" s="30">
        <v>1</v>
      </c>
      <c r="H95" s="153">
        <f t="shared" si="14"/>
        <v>1</v>
      </c>
      <c r="I95" s="153">
        <f t="shared" si="15"/>
        <v>1</v>
      </c>
      <c r="J95" s="153">
        <v>1</v>
      </c>
      <c r="K95" s="84" t="s">
        <v>693</v>
      </c>
      <c r="L95" s="30">
        <v>1</v>
      </c>
      <c r="M95" s="153">
        <f t="shared" si="18"/>
        <v>1</v>
      </c>
      <c r="N95" s="153">
        <f t="shared" si="19"/>
        <v>1</v>
      </c>
      <c r="O95" s="153">
        <v>1</v>
      </c>
      <c r="P95" s="85" t="s">
        <v>695</v>
      </c>
      <c r="Q95" s="30">
        <v>1</v>
      </c>
      <c r="R95" s="153">
        <f t="shared" si="16"/>
        <v>1</v>
      </c>
      <c r="S95" s="153">
        <f t="shared" si="17"/>
        <v>1</v>
      </c>
      <c r="T95" s="153">
        <v>1</v>
      </c>
      <c r="U95" s="79" t="s">
        <v>663</v>
      </c>
    </row>
    <row r="96" spans="1:21" s="36" customFormat="1" ht="21.75" x14ac:dyDescent="0.25">
      <c r="A96" s="298" t="s">
        <v>717</v>
      </c>
      <c r="B96" s="299"/>
      <c r="C96" s="299"/>
      <c r="D96" s="299"/>
      <c r="E96" s="299"/>
      <c r="F96" s="299"/>
      <c r="G96" s="299"/>
      <c r="H96" s="299"/>
      <c r="I96" s="299"/>
      <c r="J96" s="299"/>
      <c r="K96" s="299"/>
      <c r="L96" s="299"/>
      <c r="M96" s="299"/>
      <c r="N96" s="299"/>
      <c r="O96" s="299"/>
      <c r="P96" s="299"/>
      <c r="Q96" s="299"/>
      <c r="R96" s="299"/>
      <c r="S96" s="299"/>
      <c r="T96" s="299"/>
      <c r="U96" s="300"/>
    </row>
    <row r="97" spans="1:21" s="10" customFormat="1" ht="195.75" x14ac:dyDescent="0.4">
      <c r="A97" s="37">
        <v>77</v>
      </c>
      <c r="B97" s="387" t="s">
        <v>595</v>
      </c>
      <c r="C97" s="384" t="s">
        <v>873</v>
      </c>
      <c r="D97" s="381" t="s">
        <v>718</v>
      </c>
      <c r="E97" s="382"/>
      <c r="F97" s="383"/>
      <c r="G97" s="30">
        <v>1</v>
      </c>
      <c r="H97" s="153">
        <f t="shared" si="14"/>
        <v>1</v>
      </c>
      <c r="I97" s="153">
        <f t="shared" si="15"/>
        <v>1</v>
      </c>
      <c r="J97" s="153">
        <v>1</v>
      </c>
      <c r="K97" s="84" t="s">
        <v>693</v>
      </c>
      <c r="L97" s="30">
        <v>1</v>
      </c>
      <c r="M97" s="153">
        <f t="shared" ref="M97:M106" si="20">IF(L97=N97,O97)</f>
        <v>1</v>
      </c>
      <c r="N97" s="153">
        <f t="shared" ref="N97:N106" si="21">IF(L97="NA","NA",O97)</f>
        <v>1</v>
      </c>
      <c r="O97" s="153">
        <v>1</v>
      </c>
      <c r="P97" s="85" t="s">
        <v>695</v>
      </c>
      <c r="Q97" s="30">
        <v>1</v>
      </c>
      <c r="R97" s="153">
        <f t="shared" si="16"/>
        <v>1</v>
      </c>
      <c r="S97" s="153">
        <f t="shared" si="17"/>
        <v>1</v>
      </c>
      <c r="T97" s="153">
        <v>1</v>
      </c>
      <c r="U97" s="79" t="s">
        <v>663</v>
      </c>
    </row>
    <row r="98" spans="1:21" s="10" customFormat="1" ht="195.75" x14ac:dyDescent="0.4">
      <c r="A98" s="37">
        <v>78</v>
      </c>
      <c r="B98" s="388"/>
      <c r="C98" s="385"/>
      <c r="D98" s="381" t="s">
        <v>719</v>
      </c>
      <c r="E98" s="382"/>
      <c r="F98" s="383"/>
      <c r="G98" s="30">
        <v>1</v>
      </c>
      <c r="H98" s="153">
        <f t="shared" si="14"/>
        <v>1</v>
      </c>
      <c r="I98" s="153">
        <f t="shared" si="15"/>
        <v>1</v>
      </c>
      <c r="J98" s="153">
        <v>1</v>
      </c>
      <c r="K98" s="84" t="s">
        <v>693</v>
      </c>
      <c r="L98" s="30">
        <v>1</v>
      </c>
      <c r="M98" s="153">
        <f t="shared" si="20"/>
        <v>1</v>
      </c>
      <c r="N98" s="153">
        <f t="shared" si="21"/>
        <v>1</v>
      </c>
      <c r="O98" s="153">
        <v>1</v>
      </c>
      <c r="P98" s="85" t="s">
        <v>695</v>
      </c>
      <c r="Q98" s="30">
        <v>1</v>
      </c>
      <c r="R98" s="153">
        <f t="shared" si="16"/>
        <v>1</v>
      </c>
      <c r="S98" s="153">
        <f t="shared" si="17"/>
        <v>1</v>
      </c>
      <c r="T98" s="153">
        <v>1</v>
      </c>
      <c r="U98" s="79" t="s">
        <v>663</v>
      </c>
    </row>
    <row r="99" spans="1:21" s="10" customFormat="1" ht="195.75" x14ac:dyDescent="0.4">
      <c r="A99" s="37">
        <v>79</v>
      </c>
      <c r="B99" s="388"/>
      <c r="C99" s="385"/>
      <c r="D99" s="381" t="s">
        <v>720</v>
      </c>
      <c r="E99" s="382"/>
      <c r="F99" s="383"/>
      <c r="G99" s="30">
        <v>1</v>
      </c>
      <c r="H99" s="153">
        <f t="shared" si="14"/>
        <v>1</v>
      </c>
      <c r="I99" s="153">
        <f t="shared" si="15"/>
        <v>1</v>
      </c>
      <c r="J99" s="153">
        <v>1</v>
      </c>
      <c r="K99" s="84" t="s">
        <v>693</v>
      </c>
      <c r="L99" s="30">
        <v>1</v>
      </c>
      <c r="M99" s="153">
        <f t="shared" si="20"/>
        <v>1</v>
      </c>
      <c r="N99" s="153">
        <f t="shared" si="21"/>
        <v>1</v>
      </c>
      <c r="O99" s="153">
        <v>1</v>
      </c>
      <c r="P99" s="85" t="s">
        <v>695</v>
      </c>
      <c r="Q99" s="30">
        <v>1</v>
      </c>
      <c r="R99" s="153">
        <f t="shared" si="16"/>
        <v>1</v>
      </c>
      <c r="S99" s="153">
        <f t="shared" si="17"/>
        <v>1</v>
      </c>
      <c r="T99" s="153">
        <v>1</v>
      </c>
      <c r="U99" s="79" t="s">
        <v>663</v>
      </c>
    </row>
    <row r="100" spans="1:21" s="10" customFormat="1" ht="195.75" x14ac:dyDescent="0.4">
      <c r="A100" s="37">
        <v>80</v>
      </c>
      <c r="B100" s="388"/>
      <c r="C100" s="385"/>
      <c r="D100" s="381" t="s">
        <v>721</v>
      </c>
      <c r="E100" s="382"/>
      <c r="F100" s="383"/>
      <c r="G100" s="30">
        <v>1</v>
      </c>
      <c r="H100" s="153">
        <f t="shared" si="14"/>
        <v>1</v>
      </c>
      <c r="I100" s="153">
        <f t="shared" si="15"/>
        <v>1</v>
      </c>
      <c r="J100" s="153">
        <v>1</v>
      </c>
      <c r="K100" s="84" t="s">
        <v>693</v>
      </c>
      <c r="L100" s="30">
        <v>1</v>
      </c>
      <c r="M100" s="153">
        <f t="shared" si="20"/>
        <v>1</v>
      </c>
      <c r="N100" s="153">
        <f t="shared" si="21"/>
        <v>1</v>
      </c>
      <c r="O100" s="153">
        <v>1</v>
      </c>
      <c r="P100" s="85" t="s">
        <v>695</v>
      </c>
      <c r="Q100" s="30">
        <v>1</v>
      </c>
      <c r="R100" s="153">
        <f t="shared" si="16"/>
        <v>1</v>
      </c>
      <c r="S100" s="153">
        <f t="shared" si="17"/>
        <v>1</v>
      </c>
      <c r="T100" s="153">
        <v>1</v>
      </c>
      <c r="U100" s="79" t="s">
        <v>663</v>
      </c>
    </row>
    <row r="101" spans="1:21" s="10" customFormat="1" ht="195.75" x14ac:dyDescent="0.4">
      <c r="A101" s="37">
        <v>81</v>
      </c>
      <c r="B101" s="388"/>
      <c r="C101" s="385"/>
      <c r="D101" s="381" t="s">
        <v>722</v>
      </c>
      <c r="E101" s="382"/>
      <c r="F101" s="383"/>
      <c r="G101" s="30">
        <v>1</v>
      </c>
      <c r="H101" s="153">
        <f t="shared" si="14"/>
        <v>1</v>
      </c>
      <c r="I101" s="153">
        <f t="shared" si="15"/>
        <v>1</v>
      </c>
      <c r="J101" s="153">
        <v>1</v>
      </c>
      <c r="K101" s="84" t="s">
        <v>693</v>
      </c>
      <c r="L101" s="30">
        <v>1</v>
      </c>
      <c r="M101" s="153">
        <f t="shared" si="20"/>
        <v>1</v>
      </c>
      <c r="N101" s="153">
        <f t="shared" si="21"/>
        <v>1</v>
      </c>
      <c r="O101" s="153">
        <v>1</v>
      </c>
      <c r="P101" s="85" t="s">
        <v>695</v>
      </c>
      <c r="Q101" s="30">
        <v>1</v>
      </c>
      <c r="R101" s="153">
        <f t="shared" si="16"/>
        <v>1</v>
      </c>
      <c r="S101" s="153">
        <f t="shared" si="17"/>
        <v>1</v>
      </c>
      <c r="T101" s="153">
        <v>1</v>
      </c>
      <c r="U101" s="79" t="s">
        <v>663</v>
      </c>
    </row>
    <row r="102" spans="1:21" s="10" customFormat="1" ht="195.75" x14ac:dyDescent="0.4">
      <c r="A102" s="37">
        <v>82</v>
      </c>
      <c r="B102" s="388"/>
      <c r="C102" s="385"/>
      <c r="D102" s="381" t="s">
        <v>723</v>
      </c>
      <c r="E102" s="382"/>
      <c r="F102" s="383"/>
      <c r="G102" s="30">
        <v>1</v>
      </c>
      <c r="H102" s="153">
        <f t="shared" si="14"/>
        <v>1</v>
      </c>
      <c r="I102" s="153">
        <f t="shared" si="15"/>
        <v>1</v>
      </c>
      <c r="J102" s="153">
        <v>1</v>
      </c>
      <c r="K102" s="84" t="s">
        <v>693</v>
      </c>
      <c r="L102" s="30">
        <v>1</v>
      </c>
      <c r="M102" s="153">
        <f t="shared" si="20"/>
        <v>1</v>
      </c>
      <c r="N102" s="153">
        <f t="shared" si="21"/>
        <v>1</v>
      </c>
      <c r="O102" s="153">
        <v>1</v>
      </c>
      <c r="P102" s="85" t="s">
        <v>695</v>
      </c>
      <c r="Q102" s="30">
        <v>1</v>
      </c>
      <c r="R102" s="153">
        <f t="shared" si="16"/>
        <v>1</v>
      </c>
      <c r="S102" s="153">
        <f t="shared" si="17"/>
        <v>1</v>
      </c>
      <c r="T102" s="153">
        <v>1</v>
      </c>
      <c r="U102" s="79" t="s">
        <v>663</v>
      </c>
    </row>
    <row r="103" spans="1:21" s="10" customFormat="1" ht="195.75" x14ac:dyDescent="0.4">
      <c r="A103" s="37">
        <v>83</v>
      </c>
      <c r="B103" s="388"/>
      <c r="C103" s="385"/>
      <c r="D103" s="381" t="s">
        <v>724</v>
      </c>
      <c r="E103" s="382"/>
      <c r="F103" s="383"/>
      <c r="G103" s="30">
        <v>1</v>
      </c>
      <c r="H103" s="153">
        <f t="shared" si="14"/>
        <v>1</v>
      </c>
      <c r="I103" s="153">
        <f t="shared" si="15"/>
        <v>1</v>
      </c>
      <c r="J103" s="153">
        <v>1</v>
      </c>
      <c r="K103" s="84" t="s">
        <v>693</v>
      </c>
      <c r="L103" s="30">
        <v>1</v>
      </c>
      <c r="M103" s="153">
        <f t="shared" si="20"/>
        <v>1</v>
      </c>
      <c r="N103" s="153">
        <f t="shared" si="21"/>
        <v>1</v>
      </c>
      <c r="O103" s="153">
        <v>1</v>
      </c>
      <c r="P103" s="85" t="s">
        <v>695</v>
      </c>
      <c r="Q103" s="30">
        <v>1</v>
      </c>
      <c r="R103" s="153">
        <f t="shared" si="16"/>
        <v>1</v>
      </c>
      <c r="S103" s="153">
        <f t="shared" si="17"/>
        <v>1</v>
      </c>
      <c r="T103" s="153">
        <v>1</v>
      </c>
      <c r="U103" s="79" t="s">
        <v>663</v>
      </c>
    </row>
    <row r="104" spans="1:21" s="10" customFormat="1" ht="195.75" x14ac:dyDescent="0.4">
      <c r="A104" s="37">
        <v>84</v>
      </c>
      <c r="B104" s="388"/>
      <c r="C104" s="385"/>
      <c r="D104" s="381" t="s">
        <v>724</v>
      </c>
      <c r="E104" s="382"/>
      <c r="F104" s="383"/>
      <c r="G104" s="30">
        <v>1</v>
      </c>
      <c r="H104" s="153">
        <f t="shared" si="14"/>
        <v>1</v>
      </c>
      <c r="I104" s="153">
        <f t="shared" si="15"/>
        <v>1</v>
      </c>
      <c r="J104" s="153">
        <v>1</v>
      </c>
      <c r="K104" s="57" t="s">
        <v>726</v>
      </c>
      <c r="L104" s="30">
        <v>1</v>
      </c>
      <c r="M104" s="153">
        <f t="shared" si="20"/>
        <v>1</v>
      </c>
      <c r="N104" s="153">
        <f t="shared" si="21"/>
        <v>1</v>
      </c>
      <c r="O104" s="153">
        <v>1</v>
      </c>
      <c r="P104" s="54" t="s">
        <v>728</v>
      </c>
      <c r="Q104" s="30">
        <v>1</v>
      </c>
      <c r="R104" s="153">
        <f t="shared" si="16"/>
        <v>1</v>
      </c>
      <c r="S104" s="153">
        <f t="shared" si="17"/>
        <v>1</v>
      </c>
      <c r="T104" s="153">
        <v>1</v>
      </c>
      <c r="U104" s="79" t="s">
        <v>663</v>
      </c>
    </row>
    <row r="105" spans="1:21" s="10" customFormat="1" ht="195.75" x14ac:dyDescent="0.4">
      <c r="A105" s="37">
        <v>85</v>
      </c>
      <c r="B105" s="388"/>
      <c r="C105" s="385"/>
      <c r="D105" s="381" t="s">
        <v>725</v>
      </c>
      <c r="E105" s="382"/>
      <c r="F105" s="383"/>
      <c r="G105" s="30">
        <v>1</v>
      </c>
      <c r="H105" s="153">
        <f t="shared" si="14"/>
        <v>1</v>
      </c>
      <c r="I105" s="153">
        <f t="shared" si="15"/>
        <v>1</v>
      </c>
      <c r="J105" s="153">
        <v>1</v>
      </c>
      <c r="K105" s="57" t="s">
        <v>726</v>
      </c>
      <c r="L105" s="30">
        <v>1</v>
      </c>
      <c r="M105" s="153">
        <f t="shared" si="20"/>
        <v>1</v>
      </c>
      <c r="N105" s="153">
        <f t="shared" si="21"/>
        <v>1</v>
      </c>
      <c r="O105" s="153">
        <v>1</v>
      </c>
      <c r="P105" s="54" t="s">
        <v>728</v>
      </c>
      <c r="Q105" s="30">
        <v>1</v>
      </c>
      <c r="R105" s="153">
        <f t="shared" si="16"/>
        <v>1</v>
      </c>
      <c r="S105" s="153">
        <f t="shared" si="17"/>
        <v>1</v>
      </c>
      <c r="T105" s="153">
        <v>1</v>
      </c>
      <c r="U105" s="79" t="s">
        <v>663</v>
      </c>
    </row>
    <row r="106" spans="1:21" s="10" customFormat="1" ht="195.75" x14ac:dyDescent="0.4">
      <c r="A106" s="37">
        <v>86</v>
      </c>
      <c r="B106" s="389"/>
      <c r="C106" s="386"/>
      <c r="D106" s="381" t="s">
        <v>668</v>
      </c>
      <c r="E106" s="382"/>
      <c r="F106" s="383"/>
      <c r="G106" s="30">
        <v>1</v>
      </c>
      <c r="H106" s="153">
        <f t="shared" si="14"/>
        <v>1</v>
      </c>
      <c r="I106" s="153">
        <f t="shared" si="15"/>
        <v>1</v>
      </c>
      <c r="J106" s="153">
        <v>1</v>
      </c>
      <c r="K106" s="57" t="s">
        <v>727</v>
      </c>
      <c r="L106" s="30">
        <v>1</v>
      </c>
      <c r="M106" s="153">
        <f t="shared" si="20"/>
        <v>1</v>
      </c>
      <c r="N106" s="153">
        <f t="shared" si="21"/>
        <v>1</v>
      </c>
      <c r="O106" s="153">
        <v>1</v>
      </c>
      <c r="P106" s="54" t="s">
        <v>729</v>
      </c>
      <c r="Q106" s="30">
        <v>1</v>
      </c>
      <c r="R106" s="153">
        <f t="shared" si="16"/>
        <v>1</v>
      </c>
      <c r="S106" s="153">
        <f t="shared" si="17"/>
        <v>1</v>
      </c>
      <c r="T106" s="153">
        <v>1</v>
      </c>
      <c r="U106" s="79" t="s">
        <v>663</v>
      </c>
    </row>
    <row r="107" spans="1:21" s="10" customFormat="1" ht="21.75" x14ac:dyDescent="0.4">
      <c r="A107" s="4"/>
      <c r="B107" s="273"/>
      <c r="C107" s="273"/>
      <c r="D107" s="273"/>
      <c r="E107" s="273"/>
      <c r="F107" s="273"/>
      <c r="G107" s="154">
        <f>SUM(G15:G106)</f>
        <v>86</v>
      </c>
      <c r="H107" s="46">
        <f>SUM(H15:H106)</f>
        <v>86</v>
      </c>
      <c r="I107" s="46">
        <f>SUM(I15:I106)</f>
        <v>86</v>
      </c>
      <c r="J107" s="46">
        <f>SUM(J15:J106)</f>
        <v>86</v>
      </c>
      <c r="K107" s="15"/>
      <c r="L107" s="154">
        <f>SUM(L15:L106)</f>
        <v>86</v>
      </c>
      <c r="M107" s="46">
        <f>SUM(M15:M106)</f>
        <v>86</v>
      </c>
      <c r="N107" s="46">
        <f>SUM(N15:N106)</f>
        <v>86</v>
      </c>
      <c r="O107" s="46">
        <f>SUM(O15:O106)</f>
        <v>86</v>
      </c>
      <c r="P107" s="15"/>
      <c r="Q107" s="154">
        <f>SUM(Q15:Q106)</f>
        <v>85</v>
      </c>
      <c r="R107" s="46">
        <f>SUM(R15:R106)</f>
        <v>86</v>
      </c>
      <c r="S107" s="46">
        <f>SUM(S15:S106)</f>
        <v>85</v>
      </c>
      <c r="T107" s="46">
        <f>SUM(T15:T106)</f>
        <v>86</v>
      </c>
    </row>
    <row r="108" spans="1:21" s="10" customFormat="1" ht="21.75" x14ac:dyDescent="0.4">
      <c r="A108" s="4"/>
      <c r="C108" s="266" t="str">
        <f>A7</f>
        <v>IMAGENOLOGÍA</v>
      </c>
      <c r="D108" s="266"/>
      <c r="E108" s="266"/>
      <c r="F108" s="24">
        <f>RESULTADO!M21</f>
        <v>1</v>
      </c>
      <c r="G108" s="17"/>
      <c r="H108" s="17"/>
      <c r="I108" s="17"/>
      <c r="J108" s="17"/>
      <c r="K108" s="15"/>
      <c r="L108" s="17"/>
      <c r="M108" s="17"/>
      <c r="N108" s="17"/>
      <c r="O108" s="17"/>
      <c r="P108" s="15"/>
      <c r="Q108" s="17"/>
      <c r="R108" s="17"/>
      <c r="S108" s="17"/>
      <c r="T108" s="17"/>
    </row>
    <row r="109" spans="1:21" s="10" customFormat="1" ht="21.75" x14ac:dyDescent="0.4">
      <c r="A109" s="4"/>
      <c r="B109" s="4"/>
      <c r="C109" s="34"/>
      <c r="D109" s="34"/>
      <c r="E109" s="34"/>
      <c r="F109" s="4"/>
      <c r="G109" s="33"/>
      <c r="H109" s="33"/>
      <c r="I109" s="33"/>
      <c r="J109" s="33"/>
      <c r="K109" s="4"/>
      <c r="L109" s="33"/>
      <c r="M109" s="33"/>
      <c r="N109" s="33"/>
      <c r="O109" s="33"/>
      <c r="P109" s="4"/>
      <c r="Q109" s="33"/>
      <c r="R109" s="33"/>
      <c r="S109" s="33"/>
      <c r="T109" s="33"/>
    </row>
    <row r="110" spans="1:21" s="10" customFormat="1" ht="21.75" x14ac:dyDescent="0.4">
      <c r="A110" s="4"/>
      <c r="B110" s="4"/>
      <c r="C110" s="34"/>
      <c r="D110" s="34"/>
      <c r="E110" s="34"/>
      <c r="F110" s="4"/>
      <c r="G110" s="33"/>
      <c r="H110" s="33"/>
      <c r="I110" s="33"/>
      <c r="J110" s="33"/>
      <c r="K110" s="4"/>
      <c r="L110" s="33"/>
      <c r="M110" s="33"/>
      <c r="N110" s="33"/>
      <c r="O110" s="33"/>
      <c r="P110" s="4"/>
      <c r="Q110" s="33"/>
      <c r="R110" s="33"/>
      <c r="S110" s="33"/>
      <c r="T110" s="33"/>
    </row>
    <row r="111" spans="1:21" s="4" customFormat="1" ht="21.75" x14ac:dyDescent="0.4">
      <c r="C111" s="34"/>
      <c r="D111" s="34"/>
      <c r="E111" s="34"/>
      <c r="G111" s="33"/>
      <c r="H111" s="33"/>
      <c r="I111" s="33"/>
      <c r="J111" s="33"/>
      <c r="L111" s="33"/>
      <c r="M111" s="33"/>
      <c r="N111" s="33"/>
      <c r="O111" s="33"/>
      <c r="Q111" s="33"/>
      <c r="R111" s="33"/>
      <c r="S111" s="33"/>
      <c r="T111" s="33"/>
      <c r="U111" s="10"/>
    </row>
    <row r="112" spans="1: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3:21" s="4" customFormat="1" ht="21.75" x14ac:dyDescent="0.4">
      <c r="C721" s="34"/>
      <c r="D721" s="34"/>
      <c r="E721" s="34"/>
      <c r="G721" s="33"/>
      <c r="H721" s="33"/>
      <c r="I721" s="33"/>
      <c r="J721" s="33"/>
      <c r="L721" s="33"/>
      <c r="M721" s="33"/>
      <c r="N721" s="33"/>
      <c r="O721" s="33"/>
      <c r="Q721" s="33"/>
      <c r="R721" s="33"/>
      <c r="S721" s="33"/>
      <c r="T721" s="33"/>
      <c r="U721" s="10"/>
    </row>
    <row r="722" spans="3:21" s="4" customFormat="1" ht="21.75" x14ac:dyDescent="0.4">
      <c r="C722" s="34"/>
      <c r="D722" s="34"/>
      <c r="E722" s="34"/>
      <c r="G722" s="33"/>
      <c r="H722" s="33"/>
      <c r="I722" s="33"/>
      <c r="J722" s="33"/>
      <c r="L722" s="33"/>
      <c r="M722" s="33"/>
      <c r="N722" s="33"/>
      <c r="O722" s="33"/>
      <c r="Q722" s="33"/>
      <c r="R722" s="33"/>
      <c r="S722" s="33"/>
      <c r="T722" s="33"/>
      <c r="U722" s="10"/>
    </row>
    <row r="723" spans="3:21" s="4" customFormat="1" ht="21.75" x14ac:dyDescent="0.4">
      <c r="C723" s="34"/>
      <c r="D723" s="34"/>
      <c r="E723" s="34"/>
      <c r="G723" s="33"/>
      <c r="H723" s="33"/>
      <c r="I723" s="33"/>
      <c r="J723" s="33"/>
      <c r="L723" s="33"/>
      <c r="M723" s="33"/>
      <c r="N723" s="33"/>
      <c r="O723" s="33"/>
      <c r="Q723" s="33"/>
      <c r="R723" s="33"/>
      <c r="S723" s="33"/>
      <c r="T723" s="33"/>
      <c r="U723" s="10"/>
    </row>
    <row r="724" spans="3:21" s="4" customFormat="1" ht="21.75" x14ac:dyDescent="0.4">
      <c r="C724" s="34"/>
      <c r="D724" s="34"/>
      <c r="E724" s="34"/>
      <c r="G724" s="33"/>
      <c r="H724" s="33"/>
      <c r="I724" s="33"/>
      <c r="J724" s="33"/>
      <c r="L724" s="33"/>
      <c r="M724" s="33"/>
      <c r="N724" s="33"/>
      <c r="O724" s="33"/>
      <c r="Q724" s="33"/>
      <c r="R724" s="33"/>
      <c r="S724" s="33"/>
      <c r="T724" s="33"/>
      <c r="U724" s="10"/>
    </row>
    <row r="725" spans="3:21" s="4" customFormat="1" ht="21.75" x14ac:dyDescent="0.4">
      <c r="C725" s="34"/>
      <c r="D725" s="34"/>
      <c r="E725" s="34"/>
      <c r="G725" s="33"/>
      <c r="H725" s="33"/>
      <c r="I725" s="33"/>
      <c r="J725" s="33"/>
      <c r="L725" s="33"/>
      <c r="M725" s="33"/>
      <c r="N725" s="33"/>
      <c r="O725" s="33"/>
      <c r="Q725" s="33"/>
      <c r="R725" s="33"/>
      <c r="S725" s="33"/>
      <c r="T725" s="33"/>
      <c r="U725" s="10"/>
    </row>
    <row r="726" spans="3:21" s="4" customFormat="1" ht="21.75" x14ac:dyDescent="0.4">
      <c r="C726" s="34"/>
      <c r="D726" s="34"/>
      <c r="E726" s="34"/>
      <c r="G726" s="33"/>
      <c r="H726" s="33"/>
      <c r="I726" s="33"/>
      <c r="J726" s="33"/>
      <c r="L726" s="33"/>
      <c r="M726" s="33"/>
      <c r="N726" s="33"/>
      <c r="O726" s="33"/>
      <c r="Q726" s="33"/>
      <c r="R726" s="33"/>
      <c r="S726" s="33"/>
      <c r="T726" s="33"/>
      <c r="U726" s="10"/>
    </row>
    <row r="727" spans="3:21" s="4" customFormat="1" ht="21.75" x14ac:dyDescent="0.4">
      <c r="C727" s="34"/>
      <c r="D727" s="34"/>
      <c r="E727" s="34"/>
      <c r="G727" s="33"/>
      <c r="H727" s="33"/>
      <c r="I727" s="33"/>
      <c r="J727" s="33"/>
      <c r="L727" s="33"/>
      <c r="M727" s="33"/>
      <c r="N727" s="33"/>
      <c r="O727" s="33"/>
      <c r="Q727" s="33"/>
      <c r="R727" s="33"/>
      <c r="S727" s="33"/>
      <c r="T727" s="33"/>
      <c r="U727" s="10"/>
    </row>
    <row r="728" spans="3:21" s="4" customFormat="1" ht="21.75" x14ac:dyDescent="0.4">
      <c r="C728" s="34"/>
      <c r="D728" s="34"/>
      <c r="E728" s="34"/>
      <c r="G728" s="33"/>
      <c r="H728" s="33"/>
      <c r="I728" s="33"/>
      <c r="J728" s="33"/>
      <c r="L728" s="33"/>
      <c r="M728" s="33"/>
      <c r="N728" s="33"/>
      <c r="O728" s="33"/>
      <c r="Q728" s="33"/>
      <c r="R728" s="33"/>
      <c r="S728" s="33"/>
      <c r="T728" s="33"/>
      <c r="U728" s="10"/>
    </row>
    <row r="729" spans="3:21" s="4" customFormat="1" ht="21.75" x14ac:dyDescent="0.4">
      <c r="C729" s="34"/>
      <c r="D729" s="34"/>
      <c r="E729" s="34"/>
      <c r="G729" s="33"/>
      <c r="H729" s="33"/>
      <c r="I729" s="33"/>
      <c r="J729" s="33"/>
      <c r="L729" s="33"/>
      <c r="M729" s="33"/>
      <c r="N729" s="33"/>
      <c r="O729" s="33"/>
      <c r="Q729" s="33"/>
      <c r="R729" s="33"/>
      <c r="S729" s="33"/>
      <c r="T729" s="33"/>
      <c r="U729" s="10"/>
    </row>
    <row r="730" spans="3:21" s="4" customFormat="1" ht="21.75" x14ac:dyDescent="0.4">
      <c r="C730" s="34"/>
      <c r="D730" s="34"/>
      <c r="E730" s="34"/>
      <c r="G730" s="33"/>
      <c r="H730" s="33"/>
      <c r="I730" s="33"/>
      <c r="J730" s="33"/>
      <c r="L730" s="33"/>
      <c r="M730" s="33"/>
      <c r="N730" s="33"/>
      <c r="O730" s="33"/>
      <c r="Q730" s="33"/>
      <c r="R730" s="33"/>
      <c r="S730" s="33"/>
      <c r="T730" s="33"/>
      <c r="U730" s="10"/>
    </row>
    <row r="731" spans="3:21" s="4" customFormat="1" ht="21.75" x14ac:dyDescent="0.4">
      <c r="C731" s="34"/>
      <c r="D731" s="34"/>
      <c r="E731" s="34"/>
      <c r="G731" s="33"/>
      <c r="H731" s="33"/>
      <c r="I731" s="33"/>
      <c r="J731" s="33"/>
      <c r="L731" s="33"/>
      <c r="M731" s="33"/>
      <c r="N731" s="33"/>
      <c r="O731" s="33"/>
      <c r="Q731" s="33"/>
      <c r="R731" s="33"/>
      <c r="S731" s="33"/>
      <c r="T731" s="33"/>
      <c r="U731" s="10"/>
    </row>
    <row r="732" spans="3:21" s="4" customFormat="1" ht="21.75" x14ac:dyDescent="0.4">
      <c r="C732" s="34"/>
      <c r="D732" s="34"/>
      <c r="E732" s="34"/>
      <c r="G732" s="33"/>
      <c r="H732" s="33"/>
      <c r="I732" s="33"/>
      <c r="J732" s="33"/>
      <c r="L732" s="33"/>
      <c r="M732" s="33"/>
      <c r="N732" s="33"/>
      <c r="O732" s="33"/>
      <c r="Q732" s="33"/>
      <c r="R732" s="33"/>
      <c r="S732" s="33"/>
      <c r="T732" s="33"/>
      <c r="U732" s="10"/>
    </row>
    <row r="733" spans="3:21" s="4" customFormat="1" ht="21.75" x14ac:dyDescent="0.4">
      <c r="C733" s="34"/>
      <c r="D733" s="34"/>
      <c r="E733" s="34"/>
      <c r="G733" s="33"/>
      <c r="H733" s="33"/>
      <c r="I733" s="33"/>
      <c r="J733" s="33"/>
      <c r="L733" s="33"/>
      <c r="M733" s="33"/>
      <c r="N733" s="33"/>
      <c r="O733" s="33"/>
      <c r="Q733" s="33"/>
      <c r="R733" s="33"/>
      <c r="S733" s="33"/>
      <c r="T733" s="33"/>
      <c r="U733" s="10"/>
    </row>
    <row r="734" spans="3:21" s="4" customFormat="1" ht="21.75" x14ac:dyDescent="0.4">
      <c r="C734" s="34"/>
      <c r="D734" s="34"/>
      <c r="E734" s="34"/>
      <c r="G734" s="33"/>
      <c r="H734" s="33"/>
      <c r="I734" s="33"/>
      <c r="J734" s="33"/>
      <c r="L734" s="33"/>
      <c r="M734" s="33"/>
      <c r="N734" s="33"/>
      <c r="O734" s="33"/>
      <c r="Q734" s="33"/>
      <c r="R734" s="33"/>
      <c r="S734" s="33"/>
      <c r="T734" s="33"/>
      <c r="U734" s="10"/>
    </row>
    <row r="735" spans="3:21" s="4" customFormat="1" ht="21.75" x14ac:dyDescent="0.4">
      <c r="C735" s="34"/>
      <c r="D735" s="34"/>
      <c r="E735" s="34"/>
      <c r="G735" s="33"/>
      <c r="H735" s="33"/>
      <c r="I735" s="33"/>
      <c r="J735" s="33"/>
      <c r="L735" s="33"/>
      <c r="M735" s="33"/>
      <c r="N735" s="33"/>
      <c r="O735" s="33"/>
      <c r="Q735" s="33"/>
      <c r="R735" s="33"/>
      <c r="S735" s="33"/>
      <c r="T735" s="33"/>
      <c r="U735" s="10"/>
    </row>
    <row r="736" spans="3:21" s="4" customFormat="1" ht="21.75" x14ac:dyDescent="0.4">
      <c r="C736" s="34"/>
      <c r="D736" s="34"/>
      <c r="E736" s="34"/>
      <c r="G736" s="33"/>
      <c r="H736" s="33"/>
      <c r="I736" s="33"/>
      <c r="J736" s="33"/>
      <c r="L736" s="33"/>
      <c r="M736" s="33"/>
      <c r="N736" s="33"/>
      <c r="O736" s="33"/>
      <c r="Q736" s="33"/>
      <c r="R736" s="33"/>
      <c r="S736" s="33"/>
      <c r="T736" s="33"/>
      <c r="U736" s="10"/>
    </row>
    <row r="737" spans="1:21" s="4" customFormat="1" ht="21.75" x14ac:dyDescent="0.4">
      <c r="C737" s="34"/>
      <c r="D737" s="34"/>
      <c r="E737" s="34"/>
      <c r="G737" s="33"/>
      <c r="H737" s="33"/>
      <c r="I737" s="33"/>
      <c r="J737" s="33"/>
      <c r="L737" s="33"/>
      <c r="M737" s="33"/>
      <c r="N737" s="33"/>
      <c r="O737" s="33"/>
      <c r="Q737" s="33"/>
      <c r="R737" s="33"/>
      <c r="S737" s="33"/>
      <c r="T737" s="33"/>
      <c r="U737" s="10"/>
    </row>
    <row r="738" spans="1:21" s="4" customFormat="1" ht="20.100000000000001" customHeight="1" x14ac:dyDescent="0.4">
      <c r="C738" s="34"/>
      <c r="D738" s="34"/>
      <c r="E738" s="34"/>
      <c r="G738" s="33"/>
      <c r="H738" s="33"/>
      <c r="I738" s="33"/>
      <c r="J738" s="33"/>
      <c r="L738" s="33"/>
      <c r="M738" s="33"/>
      <c r="N738" s="33"/>
      <c r="O738" s="33"/>
      <c r="Q738" s="33"/>
      <c r="R738" s="33"/>
      <c r="S738" s="33"/>
      <c r="T738" s="33"/>
      <c r="U738" s="10"/>
    </row>
    <row r="739" spans="1:21" s="4" customFormat="1" ht="20.100000000000001" customHeight="1" x14ac:dyDescent="0.4">
      <c r="C739" s="34"/>
      <c r="D739" s="34"/>
      <c r="E739" s="34"/>
      <c r="G739" s="33"/>
      <c r="H739" s="33"/>
      <c r="I739" s="33"/>
      <c r="J739" s="33"/>
      <c r="L739" s="33"/>
      <c r="M739" s="33"/>
      <c r="N739" s="33"/>
      <c r="O739" s="33"/>
      <c r="Q739" s="33"/>
      <c r="R739" s="33"/>
      <c r="S739" s="33"/>
      <c r="T739" s="33"/>
      <c r="U739" s="10"/>
    </row>
    <row r="740" spans="1:21" s="4" customFormat="1" ht="20.100000000000001" customHeight="1" x14ac:dyDescent="0.4">
      <c r="C740" s="34"/>
      <c r="D740" s="34"/>
      <c r="E740" s="34"/>
      <c r="G740" s="33"/>
      <c r="H740" s="33"/>
      <c r="I740" s="33"/>
      <c r="J740" s="33"/>
      <c r="L740" s="33"/>
      <c r="M740" s="33"/>
      <c r="N740" s="33"/>
      <c r="O740" s="33"/>
      <c r="Q740" s="33"/>
      <c r="R740" s="33"/>
      <c r="S740" s="33"/>
      <c r="T740" s="33"/>
      <c r="U740" s="10"/>
    </row>
    <row r="741" spans="1:21" s="4" customFormat="1" ht="20.100000000000001" customHeight="1" x14ac:dyDescent="0.4">
      <c r="C741" s="34"/>
      <c r="D741" s="34"/>
      <c r="E741" s="34"/>
      <c r="G741" s="33"/>
      <c r="H741" s="33"/>
      <c r="I741" s="33"/>
      <c r="J741" s="33"/>
      <c r="L741" s="33"/>
      <c r="M741" s="33"/>
      <c r="N741" s="33"/>
      <c r="O741" s="33"/>
      <c r="Q741" s="33"/>
      <c r="R741" s="33"/>
      <c r="S741" s="33"/>
      <c r="T741" s="33"/>
      <c r="U741" s="10"/>
    </row>
    <row r="742" spans="1:21" s="4" customFormat="1" ht="20.100000000000001" customHeight="1" x14ac:dyDescent="0.4">
      <c r="C742" s="34"/>
      <c r="D742" s="34"/>
      <c r="E742" s="34"/>
      <c r="G742" s="33"/>
      <c r="H742" s="33"/>
      <c r="I742" s="33"/>
      <c r="J742" s="33"/>
      <c r="L742" s="33"/>
      <c r="M742" s="33"/>
      <c r="N742" s="33"/>
      <c r="O742" s="33"/>
      <c r="Q742" s="33"/>
      <c r="R742" s="33"/>
      <c r="S742" s="33"/>
      <c r="T742" s="33"/>
      <c r="U742" s="10"/>
    </row>
    <row r="743" spans="1:21" s="4" customFormat="1" ht="20.100000000000001" customHeight="1" x14ac:dyDescent="0.4">
      <c r="C743" s="34"/>
      <c r="D743" s="34"/>
      <c r="E743" s="34"/>
      <c r="G743" s="33"/>
      <c r="H743" s="33"/>
      <c r="I743" s="33"/>
      <c r="J743" s="33"/>
      <c r="L743" s="33"/>
      <c r="M743" s="33"/>
      <c r="N743" s="33"/>
      <c r="O743" s="33"/>
      <c r="Q743" s="33"/>
      <c r="R743" s="33"/>
      <c r="S743" s="33"/>
      <c r="T743" s="33"/>
      <c r="U743" s="10"/>
    </row>
    <row r="744" spans="1:21" s="4" customFormat="1" ht="20.100000000000001" customHeight="1" x14ac:dyDescent="0.4">
      <c r="C744" s="34"/>
      <c r="D744" s="34"/>
      <c r="E744" s="34"/>
      <c r="G744" s="33"/>
      <c r="H744" s="33"/>
      <c r="I744" s="33"/>
      <c r="J744" s="33"/>
      <c r="L744" s="33"/>
      <c r="M744" s="33"/>
      <c r="N744" s="33"/>
      <c r="O744" s="33"/>
      <c r="Q744" s="33"/>
      <c r="R744" s="33"/>
      <c r="S744" s="33"/>
      <c r="T744" s="33"/>
      <c r="U744" s="10"/>
    </row>
    <row r="745" spans="1:21"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1"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1"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1"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1"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1"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1"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1"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row r="779" spans="1:20" s="10" customFormat="1" ht="21.75" x14ac:dyDescent="0.4">
      <c r="A779" s="4"/>
      <c r="B779" s="4"/>
      <c r="C779" s="34"/>
      <c r="D779" s="34"/>
      <c r="E779" s="34"/>
      <c r="F779" s="4"/>
      <c r="G779" s="33"/>
      <c r="H779" s="33"/>
      <c r="I779" s="33"/>
      <c r="J779" s="33"/>
      <c r="K779" s="4"/>
      <c r="L779" s="33"/>
      <c r="M779" s="33"/>
      <c r="N779" s="33"/>
      <c r="O779" s="33"/>
      <c r="P779" s="4"/>
      <c r="Q779" s="33"/>
      <c r="R779" s="33"/>
      <c r="S779" s="33"/>
      <c r="T779" s="33"/>
    </row>
    <row r="780" spans="1:20" s="10" customFormat="1" ht="21.75" x14ac:dyDescent="0.4">
      <c r="A780" s="4"/>
      <c r="B780" s="4"/>
      <c r="C780" s="34"/>
      <c r="D780" s="34"/>
      <c r="E780" s="34"/>
      <c r="F780" s="4"/>
      <c r="G780" s="33"/>
      <c r="H780" s="33"/>
      <c r="I780" s="33"/>
      <c r="J780" s="33"/>
      <c r="K780" s="4"/>
      <c r="L780" s="33"/>
      <c r="M780" s="33"/>
      <c r="N780" s="33"/>
      <c r="O780" s="33"/>
      <c r="P780" s="4"/>
      <c r="Q780" s="33"/>
      <c r="R780" s="33"/>
      <c r="S780" s="33"/>
      <c r="T780" s="33"/>
    </row>
    <row r="781" spans="1:20" s="10" customFormat="1" ht="21.75" x14ac:dyDescent="0.4">
      <c r="A781" s="4"/>
      <c r="B781" s="4"/>
      <c r="C781" s="34"/>
      <c r="D781" s="34"/>
      <c r="E781" s="34"/>
      <c r="F781" s="4"/>
      <c r="G781" s="33"/>
      <c r="H781" s="33"/>
      <c r="I781" s="33"/>
      <c r="J781" s="33"/>
      <c r="K781" s="4"/>
      <c r="L781" s="33"/>
      <c r="M781" s="33"/>
      <c r="N781" s="33"/>
      <c r="O781" s="33"/>
      <c r="P781" s="4"/>
      <c r="Q781" s="33"/>
      <c r="R781" s="33"/>
      <c r="S781" s="33"/>
      <c r="T781" s="33"/>
    </row>
    <row r="782" spans="1:20" s="10" customFormat="1" ht="21.75" x14ac:dyDescent="0.4">
      <c r="A782" s="4"/>
      <c r="B782" s="4"/>
      <c r="C782" s="34"/>
      <c r="D782" s="34"/>
      <c r="E782" s="34"/>
      <c r="F782" s="4"/>
      <c r="G782" s="33"/>
      <c r="H782" s="33"/>
      <c r="I782" s="33"/>
      <c r="J782" s="33"/>
      <c r="K782" s="4"/>
      <c r="L782" s="33"/>
      <c r="M782" s="33"/>
      <c r="N782" s="33"/>
      <c r="O782" s="33"/>
      <c r="P782" s="4"/>
      <c r="Q782" s="33"/>
      <c r="R782" s="33"/>
      <c r="S782" s="33"/>
      <c r="T782" s="33"/>
    </row>
    <row r="783" spans="1:20" s="10" customFormat="1" ht="21.75" x14ac:dyDescent="0.4">
      <c r="A783" s="4"/>
      <c r="B783" s="4"/>
      <c r="C783" s="34"/>
      <c r="D783" s="34"/>
      <c r="E783" s="34"/>
      <c r="F783" s="4"/>
      <c r="G783" s="33"/>
      <c r="H783" s="33"/>
      <c r="I783" s="33"/>
      <c r="J783" s="33"/>
      <c r="K783" s="4"/>
      <c r="L783" s="33"/>
      <c r="M783" s="33"/>
      <c r="N783" s="33"/>
      <c r="O783" s="33"/>
      <c r="P783" s="4"/>
      <c r="Q783" s="33"/>
      <c r="R783" s="33"/>
      <c r="S783" s="33"/>
      <c r="T783" s="33"/>
    </row>
    <row r="784" spans="1:20" s="10" customFormat="1" ht="21.75" x14ac:dyDescent="0.4">
      <c r="A784" s="4"/>
      <c r="B784" s="4"/>
      <c r="C784" s="34"/>
      <c r="D784" s="34"/>
      <c r="E784" s="34"/>
      <c r="F784" s="4"/>
      <c r="G784" s="33"/>
      <c r="H784" s="33"/>
      <c r="I784" s="33"/>
      <c r="J784" s="33"/>
      <c r="K784" s="4"/>
      <c r="L784" s="33"/>
      <c r="M784" s="33"/>
      <c r="N784" s="33"/>
      <c r="O784" s="33"/>
      <c r="P784" s="4"/>
      <c r="Q784" s="33"/>
      <c r="R784" s="33"/>
      <c r="S784" s="33"/>
      <c r="T784" s="33"/>
    </row>
    <row r="785" spans="1:20" s="10" customFormat="1" ht="21.75" x14ac:dyDescent="0.4">
      <c r="A785" s="4"/>
      <c r="B785" s="4"/>
      <c r="C785" s="34"/>
      <c r="D785" s="34"/>
      <c r="E785" s="34"/>
      <c r="F785" s="4"/>
      <c r="G785" s="33"/>
      <c r="H785" s="33"/>
      <c r="I785" s="33"/>
      <c r="J785" s="33"/>
      <c r="K785" s="4"/>
      <c r="L785" s="33"/>
      <c r="M785" s="33"/>
      <c r="N785" s="33"/>
      <c r="O785" s="33"/>
      <c r="P785" s="4"/>
      <c r="Q785" s="33"/>
      <c r="R785" s="33"/>
      <c r="S785" s="33"/>
      <c r="T785" s="33"/>
    </row>
    <row r="786" spans="1:20" s="10" customFormat="1" ht="21.75" x14ac:dyDescent="0.4">
      <c r="A786" s="4"/>
      <c r="B786" s="4"/>
      <c r="C786" s="34"/>
      <c r="D786" s="34"/>
      <c r="E786" s="34"/>
      <c r="F786" s="4"/>
      <c r="G786" s="33"/>
      <c r="H786" s="33"/>
      <c r="I786" s="33"/>
      <c r="J786" s="33"/>
      <c r="K786" s="4"/>
      <c r="L786" s="33"/>
      <c r="M786" s="33"/>
      <c r="N786" s="33"/>
      <c r="O786" s="33"/>
      <c r="P786" s="4"/>
      <c r="Q786" s="33"/>
      <c r="R786" s="33"/>
      <c r="S786" s="33"/>
      <c r="T786" s="33"/>
    </row>
    <row r="787" spans="1:20" s="10" customFormat="1" ht="21.75" x14ac:dyDescent="0.4">
      <c r="A787" s="4"/>
      <c r="B787" s="4"/>
      <c r="C787" s="34"/>
      <c r="D787" s="34"/>
      <c r="E787" s="34"/>
      <c r="F787" s="4"/>
      <c r="G787" s="33"/>
      <c r="H787" s="33"/>
      <c r="I787" s="33"/>
      <c r="J787" s="33"/>
      <c r="K787" s="4"/>
      <c r="L787" s="33"/>
      <c r="M787" s="33"/>
      <c r="N787" s="33"/>
      <c r="O787" s="33"/>
      <c r="P787" s="4"/>
      <c r="Q787" s="33"/>
      <c r="R787" s="33"/>
      <c r="S787" s="33"/>
      <c r="T787" s="33"/>
    </row>
    <row r="788" spans="1:20" s="10" customFormat="1" ht="21.75" x14ac:dyDescent="0.4">
      <c r="A788" s="4"/>
      <c r="B788" s="4"/>
      <c r="C788" s="34"/>
      <c r="D788" s="34"/>
      <c r="E788" s="34"/>
      <c r="F788" s="4"/>
      <c r="G788" s="33"/>
      <c r="H788" s="33"/>
      <c r="I788" s="33"/>
      <c r="J788" s="33"/>
      <c r="K788" s="4"/>
      <c r="L788" s="33"/>
      <c r="M788" s="33"/>
      <c r="N788" s="33"/>
      <c r="O788" s="33"/>
      <c r="P788" s="4"/>
      <c r="Q788" s="33"/>
      <c r="R788" s="33"/>
      <c r="S788" s="33"/>
      <c r="T788" s="33"/>
    </row>
    <row r="789" spans="1:20" s="10" customFormat="1" ht="21.75" x14ac:dyDescent="0.4">
      <c r="A789" s="4"/>
      <c r="B789" s="4"/>
      <c r="C789" s="34"/>
      <c r="D789" s="34"/>
      <c r="E789" s="34"/>
      <c r="F789" s="4"/>
      <c r="G789" s="33"/>
      <c r="H789" s="33"/>
      <c r="I789" s="33"/>
      <c r="J789" s="33"/>
      <c r="K789" s="4"/>
      <c r="L789" s="33"/>
      <c r="M789" s="33"/>
      <c r="N789" s="33"/>
      <c r="O789" s="33"/>
      <c r="P789" s="4"/>
      <c r="Q789" s="33"/>
      <c r="R789" s="33"/>
      <c r="S789" s="33"/>
      <c r="T789" s="33"/>
    </row>
    <row r="790" spans="1:20" s="10" customFormat="1" ht="21.75" x14ac:dyDescent="0.4">
      <c r="A790" s="4"/>
      <c r="B790" s="4"/>
      <c r="C790" s="34"/>
      <c r="D790" s="34"/>
      <c r="E790" s="34"/>
      <c r="F790" s="4"/>
      <c r="G790" s="33"/>
      <c r="H790" s="33"/>
      <c r="I790" s="33"/>
      <c r="J790" s="33"/>
      <c r="K790" s="4"/>
      <c r="L790" s="33"/>
      <c r="M790" s="33"/>
      <c r="N790" s="33"/>
      <c r="O790" s="33"/>
      <c r="P790" s="4"/>
      <c r="Q790" s="33"/>
      <c r="R790" s="33"/>
      <c r="S790" s="33"/>
      <c r="T790" s="33"/>
    </row>
    <row r="791" spans="1:20" s="10" customFormat="1" ht="21.75" x14ac:dyDescent="0.4">
      <c r="A791" s="4"/>
      <c r="B791" s="4"/>
      <c r="C791" s="34"/>
      <c r="D791" s="34"/>
      <c r="E791" s="34"/>
      <c r="F791" s="4"/>
      <c r="G791" s="33"/>
      <c r="H791" s="33"/>
      <c r="I791" s="33"/>
      <c r="J791" s="33"/>
      <c r="K791" s="4"/>
      <c r="L791" s="33"/>
      <c r="M791" s="33"/>
      <c r="N791" s="33"/>
      <c r="O791" s="33"/>
      <c r="P791" s="4"/>
      <c r="Q791" s="33"/>
      <c r="R791" s="33"/>
      <c r="S791" s="33"/>
      <c r="T791" s="33"/>
    </row>
    <row r="792" spans="1:20" s="10" customFormat="1" ht="21.75" x14ac:dyDescent="0.4">
      <c r="A792" s="4"/>
      <c r="B792" s="4"/>
      <c r="C792" s="34"/>
      <c r="D792" s="34"/>
      <c r="E792" s="34"/>
      <c r="F792" s="4"/>
      <c r="G792" s="33"/>
      <c r="H792" s="33"/>
      <c r="I792" s="33"/>
      <c r="J792" s="33"/>
      <c r="K792" s="4"/>
      <c r="L792" s="33"/>
      <c r="M792" s="33"/>
      <c r="N792" s="33"/>
      <c r="O792" s="33"/>
      <c r="P792" s="4"/>
      <c r="Q792" s="33"/>
      <c r="R792" s="33"/>
      <c r="S792" s="33"/>
      <c r="T792" s="33"/>
    </row>
    <row r="793" spans="1:20" s="10" customFormat="1" ht="21.75" x14ac:dyDescent="0.4">
      <c r="A793" s="4"/>
      <c r="B793" s="4"/>
      <c r="C793" s="34"/>
      <c r="D793" s="34"/>
      <c r="E793" s="34"/>
      <c r="F793" s="4"/>
      <c r="G793" s="33"/>
      <c r="H793" s="33"/>
      <c r="I793" s="33"/>
      <c r="J793" s="33"/>
      <c r="K793" s="4"/>
      <c r="L793" s="33"/>
      <c r="M793" s="33"/>
      <c r="N793" s="33"/>
      <c r="O793" s="33"/>
      <c r="P793" s="4"/>
      <c r="Q793" s="33"/>
      <c r="R793" s="33"/>
      <c r="S793" s="33"/>
      <c r="T793" s="33"/>
    </row>
  </sheetData>
  <mergeCells count="150">
    <mergeCell ref="B15:B16"/>
    <mergeCell ref="C15:C16"/>
    <mergeCell ref="A8:A11"/>
    <mergeCell ref="B8:B11"/>
    <mergeCell ref="C8:C11"/>
    <mergeCell ref="C17:C21"/>
    <mergeCell ref="B19:B20"/>
    <mergeCell ref="A14:U14"/>
    <mergeCell ref="D15:F15"/>
    <mergeCell ref="D16:F16"/>
    <mergeCell ref="A13:U13"/>
    <mergeCell ref="J8:J11"/>
    <mergeCell ref="I8:I11"/>
    <mergeCell ref="C39:C40"/>
    <mergeCell ref="C42:C45"/>
    <mergeCell ref="B46:B49"/>
    <mergeCell ref="C46:C49"/>
    <mergeCell ref="C24:C25"/>
    <mergeCell ref="C28:C29"/>
    <mergeCell ref="B30:B32"/>
    <mergeCell ref="C30:C32"/>
    <mergeCell ref="B33:B34"/>
    <mergeCell ref="B35:B36"/>
    <mergeCell ref="A1:U1"/>
    <mergeCell ref="A2:U2"/>
    <mergeCell ref="A3:U3"/>
    <mergeCell ref="A4:U4"/>
    <mergeCell ref="A5:P5"/>
    <mergeCell ref="O8:O11"/>
    <mergeCell ref="Q8:Q11"/>
    <mergeCell ref="R8:R11"/>
    <mergeCell ref="S8:S11"/>
    <mergeCell ref="D8:F8"/>
    <mergeCell ref="Q5:U5"/>
    <mergeCell ref="L8:L11"/>
    <mergeCell ref="D9:F9"/>
    <mergeCell ref="T8:T11"/>
    <mergeCell ref="U8:U11"/>
    <mergeCell ref="A7:U7"/>
    <mergeCell ref="D10:F11"/>
    <mergeCell ref="M8:M11"/>
    <mergeCell ref="A6:K6"/>
    <mergeCell ref="L6:U6"/>
    <mergeCell ref="G8:G11"/>
    <mergeCell ref="H8:H11"/>
    <mergeCell ref="P10:P11"/>
    <mergeCell ref="N8:N11"/>
    <mergeCell ref="D22:F22"/>
    <mergeCell ref="D23:F23"/>
    <mergeCell ref="D24:F24"/>
    <mergeCell ref="D25:F25"/>
    <mergeCell ref="K10:K11"/>
    <mergeCell ref="D17:F17"/>
    <mergeCell ref="D18:F18"/>
    <mergeCell ref="D19:F19"/>
    <mergeCell ref="D20:F20"/>
    <mergeCell ref="D21:F21"/>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2:F52"/>
    <mergeCell ref="D53:F53"/>
    <mergeCell ref="A51:U51"/>
    <mergeCell ref="B52:B54"/>
    <mergeCell ref="C52:C54"/>
    <mergeCell ref="D54:F54"/>
    <mergeCell ref="D57:F57"/>
    <mergeCell ref="D58:F58"/>
    <mergeCell ref="D59:F59"/>
    <mergeCell ref="D60:F60"/>
    <mergeCell ref="D61:F61"/>
    <mergeCell ref="A55:U55"/>
    <mergeCell ref="A56:U56"/>
    <mergeCell ref="C57:C75"/>
    <mergeCell ref="B57:B75"/>
    <mergeCell ref="D62:F62"/>
    <mergeCell ref="D63:F63"/>
    <mergeCell ref="D64:F64"/>
    <mergeCell ref="D65:F65"/>
    <mergeCell ref="D66:F66"/>
    <mergeCell ref="D67:F67"/>
    <mergeCell ref="D68:F68"/>
    <mergeCell ref="D69:F69"/>
    <mergeCell ref="D70:F70"/>
    <mergeCell ref="D71:F71"/>
    <mergeCell ref="D72:F72"/>
    <mergeCell ref="D73:F73"/>
    <mergeCell ref="D74:F74"/>
    <mergeCell ref="D75:F75"/>
    <mergeCell ref="D77:F77"/>
    <mergeCell ref="D78:F78"/>
    <mergeCell ref="D79:F79"/>
    <mergeCell ref="D80:F80"/>
    <mergeCell ref="A76:U76"/>
    <mergeCell ref="B77:B85"/>
    <mergeCell ref="C77:C85"/>
    <mergeCell ref="D81:F81"/>
    <mergeCell ref="D82:F82"/>
    <mergeCell ref="D83:F83"/>
    <mergeCell ref="D84:F84"/>
    <mergeCell ref="D85:F85"/>
    <mergeCell ref="D87:F87"/>
    <mergeCell ref="A86:U86"/>
    <mergeCell ref="C87:C95"/>
    <mergeCell ref="B87:B95"/>
    <mergeCell ref="D88:F88"/>
    <mergeCell ref="D89:F89"/>
    <mergeCell ref="D90:F90"/>
    <mergeCell ref="D91:F91"/>
    <mergeCell ref="D92:F92"/>
    <mergeCell ref="D93:F93"/>
    <mergeCell ref="D94:F94"/>
    <mergeCell ref="D95:F95"/>
    <mergeCell ref="D97:F97"/>
    <mergeCell ref="A96:U96"/>
    <mergeCell ref="C97:C106"/>
    <mergeCell ref="B97:B106"/>
    <mergeCell ref="D101:F101"/>
    <mergeCell ref="C108:E108"/>
    <mergeCell ref="D98:F98"/>
    <mergeCell ref="D99:F99"/>
    <mergeCell ref="D100:F100"/>
    <mergeCell ref="D102:F102"/>
    <mergeCell ref="D103:F103"/>
    <mergeCell ref="D104:F104"/>
    <mergeCell ref="D105:F105"/>
    <mergeCell ref="D106:F106"/>
    <mergeCell ref="B107:F107"/>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U718"/>
  <sheetViews>
    <sheetView view="pageBreakPreview" topLeftCell="A19" zoomScale="60" zoomScaleNormal="50" workbookViewId="0">
      <selection activeCell="K17" sqref="K17"/>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0.71093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731</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289"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$I$32</f>
        <v>17</v>
      </c>
      <c r="C12" s="45">
        <f>$G$32</f>
        <v>17</v>
      </c>
      <c r="D12" s="45"/>
      <c r="E12" s="45">
        <f>$N$32</f>
        <v>17</v>
      </c>
      <c r="F12" s="45">
        <f>$L$32</f>
        <v>17</v>
      </c>
      <c r="G12" s="45"/>
      <c r="H12" s="45">
        <f>$S$32</f>
        <v>16</v>
      </c>
      <c r="I12" s="45">
        <f>Q32</f>
        <v>16</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08.75" x14ac:dyDescent="0.4">
      <c r="A15" s="37">
        <v>1</v>
      </c>
      <c r="B15" s="401" t="s">
        <v>732</v>
      </c>
      <c r="C15" s="403" t="s">
        <v>1591</v>
      </c>
      <c r="D15" s="267" t="s">
        <v>733</v>
      </c>
      <c r="E15" s="268"/>
      <c r="F15" s="269"/>
      <c r="G15" s="30">
        <v>1</v>
      </c>
      <c r="H15" s="153">
        <f>IF(G15=I15,J15)</f>
        <v>1</v>
      </c>
      <c r="I15" s="153">
        <f>IF(G15="NA","NA",J15)</f>
        <v>1</v>
      </c>
      <c r="J15" s="153">
        <v>1</v>
      </c>
      <c r="K15" s="57" t="s">
        <v>1595</v>
      </c>
      <c r="L15" s="30">
        <v>1</v>
      </c>
      <c r="M15" s="153">
        <f>IF(L15=N15,O15)</f>
        <v>1</v>
      </c>
      <c r="N15" s="153">
        <f>IF(L15="NA","NA",O15)</f>
        <v>1</v>
      </c>
      <c r="O15" s="153">
        <v>1</v>
      </c>
      <c r="P15" s="57" t="s">
        <v>488</v>
      </c>
      <c r="Q15" s="30">
        <v>1</v>
      </c>
      <c r="R15" s="153">
        <f>IF(Q15=S15,T15)</f>
        <v>1</v>
      </c>
      <c r="S15" s="153">
        <f>IF(Q15="NA","NA",T15)</f>
        <v>1</v>
      </c>
      <c r="T15" s="153">
        <v>1</v>
      </c>
      <c r="U15" s="72" t="s">
        <v>423</v>
      </c>
    </row>
    <row r="16" spans="1:21" s="10" customFormat="1" ht="108.75" x14ac:dyDescent="0.4">
      <c r="A16" s="37">
        <v>2</v>
      </c>
      <c r="B16" s="402"/>
      <c r="C16" s="404"/>
      <c r="D16" s="267" t="s">
        <v>734</v>
      </c>
      <c r="E16" s="268"/>
      <c r="F16" s="269"/>
      <c r="G16" s="30">
        <v>1</v>
      </c>
      <c r="H16" s="153">
        <f t="shared" ref="H16:H28" si="0">IF(G16=I16,J16)</f>
        <v>1</v>
      </c>
      <c r="I16" s="153">
        <f t="shared" ref="I16:I28" si="1">IF(G16="NA","NA",J16)</f>
        <v>1</v>
      </c>
      <c r="J16" s="153">
        <v>1</v>
      </c>
      <c r="K16" s="57" t="s">
        <v>1596</v>
      </c>
      <c r="L16" s="30">
        <v>1</v>
      </c>
      <c r="M16" s="153">
        <f t="shared" ref="M16:M28" si="2">IF(L16=N16,O16)</f>
        <v>1</v>
      </c>
      <c r="N16" s="153">
        <f t="shared" ref="N16:N28" si="3">IF(L16="NA","NA",O16)</f>
        <v>1</v>
      </c>
      <c r="O16" s="153">
        <v>1</v>
      </c>
      <c r="P16" s="57" t="s">
        <v>488</v>
      </c>
      <c r="Q16" s="30">
        <v>1</v>
      </c>
      <c r="R16" s="153">
        <f t="shared" ref="R16:R28" si="4">IF(Q16=S16,T16)</f>
        <v>1</v>
      </c>
      <c r="S16" s="153">
        <f t="shared" ref="S16:S28" si="5">IF(Q16="NA","NA",T16)</f>
        <v>1</v>
      </c>
      <c r="T16" s="153">
        <v>1</v>
      </c>
      <c r="U16" s="72" t="s">
        <v>423</v>
      </c>
    </row>
    <row r="17" spans="1:21" s="10" customFormat="1" ht="174" x14ac:dyDescent="0.4">
      <c r="A17" s="37">
        <v>3</v>
      </c>
      <c r="B17" s="57" t="s">
        <v>735</v>
      </c>
      <c r="C17" s="199" t="s">
        <v>1589</v>
      </c>
      <c r="D17" s="270" t="s">
        <v>1649</v>
      </c>
      <c r="E17" s="271"/>
      <c r="F17" s="272"/>
      <c r="G17" s="30">
        <v>1</v>
      </c>
      <c r="H17" s="153">
        <f t="shared" si="0"/>
        <v>1</v>
      </c>
      <c r="I17" s="153">
        <f t="shared" si="1"/>
        <v>1</v>
      </c>
      <c r="J17" s="153">
        <v>1</v>
      </c>
      <c r="K17" s="54" t="s">
        <v>1633</v>
      </c>
      <c r="L17" s="30">
        <v>1</v>
      </c>
      <c r="M17" s="153">
        <f t="shared" si="2"/>
        <v>1</v>
      </c>
      <c r="N17" s="153">
        <f t="shared" si="3"/>
        <v>1</v>
      </c>
      <c r="O17" s="153">
        <v>1</v>
      </c>
      <c r="P17" s="54" t="s">
        <v>781</v>
      </c>
      <c r="Q17" s="30">
        <v>1</v>
      </c>
      <c r="R17" s="153">
        <f t="shared" si="4"/>
        <v>1</v>
      </c>
      <c r="S17" s="153">
        <f t="shared" si="5"/>
        <v>1</v>
      </c>
      <c r="T17" s="153">
        <v>1</v>
      </c>
      <c r="U17" s="86" t="s">
        <v>794</v>
      </c>
    </row>
    <row r="18" spans="1:21" s="10" customFormat="1" ht="174" x14ac:dyDescent="0.4">
      <c r="A18" s="37">
        <v>4</v>
      </c>
      <c r="B18" s="57" t="s">
        <v>736</v>
      </c>
      <c r="C18" s="384" t="s">
        <v>737</v>
      </c>
      <c r="D18" s="270" t="s">
        <v>738</v>
      </c>
      <c r="E18" s="271"/>
      <c r="F18" s="272"/>
      <c r="G18" s="30">
        <v>1</v>
      </c>
      <c r="H18" s="153">
        <f t="shared" si="0"/>
        <v>1</v>
      </c>
      <c r="I18" s="153">
        <f t="shared" si="1"/>
        <v>1</v>
      </c>
      <c r="J18" s="153">
        <v>1</v>
      </c>
      <c r="K18" s="157" t="s">
        <v>771</v>
      </c>
      <c r="L18" s="30">
        <v>1</v>
      </c>
      <c r="M18" s="153">
        <f t="shared" si="2"/>
        <v>1</v>
      </c>
      <c r="N18" s="153">
        <f t="shared" si="3"/>
        <v>1</v>
      </c>
      <c r="O18" s="153">
        <v>1</v>
      </c>
      <c r="P18" s="157" t="s">
        <v>782</v>
      </c>
      <c r="Q18" s="30">
        <v>1</v>
      </c>
      <c r="R18" s="153">
        <f t="shared" si="4"/>
        <v>1</v>
      </c>
      <c r="S18" s="153">
        <f t="shared" si="5"/>
        <v>1</v>
      </c>
      <c r="T18" s="153">
        <v>1</v>
      </c>
      <c r="U18" s="86" t="s">
        <v>794</v>
      </c>
    </row>
    <row r="19" spans="1:21" s="10" customFormat="1" ht="174" x14ac:dyDescent="0.4">
      <c r="A19" s="37">
        <v>5</v>
      </c>
      <c r="B19" s="73" t="s">
        <v>739</v>
      </c>
      <c r="C19" s="385"/>
      <c r="D19" s="270" t="s">
        <v>740</v>
      </c>
      <c r="E19" s="271"/>
      <c r="F19" s="272"/>
      <c r="G19" s="30">
        <v>1</v>
      </c>
      <c r="H19" s="153">
        <f t="shared" si="0"/>
        <v>1</v>
      </c>
      <c r="I19" s="153">
        <f t="shared" si="1"/>
        <v>1</v>
      </c>
      <c r="J19" s="153">
        <v>1</v>
      </c>
      <c r="K19" s="157" t="s">
        <v>772</v>
      </c>
      <c r="L19" s="30">
        <v>1</v>
      </c>
      <c r="M19" s="153">
        <f t="shared" si="2"/>
        <v>1</v>
      </c>
      <c r="N19" s="153">
        <f t="shared" si="3"/>
        <v>1</v>
      </c>
      <c r="O19" s="153">
        <v>1</v>
      </c>
      <c r="P19" s="87" t="s">
        <v>12</v>
      </c>
      <c r="Q19" s="30" t="s">
        <v>12</v>
      </c>
      <c r="R19" s="153">
        <f t="shared" si="4"/>
        <v>1</v>
      </c>
      <c r="S19" s="153" t="str">
        <f t="shared" si="5"/>
        <v>NA</v>
      </c>
      <c r="T19" s="153">
        <v>1</v>
      </c>
      <c r="U19" s="86" t="s">
        <v>794</v>
      </c>
    </row>
    <row r="20" spans="1:21" s="10" customFormat="1" ht="217.5" x14ac:dyDescent="0.4">
      <c r="A20" s="37">
        <v>6</v>
      </c>
      <c r="B20" s="56" t="s">
        <v>741</v>
      </c>
      <c r="C20" s="386"/>
      <c r="D20" s="270" t="s">
        <v>742</v>
      </c>
      <c r="E20" s="271"/>
      <c r="F20" s="272"/>
      <c r="G20" s="30">
        <v>1</v>
      </c>
      <c r="H20" s="153">
        <f t="shared" si="0"/>
        <v>1</v>
      </c>
      <c r="I20" s="153">
        <f t="shared" si="1"/>
        <v>1</v>
      </c>
      <c r="J20" s="153">
        <v>1</v>
      </c>
      <c r="K20" s="57" t="s">
        <v>773</v>
      </c>
      <c r="L20" s="30">
        <v>1</v>
      </c>
      <c r="M20" s="153">
        <f t="shared" si="2"/>
        <v>1</v>
      </c>
      <c r="N20" s="153">
        <f t="shared" si="3"/>
        <v>1</v>
      </c>
      <c r="O20" s="153">
        <v>1</v>
      </c>
      <c r="P20" s="88" t="s">
        <v>783</v>
      </c>
      <c r="Q20" s="30">
        <v>1</v>
      </c>
      <c r="R20" s="153">
        <f t="shared" si="4"/>
        <v>1</v>
      </c>
      <c r="S20" s="153">
        <f t="shared" si="5"/>
        <v>1</v>
      </c>
      <c r="T20" s="153">
        <v>1</v>
      </c>
      <c r="U20" s="86" t="s">
        <v>794</v>
      </c>
    </row>
    <row r="21" spans="1:21" s="10" customFormat="1" ht="195.75" x14ac:dyDescent="0.4">
      <c r="A21" s="37">
        <v>7</v>
      </c>
      <c r="B21" s="89" t="s">
        <v>743</v>
      </c>
      <c r="C21" s="166" t="s">
        <v>744</v>
      </c>
      <c r="D21" s="270" t="s">
        <v>745</v>
      </c>
      <c r="E21" s="271"/>
      <c r="F21" s="272"/>
      <c r="G21" s="30">
        <v>1</v>
      </c>
      <c r="H21" s="153">
        <f t="shared" si="0"/>
        <v>1</v>
      </c>
      <c r="I21" s="153">
        <f t="shared" si="1"/>
        <v>1</v>
      </c>
      <c r="J21" s="153">
        <v>1</v>
      </c>
      <c r="K21" s="57" t="s">
        <v>774</v>
      </c>
      <c r="L21" s="30">
        <v>1</v>
      </c>
      <c r="M21" s="153">
        <f t="shared" si="2"/>
        <v>1</v>
      </c>
      <c r="N21" s="153">
        <f t="shared" si="3"/>
        <v>1</v>
      </c>
      <c r="O21" s="153">
        <v>1</v>
      </c>
      <c r="P21" s="88" t="s">
        <v>784</v>
      </c>
      <c r="Q21" s="30">
        <v>1</v>
      </c>
      <c r="R21" s="153">
        <f t="shared" si="4"/>
        <v>1</v>
      </c>
      <c r="S21" s="153">
        <f t="shared" si="5"/>
        <v>1</v>
      </c>
      <c r="T21" s="153">
        <v>1</v>
      </c>
      <c r="U21" s="86" t="s">
        <v>794</v>
      </c>
    </row>
    <row r="22" spans="1:21" s="10" customFormat="1" ht="174" x14ac:dyDescent="0.4">
      <c r="A22" s="37">
        <v>8</v>
      </c>
      <c r="B22" s="89" t="s">
        <v>746</v>
      </c>
      <c r="C22" s="153" t="s">
        <v>747</v>
      </c>
      <c r="D22" s="270" t="s">
        <v>748</v>
      </c>
      <c r="E22" s="271"/>
      <c r="F22" s="272"/>
      <c r="G22" s="30">
        <v>1</v>
      </c>
      <c r="H22" s="153">
        <f t="shared" si="0"/>
        <v>1</v>
      </c>
      <c r="I22" s="153">
        <f t="shared" si="1"/>
        <v>1</v>
      </c>
      <c r="J22" s="153">
        <v>1</v>
      </c>
      <c r="K22" s="54" t="s">
        <v>775</v>
      </c>
      <c r="L22" s="30">
        <v>1</v>
      </c>
      <c r="M22" s="153">
        <f t="shared" si="2"/>
        <v>1</v>
      </c>
      <c r="N22" s="153">
        <f t="shared" si="3"/>
        <v>1</v>
      </c>
      <c r="O22" s="153">
        <v>1</v>
      </c>
      <c r="P22" s="88" t="s">
        <v>785</v>
      </c>
      <c r="Q22" s="30">
        <v>1</v>
      </c>
      <c r="R22" s="153">
        <f t="shared" si="4"/>
        <v>1</v>
      </c>
      <c r="S22" s="153">
        <f t="shared" si="5"/>
        <v>1</v>
      </c>
      <c r="T22" s="153">
        <v>1</v>
      </c>
      <c r="U22" s="86" t="s">
        <v>794</v>
      </c>
    </row>
    <row r="23" spans="1:21" s="10" customFormat="1" ht="174" x14ac:dyDescent="0.4">
      <c r="A23" s="37">
        <v>9</v>
      </c>
      <c r="B23" s="56" t="s">
        <v>749</v>
      </c>
      <c r="C23" s="153" t="s">
        <v>750</v>
      </c>
      <c r="D23" s="270" t="s">
        <v>751</v>
      </c>
      <c r="E23" s="271"/>
      <c r="F23" s="272"/>
      <c r="G23" s="30">
        <v>1</v>
      </c>
      <c r="H23" s="153">
        <f t="shared" si="0"/>
        <v>1</v>
      </c>
      <c r="I23" s="153">
        <f t="shared" si="1"/>
        <v>1</v>
      </c>
      <c r="J23" s="153">
        <v>1</v>
      </c>
      <c r="K23" s="54" t="s">
        <v>776</v>
      </c>
      <c r="L23" s="30">
        <v>1</v>
      </c>
      <c r="M23" s="153">
        <f t="shared" si="2"/>
        <v>1</v>
      </c>
      <c r="N23" s="153">
        <f t="shared" si="3"/>
        <v>1</v>
      </c>
      <c r="O23" s="153">
        <v>1</v>
      </c>
      <c r="P23" s="88" t="s">
        <v>786</v>
      </c>
      <c r="Q23" s="30">
        <v>1</v>
      </c>
      <c r="R23" s="153">
        <f t="shared" si="4"/>
        <v>1</v>
      </c>
      <c r="S23" s="153">
        <f t="shared" si="5"/>
        <v>1</v>
      </c>
      <c r="T23" s="153">
        <v>1</v>
      </c>
      <c r="U23" s="86" t="s">
        <v>794</v>
      </c>
    </row>
    <row r="24" spans="1:21" s="10" customFormat="1" ht="174" x14ac:dyDescent="0.4">
      <c r="A24" s="37">
        <v>10</v>
      </c>
      <c r="B24" s="169" t="s">
        <v>752</v>
      </c>
      <c r="C24" s="166" t="s">
        <v>753</v>
      </c>
      <c r="D24" s="270" t="s">
        <v>754</v>
      </c>
      <c r="E24" s="271"/>
      <c r="F24" s="272"/>
      <c r="G24" s="30">
        <v>1</v>
      </c>
      <c r="H24" s="153">
        <f t="shared" si="0"/>
        <v>1</v>
      </c>
      <c r="I24" s="153">
        <f t="shared" si="1"/>
        <v>1</v>
      </c>
      <c r="J24" s="153">
        <v>1</v>
      </c>
      <c r="K24" s="54" t="s">
        <v>795</v>
      </c>
      <c r="L24" s="30">
        <v>1</v>
      </c>
      <c r="M24" s="153">
        <f t="shared" si="2"/>
        <v>1</v>
      </c>
      <c r="N24" s="153">
        <f t="shared" si="3"/>
        <v>1</v>
      </c>
      <c r="O24" s="153">
        <v>1</v>
      </c>
      <c r="P24" s="54" t="s">
        <v>787</v>
      </c>
      <c r="Q24" s="30">
        <v>1</v>
      </c>
      <c r="R24" s="153">
        <f t="shared" si="4"/>
        <v>1</v>
      </c>
      <c r="S24" s="153">
        <f t="shared" si="5"/>
        <v>1</v>
      </c>
      <c r="T24" s="153">
        <v>1</v>
      </c>
      <c r="U24" s="86" t="s">
        <v>794</v>
      </c>
    </row>
    <row r="25" spans="1:21" s="10" customFormat="1" ht="174" x14ac:dyDescent="0.4">
      <c r="A25" s="37">
        <v>11</v>
      </c>
      <c r="B25" s="398" t="s">
        <v>755</v>
      </c>
      <c r="C25" s="384" t="s">
        <v>756</v>
      </c>
      <c r="D25" s="270" t="s">
        <v>770</v>
      </c>
      <c r="E25" s="271"/>
      <c r="F25" s="272"/>
      <c r="G25" s="30">
        <v>1</v>
      </c>
      <c r="H25" s="153">
        <f t="shared" si="0"/>
        <v>1</v>
      </c>
      <c r="I25" s="153">
        <f t="shared" si="1"/>
        <v>1</v>
      </c>
      <c r="J25" s="153">
        <v>1</v>
      </c>
      <c r="K25" s="54" t="s">
        <v>777</v>
      </c>
      <c r="L25" s="30">
        <v>1</v>
      </c>
      <c r="M25" s="153">
        <f t="shared" si="2"/>
        <v>1</v>
      </c>
      <c r="N25" s="153">
        <f t="shared" si="3"/>
        <v>1</v>
      </c>
      <c r="O25" s="153">
        <v>1</v>
      </c>
      <c r="P25" s="164" t="s">
        <v>788</v>
      </c>
      <c r="Q25" s="30">
        <v>1</v>
      </c>
      <c r="R25" s="153">
        <f t="shared" si="4"/>
        <v>1</v>
      </c>
      <c r="S25" s="153">
        <f t="shared" si="5"/>
        <v>1</v>
      </c>
      <c r="T25" s="153">
        <v>1</v>
      </c>
      <c r="U25" s="86" t="s">
        <v>794</v>
      </c>
    </row>
    <row r="26" spans="1:21" s="10" customFormat="1" ht="174" x14ac:dyDescent="0.4">
      <c r="A26" s="37">
        <v>12</v>
      </c>
      <c r="B26" s="399"/>
      <c r="C26" s="385"/>
      <c r="D26" s="270" t="s">
        <v>757</v>
      </c>
      <c r="E26" s="271"/>
      <c r="F26" s="272"/>
      <c r="G26" s="30">
        <v>1</v>
      </c>
      <c r="H26" s="153">
        <f t="shared" si="0"/>
        <v>1</v>
      </c>
      <c r="I26" s="153">
        <f t="shared" si="1"/>
        <v>1</v>
      </c>
      <c r="J26" s="153">
        <v>1</v>
      </c>
      <c r="K26" s="54" t="s">
        <v>778</v>
      </c>
      <c r="L26" s="30">
        <v>1</v>
      </c>
      <c r="M26" s="153">
        <f t="shared" si="2"/>
        <v>1</v>
      </c>
      <c r="N26" s="153">
        <f t="shared" si="3"/>
        <v>1</v>
      </c>
      <c r="O26" s="153">
        <v>1</v>
      </c>
      <c r="P26" s="164" t="s">
        <v>789</v>
      </c>
      <c r="Q26" s="30">
        <v>1</v>
      </c>
      <c r="R26" s="153">
        <f t="shared" si="4"/>
        <v>1</v>
      </c>
      <c r="S26" s="153">
        <f t="shared" si="5"/>
        <v>1</v>
      </c>
      <c r="T26" s="153">
        <v>1</v>
      </c>
      <c r="U26" s="86" t="s">
        <v>794</v>
      </c>
    </row>
    <row r="27" spans="1:21" s="10" customFormat="1" ht="174" x14ac:dyDescent="0.4">
      <c r="A27" s="37">
        <v>13</v>
      </c>
      <c r="B27" s="400"/>
      <c r="C27" s="386"/>
      <c r="D27" s="270" t="s">
        <v>758</v>
      </c>
      <c r="E27" s="271"/>
      <c r="F27" s="272"/>
      <c r="G27" s="30">
        <v>1</v>
      </c>
      <c r="H27" s="153">
        <f t="shared" si="0"/>
        <v>1</v>
      </c>
      <c r="I27" s="153">
        <f t="shared" si="1"/>
        <v>1</v>
      </c>
      <c r="J27" s="153">
        <v>1</v>
      </c>
      <c r="K27" s="54" t="s">
        <v>779</v>
      </c>
      <c r="L27" s="30">
        <v>1</v>
      </c>
      <c r="M27" s="153">
        <f t="shared" si="2"/>
        <v>1</v>
      </c>
      <c r="N27" s="153">
        <f t="shared" si="3"/>
        <v>1</v>
      </c>
      <c r="O27" s="153">
        <v>1</v>
      </c>
      <c r="P27" s="164" t="s">
        <v>790</v>
      </c>
      <c r="Q27" s="30">
        <v>1</v>
      </c>
      <c r="R27" s="153">
        <f t="shared" si="4"/>
        <v>1</v>
      </c>
      <c r="S27" s="153">
        <f t="shared" si="5"/>
        <v>1</v>
      </c>
      <c r="T27" s="153">
        <v>1</v>
      </c>
      <c r="U27" s="86" t="s">
        <v>794</v>
      </c>
    </row>
    <row r="28" spans="1:21" s="10" customFormat="1" ht="239.25" x14ac:dyDescent="0.4">
      <c r="A28" s="37">
        <v>14</v>
      </c>
      <c r="B28" s="56" t="s">
        <v>759</v>
      </c>
      <c r="C28" s="153" t="s">
        <v>760</v>
      </c>
      <c r="D28" s="270" t="s">
        <v>761</v>
      </c>
      <c r="E28" s="271"/>
      <c r="F28" s="272"/>
      <c r="G28" s="30">
        <v>1</v>
      </c>
      <c r="H28" s="153">
        <f t="shared" si="0"/>
        <v>1</v>
      </c>
      <c r="I28" s="153">
        <f t="shared" si="1"/>
        <v>1</v>
      </c>
      <c r="J28" s="153">
        <v>1</v>
      </c>
      <c r="K28" s="56" t="s">
        <v>777</v>
      </c>
      <c r="L28" s="30">
        <v>1</v>
      </c>
      <c r="M28" s="153">
        <f t="shared" si="2"/>
        <v>1</v>
      </c>
      <c r="N28" s="153">
        <f t="shared" si="3"/>
        <v>1</v>
      </c>
      <c r="O28" s="153">
        <v>1</v>
      </c>
      <c r="P28" s="56" t="s">
        <v>791</v>
      </c>
      <c r="Q28" s="30">
        <v>1</v>
      </c>
      <c r="R28" s="153">
        <f t="shared" si="4"/>
        <v>1</v>
      </c>
      <c r="S28" s="153">
        <f t="shared" si="5"/>
        <v>1</v>
      </c>
      <c r="T28" s="153">
        <v>1</v>
      </c>
      <c r="U28" s="86" t="s">
        <v>794</v>
      </c>
    </row>
    <row r="29" spans="1:21" s="10" customFormat="1" ht="174" x14ac:dyDescent="0.4">
      <c r="A29" s="37">
        <v>15</v>
      </c>
      <c r="B29" s="90" t="s">
        <v>762</v>
      </c>
      <c r="C29" s="153" t="s">
        <v>763</v>
      </c>
      <c r="D29" s="270" t="s">
        <v>764</v>
      </c>
      <c r="E29" s="271"/>
      <c r="F29" s="272"/>
      <c r="G29" s="30">
        <v>1</v>
      </c>
      <c r="H29" s="153">
        <f>IF(G29=I29,J29)</f>
        <v>1</v>
      </c>
      <c r="I29" s="153">
        <f>IF(G29="NA","NA",J29)</f>
        <v>1</v>
      </c>
      <c r="J29" s="153">
        <v>1</v>
      </c>
      <c r="K29" s="54" t="s">
        <v>778</v>
      </c>
      <c r="L29" s="30">
        <v>1</v>
      </c>
      <c r="M29" s="153">
        <f>IF(L29=N29,O29)</f>
        <v>1</v>
      </c>
      <c r="N29" s="153">
        <f>IF(L29="NA","NA",O29)</f>
        <v>1</v>
      </c>
      <c r="O29" s="153">
        <v>1</v>
      </c>
      <c r="P29" s="164" t="s">
        <v>792</v>
      </c>
      <c r="Q29" s="30">
        <v>1</v>
      </c>
      <c r="R29" s="153">
        <f>IF(Q29=S29,T29)</f>
        <v>1</v>
      </c>
      <c r="S29" s="153">
        <f>IF(Q29="NA","NA",T29)</f>
        <v>1</v>
      </c>
      <c r="T29" s="153">
        <v>1</v>
      </c>
      <c r="U29" s="86" t="s">
        <v>794</v>
      </c>
    </row>
    <row r="30" spans="1:21" s="10" customFormat="1" ht="369.75" x14ac:dyDescent="0.4">
      <c r="A30" s="37">
        <v>16</v>
      </c>
      <c r="B30" s="56" t="s">
        <v>765</v>
      </c>
      <c r="C30" s="153" t="s">
        <v>766</v>
      </c>
      <c r="D30" s="270" t="s">
        <v>764</v>
      </c>
      <c r="E30" s="271"/>
      <c r="F30" s="272"/>
      <c r="G30" s="30">
        <v>1</v>
      </c>
      <c r="H30" s="153">
        <f>IF(G30=I30,J30)</f>
        <v>1</v>
      </c>
      <c r="I30" s="153">
        <f>IF(G30="NA","NA",J30)</f>
        <v>1</v>
      </c>
      <c r="J30" s="153">
        <v>1</v>
      </c>
      <c r="K30" s="54" t="s">
        <v>780</v>
      </c>
      <c r="L30" s="30">
        <v>1</v>
      </c>
      <c r="M30" s="153">
        <f>IF(L30=N30,O30)</f>
        <v>1</v>
      </c>
      <c r="N30" s="153">
        <f>IF(L30="NA","NA",O30)</f>
        <v>1</v>
      </c>
      <c r="O30" s="153">
        <v>1</v>
      </c>
      <c r="P30" s="164" t="s">
        <v>796</v>
      </c>
      <c r="Q30" s="30">
        <v>1</v>
      </c>
      <c r="R30" s="153">
        <f>IF(Q30=S30,T30)</f>
        <v>1</v>
      </c>
      <c r="S30" s="153">
        <f>IF(Q30="NA","NA",T30)</f>
        <v>1</v>
      </c>
      <c r="T30" s="153">
        <v>1</v>
      </c>
      <c r="U30" s="86" t="s">
        <v>794</v>
      </c>
    </row>
    <row r="31" spans="1:21" s="10" customFormat="1" ht="239.25" x14ac:dyDescent="0.4">
      <c r="A31" s="37">
        <v>17</v>
      </c>
      <c r="B31" s="56" t="s">
        <v>767</v>
      </c>
      <c r="C31" s="153" t="s">
        <v>768</v>
      </c>
      <c r="D31" s="270" t="s">
        <v>769</v>
      </c>
      <c r="E31" s="271"/>
      <c r="F31" s="272"/>
      <c r="G31" s="30">
        <v>1</v>
      </c>
      <c r="H31" s="153">
        <f>IF(G31=I31,J31)</f>
        <v>1</v>
      </c>
      <c r="I31" s="153">
        <f>IF(G31="NA","NA",J31)</f>
        <v>1</v>
      </c>
      <c r="J31" s="153">
        <v>1</v>
      </c>
      <c r="K31" s="57" t="s">
        <v>404</v>
      </c>
      <c r="L31" s="30">
        <v>1</v>
      </c>
      <c r="M31" s="153">
        <f>IF(L31=N31,O31)</f>
        <v>1</v>
      </c>
      <c r="N31" s="153">
        <f>IF(L31="NA","NA",O31)</f>
        <v>1</v>
      </c>
      <c r="O31" s="153">
        <v>1</v>
      </c>
      <c r="P31" s="88" t="s">
        <v>793</v>
      </c>
      <c r="Q31" s="30">
        <v>1</v>
      </c>
      <c r="R31" s="153">
        <f>IF(Q31=S31,T31)</f>
        <v>1</v>
      </c>
      <c r="S31" s="153">
        <f>IF(Q31="NA","NA",T31)</f>
        <v>1</v>
      </c>
      <c r="T31" s="153">
        <v>1</v>
      </c>
      <c r="U31" s="86" t="s">
        <v>794</v>
      </c>
    </row>
    <row r="32" spans="1:21" s="10" customFormat="1" ht="21.75" x14ac:dyDescent="0.4">
      <c r="A32" s="4"/>
      <c r="B32" s="273"/>
      <c r="C32" s="273"/>
      <c r="D32" s="273"/>
      <c r="E32" s="273"/>
      <c r="F32" s="273"/>
      <c r="G32" s="154">
        <f>SUM(G15:G31)</f>
        <v>17</v>
      </c>
      <c r="H32" s="46">
        <f>SUM(H15:H31)</f>
        <v>17</v>
      </c>
      <c r="I32" s="46">
        <f>SUM(I15:I31)</f>
        <v>17</v>
      </c>
      <c r="J32" s="46">
        <f>SUM(J15:J31)</f>
        <v>17</v>
      </c>
      <c r="K32" s="15"/>
      <c r="L32" s="154">
        <f>SUM(L15:L31)</f>
        <v>17</v>
      </c>
      <c r="M32" s="46">
        <f>SUM(M15:M31)</f>
        <v>17</v>
      </c>
      <c r="N32" s="46">
        <f>SUM(N15:N31)</f>
        <v>17</v>
      </c>
      <c r="O32" s="46">
        <f>SUM(O15:O31)</f>
        <v>17</v>
      </c>
      <c r="P32" s="15"/>
      <c r="Q32" s="154">
        <f>SUM(Q15:Q31)</f>
        <v>16</v>
      </c>
      <c r="R32" s="46">
        <f>SUM(R15:R31)</f>
        <v>17</v>
      </c>
      <c r="S32" s="46">
        <f>SUM(S15:S31)</f>
        <v>16</v>
      </c>
      <c r="T32" s="46">
        <f>SUM(T15:T31)</f>
        <v>17</v>
      </c>
    </row>
    <row r="33" spans="1:21" s="10" customFormat="1" ht="21.75" x14ac:dyDescent="0.4">
      <c r="A33" s="4"/>
      <c r="C33" s="266" t="str">
        <f>A7</f>
        <v>ANATOMÍA PATÓLOGICA</v>
      </c>
      <c r="D33" s="266"/>
      <c r="E33" s="266"/>
      <c r="F33" s="24">
        <f>RESULTADO!M22</f>
        <v>1</v>
      </c>
      <c r="G33" s="17"/>
      <c r="H33" s="17"/>
      <c r="I33" s="17"/>
      <c r="J33" s="17"/>
      <c r="K33" s="15"/>
      <c r="L33" s="17"/>
      <c r="M33" s="17"/>
      <c r="N33" s="17"/>
      <c r="O33" s="17"/>
      <c r="P33" s="15"/>
      <c r="Q33" s="17"/>
      <c r="R33" s="17"/>
      <c r="S33" s="17"/>
      <c r="T33" s="17"/>
    </row>
    <row r="34" spans="1:21" s="10" customFormat="1" ht="21.75" x14ac:dyDescent="0.4">
      <c r="A34" s="4"/>
      <c r="B34" s="4"/>
      <c r="C34" s="34"/>
      <c r="D34" s="34"/>
      <c r="E34" s="34"/>
      <c r="F34" s="4"/>
      <c r="G34" s="33"/>
      <c r="H34" s="33"/>
      <c r="I34" s="33"/>
      <c r="J34" s="33"/>
      <c r="K34" s="4"/>
      <c r="L34" s="33"/>
      <c r="M34" s="33"/>
      <c r="N34" s="33"/>
      <c r="O34" s="33"/>
      <c r="P34" s="4"/>
      <c r="Q34" s="33"/>
      <c r="R34" s="33"/>
      <c r="S34" s="33"/>
      <c r="T34" s="33"/>
    </row>
    <row r="35" spans="1:21" s="10" customFormat="1" ht="21.75" x14ac:dyDescent="0.4">
      <c r="A35" s="4"/>
      <c r="B35" s="4"/>
      <c r="C35" s="34"/>
      <c r="D35" s="34"/>
      <c r="E35" s="34"/>
      <c r="F35" s="4"/>
      <c r="G35" s="33"/>
      <c r="H35" s="33"/>
      <c r="I35" s="33"/>
      <c r="J35" s="33"/>
      <c r="K35" s="4"/>
      <c r="L35" s="33"/>
      <c r="M35" s="33"/>
      <c r="N35" s="33"/>
      <c r="O35" s="33"/>
      <c r="P35" s="4"/>
      <c r="Q35" s="33"/>
      <c r="R35" s="33"/>
      <c r="S35" s="33"/>
      <c r="T35" s="33"/>
    </row>
    <row r="36" spans="1:21" s="4" customFormat="1" ht="21.75" x14ac:dyDescent="0.4">
      <c r="C36" s="34"/>
      <c r="D36" s="34"/>
      <c r="E36" s="34"/>
      <c r="G36" s="33"/>
      <c r="H36" s="33"/>
      <c r="I36" s="33"/>
      <c r="J36" s="33"/>
      <c r="L36" s="33"/>
      <c r="M36" s="33"/>
      <c r="N36" s="33"/>
      <c r="O36" s="33"/>
      <c r="Q36" s="33"/>
      <c r="R36" s="33"/>
      <c r="S36" s="33"/>
      <c r="T36" s="33"/>
      <c r="U36" s="10"/>
    </row>
    <row r="37" spans="1:21" s="4" customFormat="1" ht="21.75" x14ac:dyDescent="0.4">
      <c r="C37" s="34"/>
      <c r="D37" s="34"/>
      <c r="E37" s="34"/>
      <c r="G37" s="33"/>
      <c r="H37" s="33"/>
      <c r="I37" s="33"/>
      <c r="J37" s="33"/>
      <c r="L37" s="33"/>
      <c r="M37" s="33"/>
      <c r="N37" s="33"/>
      <c r="O37" s="33"/>
      <c r="Q37" s="33"/>
      <c r="R37" s="33"/>
      <c r="S37" s="33"/>
      <c r="T37" s="33"/>
      <c r="U37" s="10"/>
    </row>
    <row r="38" spans="1:21" s="4" customFormat="1" ht="21.75" x14ac:dyDescent="0.4">
      <c r="C38" s="34"/>
      <c r="D38" s="34"/>
      <c r="E38" s="34"/>
      <c r="G38" s="33"/>
      <c r="H38" s="33"/>
      <c r="I38" s="33"/>
      <c r="J38" s="33"/>
      <c r="L38" s="33"/>
      <c r="M38" s="33"/>
      <c r="N38" s="33"/>
      <c r="O38" s="33"/>
      <c r="Q38" s="33"/>
      <c r="R38" s="33"/>
      <c r="S38" s="33"/>
      <c r="T38" s="33"/>
      <c r="U38" s="10"/>
    </row>
    <row r="39" spans="1:21" s="4" customFormat="1" ht="21.75" x14ac:dyDescent="0.4">
      <c r="C39" s="34"/>
      <c r="D39" s="34"/>
      <c r="E39" s="34"/>
      <c r="G39" s="33"/>
      <c r="H39" s="33"/>
      <c r="I39" s="33"/>
      <c r="J39" s="33"/>
      <c r="L39" s="33"/>
      <c r="M39" s="33"/>
      <c r="N39" s="33"/>
      <c r="O39" s="33"/>
      <c r="Q39" s="33"/>
      <c r="R39" s="33"/>
      <c r="S39" s="33"/>
      <c r="T39" s="33"/>
      <c r="U39" s="10"/>
    </row>
    <row r="40" spans="1:21" s="4" customFormat="1" ht="21.75" x14ac:dyDescent="0.4">
      <c r="C40" s="34"/>
      <c r="D40" s="34"/>
      <c r="E40" s="34"/>
      <c r="G40" s="33"/>
      <c r="H40" s="33"/>
      <c r="I40" s="33"/>
      <c r="J40" s="33"/>
      <c r="L40" s="33"/>
      <c r="M40" s="33"/>
      <c r="N40" s="33"/>
      <c r="O40" s="33"/>
      <c r="Q40" s="33"/>
      <c r="R40" s="33"/>
      <c r="S40" s="33"/>
      <c r="T40" s="33"/>
      <c r="U40" s="10"/>
    </row>
    <row r="41" spans="1:21" s="4" customFormat="1" ht="21.75" x14ac:dyDescent="0.4">
      <c r="C41" s="34"/>
      <c r="D41" s="34"/>
      <c r="E41" s="34"/>
      <c r="G41" s="33"/>
      <c r="H41" s="33"/>
      <c r="I41" s="33"/>
      <c r="J41" s="33"/>
      <c r="L41" s="33"/>
      <c r="M41" s="33"/>
      <c r="N41" s="33"/>
      <c r="O41" s="33"/>
      <c r="Q41" s="33"/>
      <c r="R41" s="33"/>
      <c r="S41" s="33"/>
      <c r="T41" s="33"/>
      <c r="U41" s="10"/>
    </row>
    <row r="42" spans="1:21" s="4" customFormat="1" ht="21.75" x14ac:dyDescent="0.4">
      <c r="C42" s="34"/>
      <c r="D42" s="34"/>
      <c r="E42" s="34"/>
      <c r="G42" s="33"/>
      <c r="H42" s="33"/>
      <c r="I42" s="33"/>
      <c r="J42" s="33"/>
      <c r="L42" s="33"/>
      <c r="M42" s="33"/>
      <c r="N42" s="33"/>
      <c r="O42" s="33"/>
      <c r="Q42" s="33"/>
      <c r="R42" s="33"/>
      <c r="S42" s="33"/>
      <c r="T42" s="33"/>
      <c r="U42" s="10"/>
    </row>
    <row r="43" spans="1:21" s="4" customFormat="1" ht="21.75" x14ac:dyDescent="0.4">
      <c r="C43" s="34"/>
      <c r="D43" s="34"/>
      <c r="E43" s="34"/>
      <c r="G43" s="33"/>
      <c r="H43" s="33"/>
      <c r="I43" s="33"/>
      <c r="J43" s="33"/>
      <c r="L43" s="33"/>
      <c r="M43" s="33"/>
      <c r="N43" s="33"/>
      <c r="O43" s="33"/>
      <c r="Q43" s="33"/>
      <c r="R43" s="33"/>
      <c r="S43" s="33"/>
      <c r="T43" s="33"/>
      <c r="U43" s="10"/>
    </row>
    <row r="44" spans="1:21" s="4" customFormat="1" ht="21.75" x14ac:dyDescent="0.4">
      <c r="C44" s="34"/>
      <c r="D44" s="34"/>
      <c r="E44" s="34"/>
      <c r="G44" s="33"/>
      <c r="H44" s="33"/>
      <c r="I44" s="33"/>
      <c r="J44" s="33"/>
      <c r="L44" s="33"/>
      <c r="M44" s="33"/>
      <c r="N44" s="33"/>
      <c r="O44" s="33"/>
      <c r="Q44" s="33"/>
      <c r="R44" s="33"/>
      <c r="S44" s="33"/>
      <c r="T44" s="33"/>
      <c r="U44" s="10"/>
    </row>
    <row r="45" spans="1:21" s="4" customFormat="1" ht="21.75" x14ac:dyDescent="0.4">
      <c r="C45" s="34"/>
      <c r="D45" s="34"/>
      <c r="E45" s="34"/>
      <c r="G45" s="33"/>
      <c r="H45" s="33"/>
      <c r="I45" s="33"/>
      <c r="J45" s="33"/>
      <c r="L45" s="33"/>
      <c r="M45" s="33"/>
      <c r="N45" s="33"/>
      <c r="O45" s="33"/>
      <c r="Q45" s="33"/>
      <c r="R45" s="33"/>
      <c r="S45" s="33"/>
      <c r="T45" s="33"/>
      <c r="U45" s="10"/>
    </row>
    <row r="46" spans="1:21" s="4" customFormat="1" ht="21.75" x14ac:dyDescent="0.4">
      <c r="C46" s="34"/>
      <c r="D46" s="34"/>
      <c r="E46" s="34"/>
      <c r="G46" s="33"/>
      <c r="H46" s="33"/>
      <c r="I46" s="33"/>
      <c r="J46" s="33"/>
      <c r="L46" s="33"/>
      <c r="M46" s="33"/>
      <c r="N46" s="33"/>
      <c r="O46" s="33"/>
      <c r="Q46" s="33"/>
      <c r="R46" s="33"/>
      <c r="S46" s="33"/>
      <c r="T46" s="33"/>
      <c r="U46" s="10"/>
    </row>
    <row r="47" spans="1:21" s="4" customFormat="1" ht="21.75" x14ac:dyDescent="0.4">
      <c r="C47" s="34"/>
      <c r="D47" s="34"/>
      <c r="E47" s="34"/>
      <c r="G47" s="33"/>
      <c r="H47" s="33"/>
      <c r="I47" s="33"/>
      <c r="J47" s="33"/>
      <c r="L47" s="33"/>
      <c r="M47" s="33"/>
      <c r="N47" s="33"/>
      <c r="O47" s="33"/>
      <c r="Q47" s="33"/>
      <c r="R47" s="33"/>
      <c r="S47" s="33"/>
      <c r="T47" s="33"/>
      <c r="U47" s="10"/>
    </row>
    <row r="48" spans="1:21" s="4" customFormat="1" ht="21.75" x14ac:dyDescent="0.4">
      <c r="C48" s="34"/>
      <c r="D48" s="34"/>
      <c r="E48" s="34"/>
      <c r="G48" s="33"/>
      <c r="H48" s="33"/>
      <c r="I48" s="33"/>
      <c r="J48" s="33"/>
      <c r="L48" s="33"/>
      <c r="M48" s="33"/>
      <c r="N48" s="33"/>
      <c r="O48" s="33"/>
      <c r="Q48" s="33"/>
      <c r="R48" s="33"/>
      <c r="S48" s="33"/>
      <c r="T48" s="33"/>
      <c r="U48" s="10"/>
    </row>
    <row r="49" spans="3:21" s="4" customFormat="1" ht="21.75" x14ac:dyDescent="0.4">
      <c r="C49" s="34"/>
      <c r="D49" s="34"/>
      <c r="E49" s="34"/>
      <c r="G49" s="33"/>
      <c r="H49" s="33"/>
      <c r="I49" s="33"/>
      <c r="J49" s="33"/>
      <c r="L49" s="33"/>
      <c r="M49" s="33"/>
      <c r="N49" s="33"/>
      <c r="O49" s="33"/>
      <c r="Q49" s="33"/>
      <c r="R49" s="33"/>
      <c r="S49" s="33"/>
      <c r="T49" s="33"/>
      <c r="U49" s="10"/>
    </row>
    <row r="50" spans="3:21" s="4" customFormat="1" ht="21.75" x14ac:dyDescent="0.4">
      <c r="C50" s="34"/>
      <c r="D50" s="34"/>
      <c r="E50" s="34"/>
      <c r="G50" s="33"/>
      <c r="H50" s="33"/>
      <c r="I50" s="33"/>
      <c r="J50" s="33"/>
      <c r="L50" s="33"/>
      <c r="M50" s="33"/>
      <c r="N50" s="33"/>
      <c r="O50" s="33"/>
      <c r="Q50" s="33"/>
      <c r="R50" s="33"/>
      <c r="S50" s="33"/>
      <c r="T50" s="33"/>
      <c r="U50" s="10"/>
    </row>
    <row r="51" spans="3:21" s="4" customFormat="1" ht="21.75" x14ac:dyDescent="0.4">
      <c r="C51" s="34"/>
      <c r="D51" s="34"/>
      <c r="E51" s="34"/>
      <c r="G51" s="33"/>
      <c r="H51" s="33"/>
      <c r="I51" s="33"/>
      <c r="J51" s="33"/>
      <c r="L51" s="33"/>
      <c r="M51" s="33"/>
      <c r="N51" s="33"/>
      <c r="O51" s="33"/>
      <c r="Q51" s="33"/>
      <c r="R51" s="33"/>
      <c r="S51" s="33"/>
      <c r="T51" s="33"/>
      <c r="U51" s="10"/>
    </row>
    <row r="52" spans="3:21" s="4" customFormat="1" ht="21.75" x14ac:dyDescent="0.4">
      <c r="C52" s="34"/>
      <c r="D52" s="34"/>
      <c r="E52" s="34"/>
      <c r="G52" s="33"/>
      <c r="H52" s="33"/>
      <c r="I52" s="33"/>
      <c r="J52" s="33"/>
      <c r="L52" s="33"/>
      <c r="M52" s="33"/>
      <c r="N52" s="33"/>
      <c r="O52" s="33"/>
      <c r="Q52" s="33"/>
      <c r="R52" s="33"/>
      <c r="S52" s="33"/>
      <c r="T52" s="33"/>
      <c r="U52" s="10"/>
    </row>
    <row r="53" spans="3:21" s="4" customFormat="1" ht="21.75" x14ac:dyDescent="0.4">
      <c r="C53" s="34"/>
      <c r="D53" s="34"/>
      <c r="E53" s="34"/>
      <c r="G53" s="33"/>
      <c r="H53" s="33"/>
      <c r="I53" s="33"/>
      <c r="J53" s="33"/>
      <c r="L53" s="33"/>
      <c r="M53" s="33"/>
      <c r="N53" s="33"/>
      <c r="O53" s="33"/>
      <c r="Q53" s="33"/>
      <c r="R53" s="33"/>
      <c r="S53" s="33"/>
      <c r="T53" s="33"/>
      <c r="U53" s="10"/>
    </row>
    <row r="54" spans="3:21" s="4" customFormat="1" ht="21.75" x14ac:dyDescent="0.4">
      <c r="C54" s="34"/>
      <c r="D54" s="34"/>
      <c r="E54" s="34"/>
      <c r="G54" s="33"/>
      <c r="H54" s="33"/>
      <c r="I54" s="33"/>
      <c r="J54" s="33"/>
      <c r="L54" s="33"/>
      <c r="M54" s="33"/>
      <c r="N54" s="33"/>
      <c r="O54" s="33"/>
      <c r="Q54" s="33"/>
      <c r="R54" s="33"/>
      <c r="S54" s="33"/>
      <c r="T54" s="33"/>
      <c r="U54" s="10"/>
    </row>
    <row r="55" spans="3:21" s="4" customFormat="1" ht="21.75" x14ac:dyDescent="0.4">
      <c r="C55" s="34"/>
      <c r="D55" s="34"/>
      <c r="E55" s="34"/>
      <c r="G55" s="33"/>
      <c r="H55" s="33"/>
      <c r="I55" s="33"/>
      <c r="J55" s="33"/>
      <c r="L55" s="33"/>
      <c r="M55" s="33"/>
      <c r="N55" s="33"/>
      <c r="O55" s="33"/>
      <c r="Q55" s="33"/>
      <c r="R55" s="33"/>
      <c r="S55" s="33"/>
      <c r="T55" s="33"/>
      <c r="U55" s="10"/>
    </row>
    <row r="56" spans="3:21" s="4" customFormat="1" ht="21.75" x14ac:dyDescent="0.4">
      <c r="C56" s="34"/>
      <c r="D56" s="34"/>
      <c r="E56" s="34"/>
      <c r="G56" s="33"/>
      <c r="H56" s="33"/>
      <c r="I56" s="33"/>
      <c r="J56" s="33"/>
      <c r="L56" s="33"/>
      <c r="M56" s="33"/>
      <c r="N56" s="33"/>
      <c r="O56" s="33"/>
      <c r="Q56" s="33"/>
      <c r="R56" s="33"/>
      <c r="S56" s="33"/>
      <c r="T56" s="33"/>
      <c r="U56" s="10"/>
    </row>
    <row r="57" spans="3:21" s="4" customFormat="1" ht="21.75" x14ac:dyDescent="0.4">
      <c r="C57" s="34"/>
      <c r="D57" s="34"/>
      <c r="E57" s="34"/>
      <c r="G57" s="33"/>
      <c r="H57" s="33"/>
      <c r="I57" s="33"/>
      <c r="J57" s="33"/>
      <c r="L57" s="33"/>
      <c r="M57" s="33"/>
      <c r="N57" s="33"/>
      <c r="O57" s="33"/>
      <c r="Q57" s="33"/>
      <c r="R57" s="33"/>
      <c r="S57" s="33"/>
      <c r="T57" s="33"/>
      <c r="U57" s="10"/>
    </row>
    <row r="58" spans="3:21" s="4" customFormat="1" ht="21.75" x14ac:dyDescent="0.4">
      <c r="C58" s="34"/>
      <c r="D58" s="34"/>
      <c r="E58" s="34"/>
      <c r="G58" s="33"/>
      <c r="H58" s="33"/>
      <c r="I58" s="33"/>
      <c r="J58" s="33"/>
      <c r="L58" s="33"/>
      <c r="M58" s="33"/>
      <c r="N58" s="33"/>
      <c r="O58" s="33"/>
      <c r="Q58" s="33"/>
      <c r="R58" s="33"/>
      <c r="S58" s="33"/>
      <c r="T58" s="33"/>
      <c r="U58" s="10"/>
    </row>
    <row r="59" spans="3:21" s="4" customFormat="1" ht="21.75" x14ac:dyDescent="0.4">
      <c r="C59" s="34"/>
      <c r="D59" s="34"/>
      <c r="E59" s="34"/>
      <c r="G59" s="33"/>
      <c r="H59" s="33"/>
      <c r="I59" s="33"/>
      <c r="J59" s="33"/>
      <c r="L59" s="33"/>
      <c r="M59" s="33"/>
      <c r="N59" s="33"/>
      <c r="O59" s="33"/>
      <c r="Q59" s="33"/>
      <c r="R59" s="33"/>
      <c r="S59" s="33"/>
      <c r="T59" s="33"/>
      <c r="U59" s="10"/>
    </row>
    <row r="60" spans="3:21" s="4" customFormat="1" ht="21.75" x14ac:dyDescent="0.4">
      <c r="C60" s="34"/>
      <c r="D60" s="34"/>
      <c r="E60" s="34"/>
      <c r="G60" s="33"/>
      <c r="H60" s="33"/>
      <c r="I60" s="33"/>
      <c r="J60" s="33"/>
      <c r="L60" s="33"/>
      <c r="M60" s="33"/>
      <c r="N60" s="33"/>
      <c r="O60" s="33"/>
      <c r="Q60" s="33"/>
      <c r="R60" s="33"/>
      <c r="S60" s="33"/>
      <c r="T60" s="33"/>
      <c r="U60" s="10"/>
    </row>
    <row r="61" spans="3:21" s="4" customFormat="1" ht="21.75" x14ac:dyDescent="0.4">
      <c r="C61" s="34"/>
      <c r="D61" s="34"/>
      <c r="E61" s="34"/>
      <c r="G61" s="33"/>
      <c r="H61" s="33"/>
      <c r="I61" s="33"/>
      <c r="J61" s="33"/>
      <c r="L61" s="33"/>
      <c r="M61" s="33"/>
      <c r="N61" s="33"/>
      <c r="O61" s="33"/>
      <c r="Q61" s="33"/>
      <c r="R61" s="33"/>
      <c r="S61" s="33"/>
      <c r="T61" s="33"/>
      <c r="U61" s="10"/>
    </row>
    <row r="62" spans="3:21" s="4" customFormat="1" ht="21.75" x14ac:dyDescent="0.4">
      <c r="C62" s="34"/>
      <c r="D62" s="34"/>
      <c r="E62" s="34"/>
      <c r="G62" s="33"/>
      <c r="H62" s="33"/>
      <c r="I62" s="33"/>
      <c r="J62" s="33"/>
      <c r="L62" s="33"/>
      <c r="M62" s="33"/>
      <c r="N62" s="33"/>
      <c r="O62" s="33"/>
      <c r="Q62" s="33"/>
      <c r="R62" s="33"/>
      <c r="S62" s="33"/>
      <c r="T62" s="33"/>
      <c r="U62" s="10"/>
    </row>
    <row r="63" spans="3:21" s="4" customFormat="1" ht="21.75" x14ac:dyDescent="0.4">
      <c r="C63" s="34"/>
      <c r="D63" s="34"/>
      <c r="E63" s="34"/>
      <c r="G63" s="33"/>
      <c r="H63" s="33"/>
      <c r="I63" s="33"/>
      <c r="J63" s="33"/>
      <c r="L63" s="33"/>
      <c r="M63" s="33"/>
      <c r="N63" s="33"/>
      <c r="O63" s="33"/>
      <c r="Q63" s="33"/>
      <c r="R63" s="33"/>
      <c r="S63" s="33"/>
      <c r="T63" s="33"/>
      <c r="U63" s="10"/>
    </row>
    <row r="64" spans="3:21" s="4" customFormat="1" ht="21.75" x14ac:dyDescent="0.4">
      <c r="C64" s="34"/>
      <c r="D64" s="34"/>
      <c r="E64" s="34"/>
      <c r="G64" s="33"/>
      <c r="H64" s="33"/>
      <c r="I64" s="33"/>
      <c r="J64" s="33"/>
      <c r="L64" s="33"/>
      <c r="M64" s="33"/>
      <c r="N64" s="33"/>
      <c r="O64" s="33"/>
      <c r="Q64" s="33"/>
      <c r="R64" s="33"/>
      <c r="S64" s="33"/>
      <c r="T64" s="33"/>
      <c r="U64" s="10"/>
    </row>
    <row r="65" spans="3:21" s="4" customFormat="1" ht="21.75" x14ac:dyDescent="0.4">
      <c r="C65" s="34"/>
      <c r="D65" s="34"/>
      <c r="E65" s="34"/>
      <c r="G65" s="33"/>
      <c r="H65" s="33"/>
      <c r="I65" s="33"/>
      <c r="J65" s="33"/>
      <c r="L65" s="33"/>
      <c r="M65" s="33"/>
      <c r="N65" s="33"/>
      <c r="O65" s="33"/>
      <c r="Q65" s="33"/>
      <c r="R65" s="33"/>
      <c r="S65" s="33"/>
      <c r="T65" s="33"/>
      <c r="U65" s="10"/>
    </row>
    <row r="66" spans="3:21" s="4" customFormat="1" ht="21.75" x14ac:dyDescent="0.4">
      <c r="C66" s="34"/>
      <c r="D66" s="34"/>
      <c r="E66" s="34"/>
      <c r="G66" s="33"/>
      <c r="H66" s="33"/>
      <c r="I66" s="33"/>
      <c r="J66" s="33"/>
      <c r="L66" s="33"/>
      <c r="M66" s="33"/>
      <c r="N66" s="33"/>
      <c r="O66" s="33"/>
      <c r="Q66" s="33"/>
      <c r="R66" s="33"/>
      <c r="S66" s="33"/>
      <c r="T66" s="33"/>
      <c r="U66" s="10"/>
    </row>
    <row r="67" spans="3:21" s="4" customFormat="1" ht="21.75" x14ac:dyDescent="0.4">
      <c r="C67" s="34"/>
      <c r="D67" s="34"/>
      <c r="E67" s="34"/>
      <c r="G67" s="33"/>
      <c r="H67" s="33"/>
      <c r="I67" s="33"/>
      <c r="J67" s="33"/>
      <c r="L67" s="33"/>
      <c r="M67" s="33"/>
      <c r="N67" s="33"/>
      <c r="O67" s="33"/>
      <c r="Q67" s="33"/>
      <c r="R67" s="33"/>
      <c r="S67" s="33"/>
      <c r="T67" s="33"/>
      <c r="U67" s="10"/>
    </row>
    <row r="68" spans="3:21" s="4" customFormat="1" ht="21.75" x14ac:dyDescent="0.4">
      <c r="C68" s="34"/>
      <c r="D68" s="34"/>
      <c r="E68" s="34"/>
      <c r="G68" s="33"/>
      <c r="H68" s="33"/>
      <c r="I68" s="33"/>
      <c r="J68" s="33"/>
      <c r="L68" s="33"/>
      <c r="M68" s="33"/>
      <c r="N68" s="33"/>
      <c r="O68" s="33"/>
      <c r="Q68" s="33"/>
      <c r="R68" s="33"/>
      <c r="S68" s="33"/>
      <c r="T68" s="33"/>
      <c r="U68" s="10"/>
    </row>
    <row r="69" spans="3:21" s="4" customFormat="1" ht="21.75" x14ac:dyDescent="0.4">
      <c r="C69" s="34"/>
      <c r="D69" s="34"/>
      <c r="E69" s="34"/>
      <c r="G69" s="33"/>
      <c r="H69" s="33"/>
      <c r="I69" s="33"/>
      <c r="J69" s="33"/>
      <c r="L69" s="33"/>
      <c r="M69" s="33"/>
      <c r="N69" s="33"/>
      <c r="O69" s="33"/>
      <c r="Q69" s="33"/>
      <c r="R69" s="33"/>
      <c r="S69" s="33"/>
      <c r="T69" s="33"/>
      <c r="U69" s="10"/>
    </row>
    <row r="70" spans="3:21" s="4" customFormat="1" ht="21.75" x14ac:dyDescent="0.4">
      <c r="C70" s="34"/>
      <c r="D70" s="34"/>
      <c r="E70" s="34"/>
      <c r="G70" s="33"/>
      <c r="H70" s="33"/>
      <c r="I70" s="33"/>
      <c r="J70" s="33"/>
      <c r="L70" s="33"/>
      <c r="M70" s="33"/>
      <c r="N70" s="33"/>
      <c r="O70" s="33"/>
      <c r="Q70" s="33"/>
      <c r="R70" s="33"/>
      <c r="S70" s="33"/>
      <c r="T70" s="33"/>
      <c r="U70" s="10"/>
    </row>
    <row r="71" spans="3:21" s="4" customFormat="1" ht="21.75" x14ac:dyDescent="0.4">
      <c r="C71" s="34"/>
      <c r="D71" s="34"/>
      <c r="E71" s="34"/>
      <c r="G71" s="33"/>
      <c r="H71" s="33"/>
      <c r="I71" s="33"/>
      <c r="J71" s="33"/>
      <c r="L71" s="33"/>
      <c r="M71" s="33"/>
      <c r="N71" s="33"/>
      <c r="O71" s="33"/>
      <c r="Q71" s="33"/>
      <c r="R71" s="33"/>
      <c r="S71" s="33"/>
      <c r="T71" s="33"/>
      <c r="U71" s="10"/>
    </row>
    <row r="72" spans="3:21" s="4" customFormat="1" ht="21.75" x14ac:dyDescent="0.4">
      <c r="C72" s="34"/>
      <c r="D72" s="34"/>
      <c r="E72" s="34"/>
      <c r="G72" s="33"/>
      <c r="H72" s="33"/>
      <c r="I72" s="33"/>
      <c r="J72" s="33"/>
      <c r="L72" s="33"/>
      <c r="M72" s="33"/>
      <c r="N72" s="33"/>
      <c r="O72" s="33"/>
      <c r="Q72" s="33"/>
      <c r="R72" s="33"/>
      <c r="S72" s="33"/>
      <c r="T72" s="33"/>
      <c r="U72" s="10"/>
    </row>
    <row r="73" spans="3:21" s="4" customFormat="1" ht="21.75" x14ac:dyDescent="0.4">
      <c r="C73" s="34"/>
      <c r="D73" s="34"/>
      <c r="E73" s="34"/>
      <c r="G73" s="33"/>
      <c r="H73" s="33"/>
      <c r="I73" s="33"/>
      <c r="J73" s="33"/>
      <c r="L73" s="33"/>
      <c r="M73" s="33"/>
      <c r="N73" s="33"/>
      <c r="O73" s="33"/>
      <c r="Q73" s="33"/>
      <c r="R73" s="33"/>
      <c r="S73" s="33"/>
      <c r="T73" s="33"/>
      <c r="U73" s="10"/>
    </row>
    <row r="74" spans="3:21" s="4" customFormat="1" ht="21.75" x14ac:dyDescent="0.4">
      <c r="C74" s="34"/>
      <c r="D74" s="34"/>
      <c r="E74" s="34"/>
      <c r="G74" s="33"/>
      <c r="H74" s="33"/>
      <c r="I74" s="33"/>
      <c r="J74" s="33"/>
      <c r="L74" s="33"/>
      <c r="M74" s="33"/>
      <c r="N74" s="33"/>
      <c r="O74" s="33"/>
      <c r="Q74" s="33"/>
      <c r="R74" s="33"/>
      <c r="S74" s="33"/>
      <c r="T74" s="33"/>
      <c r="U74" s="10"/>
    </row>
    <row r="75" spans="3:21" s="4" customFormat="1" ht="21.75" x14ac:dyDescent="0.4">
      <c r="C75" s="34"/>
      <c r="D75" s="34"/>
      <c r="E75" s="34"/>
      <c r="G75" s="33"/>
      <c r="H75" s="33"/>
      <c r="I75" s="33"/>
      <c r="J75" s="33"/>
      <c r="L75" s="33"/>
      <c r="M75" s="33"/>
      <c r="N75" s="33"/>
      <c r="O75" s="33"/>
      <c r="Q75" s="33"/>
      <c r="R75" s="33"/>
      <c r="S75" s="33"/>
      <c r="T75" s="33"/>
      <c r="U75" s="10"/>
    </row>
    <row r="76" spans="3:21" s="4" customFormat="1" ht="21.75" x14ac:dyDescent="0.4">
      <c r="C76" s="34"/>
      <c r="D76" s="34"/>
      <c r="E76" s="34"/>
      <c r="G76" s="33"/>
      <c r="H76" s="33"/>
      <c r="I76" s="33"/>
      <c r="J76" s="33"/>
      <c r="L76" s="33"/>
      <c r="M76" s="33"/>
      <c r="N76" s="33"/>
      <c r="O76" s="33"/>
      <c r="Q76" s="33"/>
      <c r="R76" s="33"/>
      <c r="S76" s="33"/>
      <c r="T76" s="33"/>
      <c r="U76" s="10"/>
    </row>
    <row r="77" spans="3:21" s="4" customFormat="1" ht="21.75" x14ac:dyDescent="0.4">
      <c r="C77" s="34"/>
      <c r="D77" s="34"/>
      <c r="E77" s="34"/>
      <c r="G77" s="33"/>
      <c r="H77" s="33"/>
      <c r="I77" s="33"/>
      <c r="J77" s="33"/>
      <c r="L77" s="33"/>
      <c r="M77" s="33"/>
      <c r="N77" s="33"/>
      <c r="O77" s="33"/>
      <c r="Q77" s="33"/>
      <c r="R77" s="33"/>
      <c r="S77" s="33"/>
      <c r="T77" s="33"/>
      <c r="U77" s="10"/>
    </row>
    <row r="78" spans="3:21" s="4" customFormat="1" ht="21.75" x14ac:dyDescent="0.4">
      <c r="C78" s="34"/>
      <c r="D78" s="34"/>
      <c r="E78" s="34"/>
      <c r="G78" s="33"/>
      <c r="H78" s="33"/>
      <c r="I78" s="33"/>
      <c r="J78" s="33"/>
      <c r="L78" s="33"/>
      <c r="M78" s="33"/>
      <c r="N78" s="33"/>
      <c r="O78" s="33"/>
      <c r="Q78" s="33"/>
      <c r="R78" s="33"/>
      <c r="S78" s="33"/>
      <c r="T78" s="33"/>
      <c r="U78" s="10"/>
    </row>
    <row r="79" spans="3:21" s="4" customFormat="1" ht="21.75" x14ac:dyDescent="0.4">
      <c r="C79" s="34"/>
      <c r="D79" s="34"/>
      <c r="E79" s="34"/>
      <c r="G79" s="33"/>
      <c r="H79" s="33"/>
      <c r="I79" s="33"/>
      <c r="J79" s="33"/>
      <c r="L79" s="33"/>
      <c r="M79" s="33"/>
      <c r="N79" s="33"/>
      <c r="O79" s="33"/>
      <c r="Q79" s="33"/>
      <c r="R79" s="33"/>
      <c r="S79" s="33"/>
      <c r="T79" s="33"/>
      <c r="U79" s="10"/>
    </row>
    <row r="80" spans="3:21" s="4" customFormat="1" ht="21.75" x14ac:dyDescent="0.4">
      <c r="C80" s="34"/>
      <c r="D80" s="34"/>
      <c r="E80" s="34"/>
      <c r="G80" s="33"/>
      <c r="H80" s="33"/>
      <c r="I80" s="33"/>
      <c r="J80" s="33"/>
      <c r="L80" s="33"/>
      <c r="M80" s="33"/>
      <c r="N80" s="33"/>
      <c r="O80" s="33"/>
      <c r="Q80" s="33"/>
      <c r="R80" s="33"/>
      <c r="S80" s="33"/>
      <c r="T80" s="33"/>
      <c r="U80" s="10"/>
    </row>
    <row r="81" spans="3:21" s="4" customFormat="1" ht="21.75" x14ac:dyDescent="0.4">
      <c r="C81" s="34"/>
      <c r="D81" s="34"/>
      <c r="E81" s="34"/>
      <c r="G81" s="33"/>
      <c r="H81" s="33"/>
      <c r="I81" s="33"/>
      <c r="J81" s="33"/>
      <c r="L81" s="33"/>
      <c r="M81" s="33"/>
      <c r="N81" s="33"/>
      <c r="O81" s="33"/>
      <c r="Q81" s="33"/>
      <c r="R81" s="33"/>
      <c r="S81" s="33"/>
      <c r="T81" s="33"/>
      <c r="U81" s="10"/>
    </row>
    <row r="82" spans="3:21" s="4" customFormat="1" ht="21.75" x14ac:dyDescent="0.4">
      <c r="C82" s="34"/>
      <c r="D82" s="34"/>
      <c r="E82" s="34"/>
      <c r="G82" s="33"/>
      <c r="H82" s="33"/>
      <c r="I82" s="33"/>
      <c r="J82" s="33"/>
      <c r="L82" s="33"/>
      <c r="M82" s="33"/>
      <c r="N82" s="33"/>
      <c r="O82" s="33"/>
      <c r="Q82" s="33"/>
      <c r="R82" s="33"/>
      <c r="S82" s="33"/>
      <c r="T82" s="33"/>
      <c r="U82" s="10"/>
    </row>
    <row r="83" spans="3:21" s="4" customFormat="1" ht="21.75" x14ac:dyDescent="0.4">
      <c r="C83" s="34"/>
      <c r="D83" s="34"/>
      <c r="E83" s="34"/>
      <c r="G83" s="33"/>
      <c r="H83" s="33"/>
      <c r="I83" s="33"/>
      <c r="J83" s="33"/>
      <c r="L83" s="33"/>
      <c r="M83" s="33"/>
      <c r="N83" s="33"/>
      <c r="O83" s="33"/>
      <c r="Q83" s="33"/>
      <c r="R83" s="33"/>
      <c r="S83" s="33"/>
      <c r="T83" s="33"/>
      <c r="U83" s="10"/>
    </row>
    <row r="84" spans="3:21" s="4" customFormat="1" ht="21.75" x14ac:dyDescent="0.4">
      <c r="C84" s="34"/>
      <c r="D84" s="34"/>
      <c r="E84" s="34"/>
      <c r="G84" s="33"/>
      <c r="H84" s="33"/>
      <c r="I84" s="33"/>
      <c r="J84" s="33"/>
      <c r="L84" s="33"/>
      <c r="M84" s="33"/>
      <c r="N84" s="33"/>
      <c r="O84" s="33"/>
      <c r="Q84" s="33"/>
      <c r="R84" s="33"/>
      <c r="S84" s="33"/>
      <c r="T84" s="33"/>
      <c r="U84" s="10"/>
    </row>
    <row r="85" spans="3:21" s="4" customFormat="1" ht="21.75" x14ac:dyDescent="0.4">
      <c r="C85" s="34"/>
      <c r="D85" s="34"/>
      <c r="E85" s="34"/>
      <c r="G85" s="33"/>
      <c r="H85" s="33"/>
      <c r="I85" s="33"/>
      <c r="J85" s="33"/>
      <c r="L85" s="33"/>
      <c r="M85" s="33"/>
      <c r="N85" s="33"/>
      <c r="O85" s="33"/>
      <c r="Q85" s="33"/>
      <c r="R85" s="33"/>
      <c r="S85" s="33"/>
      <c r="T85" s="33"/>
      <c r="U85" s="10"/>
    </row>
    <row r="86" spans="3:21" s="4" customFormat="1" ht="21.75" x14ac:dyDescent="0.4">
      <c r="C86" s="34"/>
      <c r="D86" s="34"/>
      <c r="E86" s="34"/>
      <c r="G86" s="33"/>
      <c r="H86" s="33"/>
      <c r="I86" s="33"/>
      <c r="J86" s="33"/>
      <c r="L86" s="33"/>
      <c r="M86" s="33"/>
      <c r="N86" s="33"/>
      <c r="O86" s="33"/>
      <c r="Q86" s="33"/>
      <c r="R86" s="33"/>
      <c r="S86" s="33"/>
      <c r="T86" s="33"/>
      <c r="U86" s="10"/>
    </row>
    <row r="87" spans="3:21" s="4" customFormat="1" ht="21.75" x14ac:dyDescent="0.4">
      <c r="C87" s="34"/>
      <c r="D87" s="34"/>
      <c r="E87" s="34"/>
      <c r="G87" s="33"/>
      <c r="H87" s="33"/>
      <c r="I87" s="33"/>
      <c r="J87" s="33"/>
      <c r="L87" s="33"/>
      <c r="M87" s="33"/>
      <c r="N87" s="33"/>
      <c r="O87" s="33"/>
      <c r="Q87" s="33"/>
      <c r="R87" s="33"/>
      <c r="S87" s="33"/>
      <c r="T87" s="33"/>
      <c r="U87" s="10"/>
    </row>
    <row r="88" spans="3:21" s="4" customFormat="1" ht="21.75" x14ac:dyDescent="0.4">
      <c r="C88" s="34"/>
      <c r="D88" s="34"/>
      <c r="E88" s="34"/>
      <c r="G88" s="33"/>
      <c r="H88" s="33"/>
      <c r="I88" s="33"/>
      <c r="J88" s="33"/>
      <c r="L88" s="33"/>
      <c r="M88" s="33"/>
      <c r="N88" s="33"/>
      <c r="O88" s="33"/>
      <c r="Q88" s="33"/>
      <c r="R88" s="33"/>
      <c r="S88" s="33"/>
      <c r="T88" s="33"/>
      <c r="U88" s="10"/>
    </row>
    <row r="89" spans="3:21" s="4" customFormat="1" ht="21.75" x14ac:dyDescent="0.4">
      <c r="C89" s="34"/>
      <c r="D89" s="34"/>
      <c r="E89" s="34"/>
      <c r="G89" s="33"/>
      <c r="H89" s="33"/>
      <c r="I89" s="33"/>
      <c r="J89" s="33"/>
      <c r="L89" s="33"/>
      <c r="M89" s="33"/>
      <c r="N89" s="33"/>
      <c r="O89" s="33"/>
      <c r="Q89" s="33"/>
      <c r="R89" s="33"/>
      <c r="S89" s="33"/>
      <c r="T89" s="33"/>
      <c r="U89" s="10"/>
    </row>
    <row r="90" spans="3:21" s="4" customFormat="1" ht="21.75" x14ac:dyDescent="0.4">
      <c r="C90" s="34"/>
      <c r="D90" s="34"/>
      <c r="E90" s="34"/>
      <c r="G90" s="33"/>
      <c r="H90" s="33"/>
      <c r="I90" s="33"/>
      <c r="J90" s="33"/>
      <c r="L90" s="33"/>
      <c r="M90" s="33"/>
      <c r="N90" s="33"/>
      <c r="O90" s="33"/>
      <c r="Q90" s="33"/>
      <c r="R90" s="33"/>
      <c r="S90" s="33"/>
      <c r="T90" s="33"/>
      <c r="U90" s="10"/>
    </row>
    <row r="91" spans="3:21" s="4" customFormat="1" ht="21.75" x14ac:dyDescent="0.4">
      <c r="C91" s="34"/>
      <c r="D91" s="34"/>
      <c r="E91" s="34"/>
      <c r="G91" s="33"/>
      <c r="H91" s="33"/>
      <c r="I91" s="33"/>
      <c r="J91" s="33"/>
      <c r="L91" s="33"/>
      <c r="M91" s="33"/>
      <c r="N91" s="33"/>
      <c r="O91" s="33"/>
      <c r="Q91" s="33"/>
      <c r="R91" s="33"/>
      <c r="S91" s="33"/>
      <c r="T91" s="33"/>
      <c r="U91" s="10"/>
    </row>
    <row r="92" spans="3:21" s="4" customFormat="1" ht="21.75" x14ac:dyDescent="0.4">
      <c r="C92" s="34"/>
      <c r="D92" s="34"/>
      <c r="E92" s="34"/>
      <c r="G92" s="33"/>
      <c r="H92" s="33"/>
      <c r="I92" s="33"/>
      <c r="J92" s="33"/>
      <c r="L92" s="33"/>
      <c r="M92" s="33"/>
      <c r="N92" s="33"/>
      <c r="O92" s="33"/>
      <c r="Q92" s="33"/>
      <c r="R92" s="33"/>
      <c r="S92" s="33"/>
      <c r="T92" s="33"/>
      <c r="U92" s="10"/>
    </row>
    <row r="93" spans="3:21" s="4" customFormat="1" ht="21.75" x14ac:dyDescent="0.4">
      <c r="C93" s="34"/>
      <c r="D93" s="34"/>
      <c r="E93" s="34"/>
      <c r="G93" s="33"/>
      <c r="H93" s="33"/>
      <c r="I93" s="33"/>
      <c r="J93" s="33"/>
      <c r="L93" s="33"/>
      <c r="M93" s="33"/>
      <c r="N93" s="33"/>
      <c r="O93" s="33"/>
      <c r="Q93" s="33"/>
      <c r="R93" s="33"/>
      <c r="S93" s="33"/>
      <c r="T93" s="33"/>
      <c r="U93" s="10"/>
    </row>
    <row r="94" spans="3:21" s="4" customFormat="1" ht="21.75" x14ac:dyDescent="0.4">
      <c r="C94" s="34"/>
      <c r="D94" s="34"/>
      <c r="E94" s="34"/>
      <c r="G94" s="33"/>
      <c r="H94" s="33"/>
      <c r="I94" s="33"/>
      <c r="J94" s="33"/>
      <c r="L94" s="33"/>
      <c r="M94" s="33"/>
      <c r="N94" s="33"/>
      <c r="O94" s="33"/>
      <c r="Q94" s="33"/>
      <c r="R94" s="33"/>
      <c r="S94" s="33"/>
      <c r="T94" s="33"/>
      <c r="U94" s="10"/>
    </row>
    <row r="95" spans="3:21" s="4" customFormat="1" ht="21.75" x14ac:dyDescent="0.4">
      <c r="C95" s="34"/>
      <c r="D95" s="34"/>
      <c r="E95" s="34"/>
      <c r="G95" s="33"/>
      <c r="H95" s="33"/>
      <c r="I95" s="33"/>
      <c r="J95" s="33"/>
      <c r="L95" s="33"/>
      <c r="M95" s="33"/>
      <c r="N95" s="33"/>
      <c r="O95" s="33"/>
      <c r="Q95" s="33"/>
      <c r="R95" s="33"/>
      <c r="S95" s="33"/>
      <c r="T95" s="33"/>
      <c r="U95" s="10"/>
    </row>
    <row r="96" spans="3: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1:21" s="4" customFormat="1" ht="21.75" x14ac:dyDescent="0.4">
      <c r="C657" s="34"/>
      <c r="D657" s="34"/>
      <c r="E657" s="34"/>
      <c r="G657" s="33"/>
      <c r="H657" s="33"/>
      <c r="I657" s="33"/>
      <c r="J657" s="33"/>
      <c r="L657" s="33"/>
      <c r="M657" s="33"/>
      <c r="N657" s="33"/>
      <c r="O657" s="33"/>
      <c r="Q657" s="33"/>
      <c r="R657" s="33"/>
      <c r="S657" s="33"/>
      <c r="T657" s="33"/>
      <c r="U657" s="10"/>
    </row>
    <row r="658" spans="1:21" s="4" customFormat="1" ht="21.75" x14ac:dyDescent="0.4">
      <c r="C658" s="34"/>
      <c r="D658" s="34"/>
      <c r="E658" s="34"/>
      <c r="G658" s="33"/>
      <c r="H658" s="33"/>
      <c r="I658" s="33"/>
      <c r="J658" s="33"/>
      <c r="L658" s="33"/>
      <c r="M658" s="33"/>
      <c r="N658" s="33"/>
      <c r="O658" s="33"/>
      <c r="Q658" s="33"/>
      <c r="R658" s="33"/>
      <c r="S658" s="33"/>
      <c r="T658" s="33"/>
      <c r="U658" s="10"/>
    </row>
    <row r="659" spans="1:21" s="4" customFormat="1" ht="21.75" x14ac:dyDescent="0.4">
      <c r="C659" s="34"/>
      <c r="D659" s="34"/>
      <c r="E659" s="34"/>
      <c r="G659" s="33"/>
      <c r="H659" s="33"/>
      <c r="I659" s="33"/>
      <c r="J659" s="33"/>
      <c r="L659" s="33"/>
      <c r="M659" s="33"/>
      <c r="N659" s="33"/>
      <c r="O659" s="33"/>
      <c r="Q659" s="33"/>
      <c r="R659" s="33"/>
      <c r="S659" s="33"/>
      <c r="T659" s="33"/>
      <c r="U659" s="10"/>
    </row>
    <row r="660" spans="1:21" s="4" customFormat="1" ht="21.75" x14ac:dyDescent="0.4">
      <c r="C660" s="34"/>
      <c r="D660" s="34"/>
      <c r="E660" s="34"/>
      <c r="G660" s="33"/>
      <c r="H660" s="33"/>
      <c r="I660" s="33"/>
      <c r="J660" s="33"/>
      <c r="L660" s="33"/>
      <c r="M660" s="33"/>
      <c r="N660" s="33"/>
      <c r="O660" s="33"/>
      <c r="Q660" s="33"/>
      <c r="R660" s="33"/>
      <c r="S660" s="33"/>
      <c r="T660" s="33"/>
      <c r="U660" s="10"/>
    </row>
    <row r="661" spans="1:21" s="4" customFormat="1" ht="21.75" x14ac:dyDescent="0.4">
      <c r="C661" s="34"/>
      <c r="D661" s="34"/>
      <c r="E661" s="34"/>
      <c r="G661" s="33"/>
      <c r="H661" s="33"/>
      <c r="I661" s="33"/>
      <c r="J661" s="33"/>
      <c r="L661" s="33"/>
      <c r="M661" s="33"/>
      <c r="N661" s="33"/>
      <c r="O661" s="33"/>
      <c r="Q661" s="33"/>
      <c r="R661" s="33"/>
      <c r="S661" s="33"/>
      <c r="T661" s="33"/>
      <c r="U661" s="10"/>
    </row>
    <row r="662" spans="1:21" s="4" customFormat="1" ht="21.75" x14ac:dyDescent="0.4">
      <c r="C662" s="34"/>
      <c r="D662" s="34"/>
      <c r="E662" s="34"/>
      <c r="G662" s="33"/>
      <c r="H662" s="33"/>
      <c r="I662" s="33"/>
      <c r="J662" s="33"/>
      <c r="L662" s="33"/>
      <c r="M662" s="33"/>
      <c r="N662" s="33"/>
      <c r="O662" s="33"/>
      <c r="Q662" s="33"/>
      <c r="R662" s="33"/>
      <c r="S662" s="33"/>
      <c r="T662" s="33"/>
      <c r="U662" s="10"/>
    </row>
    <row r="663" spans="1:21" s="4" customFormat="1" ht="21.75" x14ac:dyDescent="0.4">
      <c r="C663" s="34"/>
      <c r="D663" s="34"/>
      <c r="E663" s="34"/>
      <c r="G663" s="33"/>
      <c r="H663" s="33"/>
      <c r="I663" s="33"/>
      <c r="J663" s="33"/>
      <c r="L663" s="33"/>
      <c r="M663" s="33"/>
      <c r="N663" s="33"/>
      <c r="O663" s="33"/>
      <c r="Q663" s="33"/>
      <c r="R663" s="33"/>
      <c r="S663" s="33"/>
      <c r="T663" s="33"/>
      <c r="U663" s="10"/>
    </row>
    <row r="664" spans="1:21" s="4" customFormat="1" ht="21.75" x14ac:dyDescent="0.4">
      <c r="C664" s="34"/>
      <c r="D664" s="34"/>
      <c r="E664" s="34"/>
      <c r="G664" s="33"/>
      <c r="H664" s="33"/>
      <c r="I664" s="33"/>
      <c r="J664" s="33"/>
      <c r="L664" s="33"/>
      <c r="M664" s="33"/>
      <c r="N664" s="33"/>
      <c r="O664" s="33"/>
      <c r="Q664" s="33"/>
      <c r="R664" s="33"/>
      <c r="S664" s="33"/>
      <c r="T664" s="33"/>
      <c r="U664" s="10"/>
    </row>
    <row r="665" spans="1:21" s="4" customFormat="1" ht="21.75" x14ac:dyDescent="0.4">
      <c r="C665" s="34"/>
      <c r="D665" s="34"/>
      <c r="E665" s="34"/>
      <c r="G665" s="33"/>
      <c r="H665" s="33"/>
      <c r="I665" s="33"/>
      <c r="J665" s="33"/>
      <c r="L665" s="33"/>
      <c r="M665" s="33"/>
      <c r="N665" s="33"/>
      <c r="O665" s="33"/>
      <c r="Q665" s="33"/>
      <c r="R665" s="33"/>
      <c r="S665" s="33"/>
      <c r="T665" s="33"/>
      <c r="U665" s="10"/>
    </row>
    <row r="666" spans="1:21" s="4" customFormat="1" ht="21.75" x14ac:dyDescent="0.4">
      <c r="C666" s="34"/>
      <c r="D666" s="34"/>
      <c r="E666" s="34"/>
      <c r="G666" s="33"/>
      <c r="H666" s="33"/>
      <c r="I666" s="33"/>
      <c r="J666" s="33"/>
      <c r="L666" s="33"/>
      <c r="M666" s="33"/>
      <c r="N666" s="33"/>
      <c r="O666" s="33"/>
      <c r="Q666" s="33"/>
      <c r="R666" s="33"/>
      <c r="S666" s="33"/>
      <c r="T666" s="33"/>
      <c r="U666" s="10"/>
    </row>
    <row r="667" spans="1:21" s="4" customFormat="1" ht="21.75" x14ac:dyDescent="0.4">
      <c r="C667" s="34"/>
      <c r="D667" s="34"/>
      <c r="E667" s="34"/>
      <c r="G667" s="33"/>
      <c r="H667" s="33"/>
      <c r="I667" s="33"/>
      <c r="J667" s="33"/>
      <c r="L667" s="33"/>
      <c r="M667" s="33"/>
      <c r="N667" s="33"/>
      <c r="O667" s="33"/>
      <c r="Q667" s="33"/>
      <c r="R667" s="33"/>
      <c r="S667" s="33"/>
      <c r="T667" s="33"/>
      <c r="U667" s="10"/>
    </row>
    <row r="668" spans="1:21" s="4" customFormat="1" ht="21.75" x14ac:dyDescent="0.4">
      <c r="C668" s="34"/>
      <c r="D668" s="34"/>
      <c r="E668" s="34"/>
      <c r="G668" s="33"/>
      <c r="H668" s="33"/>
      <c r="I668" s="33"/>
      <c r="J668" s="33"/>
      <c r="L668" s="33"/>
      <c r="M668" s="33"/>
      <c r="N668" s="33"/>
      <c r="O668" s="33"/>
      <c r="Q668" s="33"/>
      <c r="R668" s="33"/>
      <c r="S668" s="33"/>
      <c r="T668" s="33"/>
      <c r="U668" s="10"/>
    </row>
    <row r="669" spans="1:21" s="4" customFormat="1" ht="21.75" x14ac:dyDescent="0.4">
      <c r="C669" s="34"/>
      <c r="D669" s="34"/>
      <c r="E669" s="34"/>
      <c r="G669" s="33"/>
      <c r="H669" s="33"/>
      <c r="I669" s="33"/>
      <c r="J669" s="33"/>
      <c r="L669" s="33"/>
      <c r="M669" s="33"/>
      <c r="N669" s="33"/>
      <c r="O669" s="33"/>
      <c r="Q669" s="33"/>
      <c r="R669" s="33"/>
      <c r="S669" s="33"/>
      <c r="T669" s="33"/>
      <c r="U669" s="10"/>
    </row>
    <row r="670" spans="1:21" s="10" customFormat="1" ht="21.75" x14ac:dyDescent="0.4">
      <c r="A670" s="4"/>
      <c r="B670" s="4"/>
      <c r="C670" s="34"/>
      <c r="D670" s="34"/>
      <c r="E670" s="34"/>
      <c r="F670" s="4"/>
      <c r="G670" s="33"/>
      <c r="H670" s="33"/>
      <c r="I670" s="33"/>
      <c r="J670" s="33"/>
      <c r="K670" s="4"/>
      <c r="L670" s="33"/>
      <c r="M670" s="33"/>
      <c r="N670" s="33"/>
      <c r="O670" s="33"/>
      <c r="P670" s="4"/>
      <c r="Q670" s="33"/>
      <c r="R670" s="33"/>
      <c r="S670" s="33"/>
      <c r="T670" s="33"/>
    </row>
    <row r="671" spans="1:21" s="10" customFormat="1" ht="21.75" x14ac:dyDescent="0.4">
      <c r="A671" s="4"/>
      <c r="B671" s="4"/>
      <c r="C671" s="34"/>
      <c r="D671" s="34"/>
      <c r="E671" s="34"/>
      <c r="F671" s="4"/>
      <c r="G671" s="33"/>
      <c r="H671" s="33"/>
      <c r="I671" s="33"/>
      <c r="J671" s="33"/>
      <c r="K671" s="4"/>
      <c r="L671" s="33"/>
      <c r="M671" s="33"/>
      <c r="N671" s="33"/>
      <c r="O671" s="33"/>
      <c r="P671" s="4"/>
      <c r="Q671" s="33"/>
      <c r="R671" s="33"/>
      <c r="S671" s="33"/>
      <c r="T671" s="33"/>
    </row>
    <row r="672" spans="1:21" s="10" customFormat="1" ht="21.75" x14ac:dyDescent="0.4">
      <c r="A672" s="4"/>
      <c r="B672" s="4"/>
      <c r="C672" s="34"/>
      <c r="D672" s="34"/>
      <c r="E672" s="34"/>
      <c r="F672" s="4"/>
      <c r="G672" s="33"/>
      <c r="H672" s="33"/>
      <c r="I672" s="33"/>
      <c r="J672" s="33"/>
      <c r="K672" s="4"/>
      <c r="L672" s="33"/>
      <c r="M672" s="33"/>
      <c r="N672" s="33"/>
      <c r="O672" s="33"/>
      <c r="P672" s="4"/>
      <c r="Q672" s="33"/>
      <c r="R672" s="33"/>
      <c r="S672" s="33"/>
      <c r="T672" s="33"/>
    </row>
    <row r="673" spans="1:20" s="10" customFormat="1" ht="21.75" x14ac:dyDescent="0.4">
      <c r="A673" s="4"/>
      <c r="B673" s="4"/>
      <c r="C673" s="34"/>
      <c r="D673" s="34"/>
      <c r="E673" s="34"/>
      <c r="F673" s="4"/>
      <c r="G673" s="33"/>
      <c r="H673" s="33"/>
      <c r="I673" s="33"/>
      <c r="J673" s="33"/>
      <c r="K673" s="4"/>
      <c r="L673" s="33"/>
      <c r="M673" s="33"/>
      <c r="N673" s="33"/>
      <c r="O673" s="33"/>
      <c r="P673" s="4"/>
      <c r="Q673" s="33"/>
      <c r="R673" s="33"/>
      <c r="S673" s="33"/>
      <c r="T673" s="33"/>
    </row>
    <row r="674" spans="1:20" s="10" customFormat="1" ht="21.75" x14ac:dyDescent="0.4">
      <c r="A674" s="4"/>
      <c r="B674" s="4"/>
      <c r="C674" s="34"/>
      <c r="D674" s="34"/>
      <c r="E674" s="34"/>
      <c r="F674" s="4"/>
      <c r="G674" s="33"/>
      <c r="H674" s="33"/>
      <c r="I674" s="33"/>
      <c r="J674" s="33"/>
      <c r="K674" s="4"/>
      <c r="L674" s="33"/>
      <c r="M674" s="33"/>
      <c r="N674" s="33"/>
      <c r="O674" s="33"/>
      <c r="P674" s="4"/>
      <c r="Q674" s="33"/>
      <c r="R674" s="33"/>
      <c r="S674" s="33"/>
      <c r="T674" s="33"/>
    </row>
    <row r="675" spans="1:20" s="10" customFormat="1" ht="21.75" x14ac:dyDescent="0.4">
      <c r="A675" s="4"/>
      <c r="B675" s="4"/>
      <c r="C675" s="34"/>
      <c r="D675" s="34"/>
      <c r="E675" s="34"/>
      <c r="F675" s="4"/>
      <c r="G675" s="33"/>
      <c r="H675" s="33"/>
      <c r="I675" s="33"/>
      <c r="J675" s="33"/>
      <c r="K675" s="4"/>
      <c r="L675" s="33"/>
      <c r="M675" s="33"/>
      <c r="N675" s="33"/>
      <c r="O675" s="33"/>
      <c r="P675" s="4"/>
      <c r="Q675" s="33"/>
      <c r="R675" s="33"/>
      <c r="S675" s="33"/>
      <c r="T675" s="33"/>
    </row>
    <row r="676" spans="1:20" s="10" customFormat="1" ht="21.75" x14ac:dyDescent="0.4">
      <c r="A676" s="4"/>
      <c r="B676" s="4"/>
      <c r="C676" s="34"/>
      <c r="D676" s="34"/>
      <c r="E676" s="34"/>
      <c r="F676" s="4"/>
      <c r="G676" s="33"/>
      <c r="H676" s="33"/>
      <c r="I676" s="33"/>
      <c r="J676" s="33"/>
      <c r="K676" s="4"/>
      <c r="L676" s="33"/>
      <c r="M676" s="33"/>
      <c r="N676" s="33"/>
      <c r="O676" s="33"/>
      <c r="P676" s="4"/>
      <c r="Q676" s="33"/>
      <c r="R676" s="33"/>
      <c r="S676" s="33"/>
      <c r="T676" s="33"/>
    </row>
    <row r="677" spans="1:20" s="10" customFormat="1" ht="21.75" x14ac:dyDescent="0.4">
      <c r="A677" s="4"/>
      <c r="B677" s="4"/>
      <c r="C677" s="34"/>
      <c r="D677" s="34"/>
      <c r="E677" s="34"/>
      <c r="F677" s="4"/>
      <c r="G677" s="33"/>
      <c r="H677" s="33"/>
      <c r="I677" s="33"/>
      <c r="J677" s="33"/>
      <c r="K677" s="4"/>
      <c r="L677" s="33"/>
      <c r="M677" s="33"/>
      <c r="N677" s="33"/>
      <c r="O677" s="33"/>
      <c r="P677" s="4"/>
      <c r="Q677" s="33"/>
      <c r="R677" s="33"/>
      <c r="S677" s="33"/>
      <c r="T677" s="33"/>
    </row>
    <row r="678" spans="1:20" s="10" customFormat="1" ht="21.75" x14ac:dyDescent="0.4">
      <c r="A678" s="4"/>
      <c r="B678" s="4"/>
      <c r="C678" s="34"/>
      <c r="D678" s="34"/>
      <c r="E678" s="34"/>
      <c r="F678" s="4"/>
      <c r="G678" s="33"/>
      <c r="H678" s="33"/>
      <c r="I678" s="33"/>
      <c r="J678" s="33"/>
      <c r="K678" s="4"/>
      <c r="L678" s="33"/>
      <c r="M678" s="33"/>
      <c r="N678" s="33"/>
      <c r="O678" s="33"/>
      <c r="P678" s="4"/>
      <c r="Q678" s="33"/>
      <c r="R678" s="33"/>
      <c r="S678" s="33"/>
      <c r="T678" s="33"/>
    </row>
    <row r="679" spans="1:20" s="10" customFormat="1" ht="21.75" x14ac:dyDescent="0.4">
      <c r="A679" s="4"/>
      <c r="B679" s="4"/>
      <c r="C679" s="34"/>
      <c r="D679" s="34"/>
      <c r="E679" s="34"/>
      <c r="F679" s="4"/>
      <c r="G679" s="33"/>
      <c r="H679" s="33"/>
      <c r="I679" s="33"/>
      <c r="J679" s="33"/>
      <c r="K679" s="4"/>
      <c r="L679" s="33"/>
      <c r="M679" s="33"/>
      <c r="N679" s="33"/>
      <c r="O679" s="33"/>
      <c r="P679" s="4"/>
      <c r="Q679" s="33"/>
      <c r="R679" s="33"/>
      <c r="S679" s="33"/>
      <c r="T679" s="33"/>
    </row>
    <row r="680" spans="1:20" s="10" customFormat="1" ht="21.75" x14ac:dyDescent="0.4">
      <c r="A680" s="4"/>
      <c r="B680" s="4"/>
      <c r="C680" s="34"/>
      <c r="D680" s="34"/>
      <c r="E680" s="34"/>
      <c r="F680" s="4"/>
      <c r="G680" s="33"/>
      <c r="H680" s="33"/>
      <c r="I680" s="33"/>
      <c r="J680" s="33"/>
      <c r="K680" s="4"/>
      <c r="L680" s="33"/>
      <c r="M680" s="33"/>
      <c r="N680" s="33"/>
      <c r="O680" s="33"/>
      <c r="P680" s="4"/>
      <c r="Q680" s="33"/>
      <c r="R680" s="33"/>
      <c r="S680" s="33"/>
      <c r="T680" s="33"/>
    </row>
    <row r="681" spans="1:20" s="10" customFormat="1" ht="21.75" x14ac:dyDescent="0.4">
      <c r="A681" s="4"/>
      <c r="B681" s="4"/>
      <c r="C681" s="34"/>
      <c r="D681" s="34"/>
      <c r="E681" s="34"/>
      <c r="F681" s="4"/>
      <c r="G681" s="33"/>
      <c r="H681" s="33"/>
      <c r="I681" s="33"/>
      <c r="J681" s="33"/>
      <c r="K681" s="4"/>
      <c r="L681" s="33"/>
      <c r="M681" s="33"/>
      <c r="N681" s="33"/>
      <c r="O681" s="33"/>
      <c r="P681" s="4"/>
      <c r="Q681" s="33"/>
      <c r="R681" s="33"/>
      <c r="S681" s="33"/>
      <c r="T681" s="33"/>
    </row>
    <row r="682" spans="1:20" s="10" customFormat="1" ht="21.75" x14ac:dyDescent="0.4">
      <c r="A682" s="4"/>
      <c r="B682" s="4"/>
      <c r="C682" s="34"/>
      <c r="D682" s="34"/>
      <c r="E682" s="34"/>
      <c r="F682" s="4"/>
      <c r="G682" s="33"/>
      <c r="H682" s="33"/>
      <c r="I682" s="33"/>
      <c r="J682" s="33"/>
      <c r="K682" s="4"/>
      <c r="L682" s="33"/>
      <c r="M682" s="33"/>
      <c r="N682" s="33"/>
      <c r="O682" s="33"/>
      <c r="P682" s="4"/>
      <c r="Q682" s="33"/>
      <c r="R682" s="33"/>
      <c r="S682" s="33"/>
      <c r="T682" s="33"/>
    </row>
    <row r="683" spans="1:20" s="10" customFormat="1" ht="21.75" x14ac:dyDescent="0.4">
      <c r="A683" s="4"/>
      <c r="B683" s="4"/>
      <c r="C683" s="34"/>
      <c r="D683" s="34"/>
      <c r="E683" s="34"/>
      <c r="F683" s="4"/>
      <c r="G683" s="33"/>
      <c r="H683" s="33"/>
      <c r="I683" s="33"/>
      <c r="J683" s="33"/>
      <c r="K683" s="4"/>
      <c r="L683" s="33"/>
      <c r="M683" s="33"/>
      <c r="N683" s="33"/>
      <c r="O683" s="33"/>
      <c r="P683" s="4"/>
      <c r="Q683" s="33"/>
      <c r="R683" s="33"/>
      <c r="S683" s="33"/>
      <c r="T683" s="33"/>
    </row>
    <row r="684" spans="1:20" s="10" customFormat="1" ht="21.75" x14ac:dyDescent="0.4">
      <c r="A684" s="4"/>
      <c r="B684" s="4"/>
      <c r="C684" s="34"/>
      <c r="D684" s="34"/>
      <c r="E684" s="34"/>
      <c r="F684" s="4"/>
      <c r="G684" s="33"/>
      <c r="H684" s="33"/>
      <c r="I684" s="33"/>
      <c r="J684" s="33"/>
      <c r="K684" s="4"/>
      <c r="L684" s="33"/>
      <c r="M684" s="33"/>
      <c r="N684" s="33"/>
      <c r="O684" s="33"/>
      <c r="P684" s="4"/>
      <c r="Q684" s="33"/>
      <c r="R684" s="33"/>
      <c r="S684" s="33"/>
      <c r="T684" s="33"/>
    </row>
    <row r="685" spans="1:20" s="10" customFormat="1" ht="21.75" x14ac:dyDescent="0.4">
      <c r="A685" s="4"/>
      <c r="B685" s="4"/>
      <c r="C685" s="34"/>
      <c r="D685" s="34"/>
      <c r="E685" s="34"/>
      <c r="F685" s="4"/>
      <c r="G685" s="33"/>
      <c r="H685" s="33"/>
      <c r="I685" s="33"/>
      <c r="J685" s="33"/>
      <c r="K685" s="4"/>
      <c r="L685" s="33"/>
      <c r="M685" s="33"/>
      <c r="N685" s="33"/>
      <c r="O685" s="33"/>
      <c r="P685" s="4"/>
      <c r="Q685" s="33"/>
      <c r="R685" s="33"/>
      <c r="S685" s="33"/>
      <c r="T685" s="33"/>
    </row>
    <row r="686" spans="1:20" s="10" customFormat="1" ht="21.75" x14ac:dyDescent="0.4">
      <c r="A686" s="4"/>
      <c r="B686" s="4"/>
      <c r="C686" s="34"/>
      <c r="D686" s="34"/>
      <c r="E686" s="34"/>
      <c r="F686" s="4"/>
      <c r="G686" s="33"/>
      <c r="H686" s="33"/>
      <c r="I686" s="33"/>
      <c r="J686" s="33"/>
      <c r="K686" s="4"/>
      <c r="L686" s="33"/>
      <c r="M686" s="33"/>
      <c r="N686" s="33"/>
      <c r="O686" s="33"/>
      <c r="P686" s="4"/>
      <c r="Q686" s="33"/>
      <c r="R686" s="33"/>
      <c r="S686" s="33"/>
      <c r="T686" s="33"/>
    </row>
    <row r="687" spans="1:20" s="10" customFormat="1" ht="21.75" x14ac:dyDescent="0.4">
      <c r="A687" s="4"/>
      <c r="B687" s="4"/>
      <c r="C687" s="34"/>
      <c r="D687" s="34"/>
      <c r="E687" s="34"/>
      <c r="F687" s="4"/>
      <c r="G687" s="33"/>
      <c r="H687" s="33"/>
      <c r="I687" s="33"/>
      <c r="J687" s="33"/>
      <c r="K687" s="4"/>
      <c r="L687" s="33"/>
      <c r="M687" s="33"/>
      <c r="N687" s="33"/>
      <c r="O687" s="33"/>
      <c r="P687" s="4"/>
      <c r="Q687" s="33"/>
      <c r="R687" s="33"/>
      <c r="S687" s="33"/>
      <c r="T687" s="33"/>
    </row>
    <row r="688" spans="1:20" s="10" customFormat="1" ht="21.75" x14ac:dyDescent="0.4">
      <c r="A688" s="4"/>
      <c r="B688" s="4"/>
      <c r="C688" s="34"/>
      <c r="D688" s="34"/>
      <c r="E688" s="34"/>
      <c r="F688" s="4"/>
      <c r="G688" s="33"/>
      <c r="H688" s="33"/>
      <c r="I688" s="33"/>
      <c r="J688" s="33"/>
      <c r="K688" s="4"/>
      <c r="L688" s="33"/>
      <c r="M688" s="33"/>
      <c r="N688" s="33"/>
      <c r="O688" s="33"/>
      <c r="P688" s="4"/>
      <c r="Q688" s="33"/>
      <c r="R688" s="33"/>
      <c r="S688" s="33"/>
      <c r="T688" s="33"/>
    </row>
    <row r="689" spans="1:20" s="10" customFormat="1" ht="21.75" x14ac:dyDescent="0.4">
      <c r="A689" s="4"/>
      <c r="B689" s="4"/>
      <c r="C689" s="34"/>
      <c r="D689" s="34"/>
      <c r="E689" s="34"/>
      <c r="F689" s="4"/>
      <c r="G689" s="33"/>
      <c r="H689" s="33"/>
      <c r="I689" s="33"/>
      <c r="J689" s="33"/>
      <c r="K689" s="4"/>
      <c r="L689" s="33"/>
      <c r="M689" s="33"/>
      <c r="N689" s="33"/>
      <c r="O689" s="33"/>
      <c r="P689" s="4"/>
      <c r="Q689" s="33"/>
      <c r="R689" s="33"/>
      <c r="S689" s="33"/>
      <c r="T689" s="33"/>
    </row>
    <row r="690" spans="1:20" s="10" customFormat="1" ht="21.75" x14ac:dyDescent="0.4">
      <c r="A690" s="4"/>
      <c r="B690" s="4"/>
      <c r="C690" s="34"/>
      <c r="D690" s="34"/>
      <c r="E690" s="34"/>
      <c r="F690" s="4"/>
      <c r="G690" s="33"/>
      <c r="H690" s="33"/>
      <c r="I690" s="33"/>
      <c r="J690" s="33"/>
      <c r="K690" s="4"/>
      <c r="L690" s="33"/>
      <c r="M690" s="33"/>
      <c r="N690" s="33"/>
      <c r="O690" s="33"/>
      <c r="P690" s="4"/>
      <c r="Q690" s="33"/>
      <c r="R690" s="33"/>
      <c r="S690" s="33"/>
      <c r="T690" s="33"/>
    </row>
    <row r="691" spans="1:20" s="10" customFormat="1" ht="21.75" x14ac:dyDescent="0.4">
      <c r="A691" s="4"/>
      <c r="B691" s="4"/>
      <c r="C691" s="34"/>
      <c r="D691" s="34"/>
      <c r="E691" s="34"/>
      <c r="F691" s="4"/>
      <c r="G691" s="33"/>
      <c r="H691" s="33"/>
      <c r="I691" s="33"/>
      <c r="J691" s="33"/>
      <c r="K691" s="4"/>
      <c r="L691" s="33"/>
      <c r="M691" s="33"/>
      <c r="N691" s="33"/>
      <c r="O691" s="33"/>
      <c r="P691" s="4"/>
      <c r="Q691" s="33"/>
      <c r="R691" s="33"/>
      <c r="S691" s="33"/>
      <c r="T691" s="33"/>
    </row>
    <row r="692" spans="1:20" s="10" customFormat="1" ht="21.75" x14ac:dyDescent="0.4">
      <c r="A692" s="4"/>
      <c r="B692" s="4"/>
      <c r="C692" s="34"/>
      <c r="D692" s="34"/>
      <c r="E692" s="34"/>
      <c r="F692" s="4"/>
      <c r="G692" s="33"/>
      <c r="H692" s="33"/>
      <c r="I692" s="33"/>
      <c r="J692" s="33"/>
      <c r="K692" s="4"/>
      <c r="L692" s="33"/>
      <c r="M692" s="33"/>
      <c r="N692" s="33"/>
      <c r="O692" s="33"/>
      <c r="P692" s="4"/>
      <c r="Q692" s="33"/>
      <c r="R692" s="33"/>
      <c r="S692" s="33"/>
      <c r="T692" s="33"/>
    </row>
    <row r="693" spans="1:20" s="10" customFormat="1" ht="21.75" x14ac:dyDescent="0.4">
      <c r="A693" s="4"/>
      <c r="B693" s="4"/>
      <c r="C693" s="34"/>
      <c r="D693" s="34"/>
      <c r="E693" s="34"/>
      <c r="F693" s="4"/>
      <c r="G693" s="33"/>
      <c r="H693" s="33"/>
      <c r="I693" s="33"/>
      <c r="J693" s="33"/>
      <c r="K693" s="4"/>
      <c r="L693" s="33"/>
      <c r="M693" s="33"/>
      <c r="N693" s="33"/>
      <c r="O693" s="33"/>
      <c r="P693" s="4"/>
      <c r="Q693" s="33"/>
      <c r="R693" s="33"/>
      <c r="S693" s="33"/>
      <c r="T693" s="33"/>
    </row>
    <row r="694" spans="1:20" s="10" customFormat="1" ht="21.75" x14ac:dyDescent="0.4">
      <c r="A694" s="4"/>
      <c r="B694" s="4"/>
      <c r="C694" s="34"/>
      <c r="D694" s="34"/>
      <c r="E694" s="34"/>
      <c r="F694" s="4"/>
      <c r="G694" s="33"/>
      <c r="H694" s="33"/>
      <c r="I694" s="33"/>
      <c r="J694" s="33"/>
      <c r="K694" s="4"/>
      <c r="L694" s="33"/>
      <c r="M694" s="33"/>
      <c r="N694" s="33"/>
      <c r="O694" s="33"/>
      <c r="P694" s="4"/>
      <c r="Q694" s="33"/>
      <c r="R694" s="33"/>
      <c r="S694" s="33"/>
      <c r="T694" s="33"/>
    </row>
    <row r="695" spans="1:20" s="10" customFormat="1" ht="21.75" x14ac:dyDescent="0.4">
      <c r="A695" s="4"/>
      <c r="B695" s="4"/>
      <c r="C695" s="34"/>
      <c r="D695" s="34"/>
      <c r="E695" s="34"/>
      <c r="F695" s="4"/>
      <c r="G695" s="33"/>
      <c r="H695" s="33"/>
      <c r="I695" s="33"/>
      <c r="J695" s="33"/>
      <c r="K695" s="4"/>
      <c r="L695" s="33"/>
      <c r="M695" s="33"/>
      <c r="N695" s="33"/>
      <c r="O695" s="33"/>
      <c r="P695" s="4"/>
      <c r="Q695" s="33"/>
      <c r="R695" s="33"/>
      <c r="S695" s="33"/>
      <c r="T695" s="33"/>
    </row>
    <row r="696" spans="1:20" s="10" customFormat="1" ht="21.75" x14ac:dyDescent="0.4">
      <c r="A696" s="4"/>
      <c r="B696" s="4"/>
      <c r="C696" s="34"/>
      <c r="D696" s="34"/>
      <c r="E696" s="34"/>
      <c r="F696" s="4"/>
      <c r="G696" s="33"/>
      <c r="H696" s="33"/>
      <c r="I696" s="33"/>
      <c r="J696" s="33"/>
      <c r="K696" s="4"/>
      <c r="L696" s="33"/>
      <c r="M696" s="33"/>
      <c r="N696" s="33"/>
      <c r="O696" s="33"/>
      <c r="P696" s="4"/>
      <c r="Q696" s="33"/>
      <c r="R696" s="33"/>
      <c r="S696" s="33"/>
      <c r="T696" s="33"/>
    </row>
    <row r="697" spans="1:20" s="10" customFormat="1" ht="21.75" x14ac:dyDescent="0.4">
      <c r="A697" s="4"/>
      <c r="B697" s="4"/>
      <c r="C697" s="34"/>
      <c r="D697" s="34"/>
      <c r="E697" s="34"/>
      <c r="F697" s="4"/>
      <c r="G697" s="33"/>
      <c r="H697" s="33"/>
      <c r="I697" s="33"/>
      <c r="J697" s="33"/>
      <c r="K697" s="4"/>
      <c r="L697" s="33"/>
      <c r="M697" s="33"/>
      <c r="N697" s="33"/>
      <c r="O697" s="33"/>
      <c r="P697" s="4"/>
      <c r="Q697" s="33"/>
      <c r="R697" s="33"/>
      <c r="S697" s="33"/>
      <c r="T697" s="33"/>
    </row>
    <row r="698" spans="1:20" s="10" customFormat="1" ht="21.75" x14ac:dyDescent="0.4">
      <c r="A698" s="4"/>
      <c r="B698" s="4"/>
      <c r="C698" s="34"/>
      <c r="D698" s="34"/>
      <c r="E698" s="34"/>
      <c r="F698" s="4"/>
      <c r="G698" s="33"/>
      <c r="H698" s="33"/>
      <c r="I698" s="33"/>
      <c r="J698" s="33"/>
      <c r="K698" s="4"/>
      <c r="L698" s="33"/>
      <c r="M698" s="33"/>
      <c r="N698" s="33"/>
      <c r="O698" s="33"/>
      <c r="P698" s="4"/>
      <c r="Q698" s="33"/>
      <c r="R698" s="33"/>
      <c r="S698" s="33"/>
      <c r="T698" s="33"/>
    </row>
    <row r="699" spans="1:20" s="10" customFormat="1" ht="21.75" x14ac:dyDescent="0.4">
      <c r="A699" s="4"/>
      <c r="B699" s="4"/>
      <c r="C699" s="34"/>
      <c r="D699" s="34"/>
      <c r="E699" s="34"/>
      <c r="F699" s="4"/>
      <c r="G699" s="33"/>
      <c r="H699" s="33"/>
      <c r="I699" s="33"/>
      <c r="J699" s="33"/>
      <c r="K699" s="4"/>
      <c r="L699" s="33"/>
      <c r="M699" s="33"/>
      <c r="N699" s="33"/>
      <c r="O699" s="33"/>
      <c r="P699" s="4"/>
      <c r="Q699" s="33"/>
      <c r="R699" s="33"/>
      <c r="S699" s="33"/>
      <c r="T699" s="33"/>
    </row>
    <row r="700" spans="1:20" s="10" customFormat="1" ht="21.75" x14ac:dyDescent="0.4">
      <c r="A700" s="4"/>
      <c r="B700" s="4"/>
      <c r="C700" s="34"/>
      <c r="D700" s="34"/>
      <c r="E700" s="34"/>
      <c r="F700" s="4"/>
      <c r="G700" s="33"/>
      <c r="H700" s="33"/>
      <c r="I700" s="33"/>
      <c r="J700" s="33"/>
      <c r="K700" s="4"/>
      <c r="L700" s="33"/>
      <c r="M700" s="33"/>
      <c r="N700" s="33"/>
      <c r="O700" s="33"/>
      <c r="P700" s="4"/>
      <c r="Q700" s="33"/>
      <c r="R700" s="33"/>
      <c r="S700" s="33"/>
      <c r="T700" s="33"/>
    </row>
    <row r="701" spans="1:20" s="10" customFormat="1" ht="21.75" x14ac:dyDescent="0.4">
      <c r="A701" s="4"/>
      <c r="B701" s="4"/>
      <c r="C701" s="34"/>
      <c r="D701" s="34"/>
      <c r="E701" s="34"/>
      <c r="F701" s="4"/>
      <c r="G701" s="33"/>
      <c r="H701" s="33"/>
      <c r="I701" s="33"/>
      <c r="J701" s="33"/>
      <c r="K701" s="4"/>
      <c r="L701" s="33"/>
      <c r="M701" s="33"/>
      <c r="N701" s="33"/>
      <c r="O701" s="33"/>
      <c r="P701" s="4"/>
      <c r="Q701" s="33"/>
      <c r="R701" s="33"/>
      <c r="S701" s="33"/>
      <c r="T701" s="33"/>
    </row>
    <row r="702" spans="1:20" s="10" customFormat="1" ht="21.75" x14ac:dyDescent="0.4">
      <c r="A702" s="4"/>
      <c r="B702" s="4"/>
      <c r="C702" s="34"/>
      <c r="D702" s="34"/>
      <c r="E702" s="34"/>
      <c r="F702" s="4"/>
      <c r="G702" s="33"/>
      <c r="H702" s="33"/>
      <c r="I702" s="33"/>
      <c r="J702" s="33"/>
      <c r="K702" s="4"/>
      <c r="L702" s="33"/>
      <c r="M702" s="33"/>
      <c r="N702" s="33"/>
      <c r="O702" s="33"/>
      <c r="P702" s="4"/>
      <c r="Q702" s="33"/>
      <c r="R702" s="33"/>
      <c r="S702" s="33"/>
      <c r="T702" s="33"/>
    </row>
    <row r="703" spans="1:20" s="10" customFormat="1" ht="21.75" x14ac:dyDescent="0.4">
      <c r="A703" s="4"/>
      <c r="B703" s="4"/>
      <c r="C703" s="34"/>
      <c r="D703" s="34"/>
      <c r="E703" s="34"/>
      <c r="F703" s="4"/>
      <c r="G703" s="33"/>
      <c r="H703" s="33"/>
      <c r="I703" s="33"/>
      <c r="J703" s="33"/>
      <c r="K703" s="4"/>
      <c r="L703" s="33"/>
      <c r="M703" s="33"/>
      <c r="N703" s="33"/>
      <c r="O703" s="33"/>
      <c r="P703" s="4"/>
      <c r="Q703" s="33"/>
      <c r="R703" s="33"/>
      <c r="S703" s="33"/>
      <c r="T703" s="33"/>
    </row>
    <row r="704" spans="1:20" s="10" customFormat="1" ht="21.75" x14ac:dyDescent="0.4">
      <c r="A704" s="4"/>
      <c r="B704" s="4"/>
      <c r="C704" s="34"/>
      <c r="D704" s="34"/>
      <c r="E704" s="34"/>
      <c r="F704" s="4"/>
      <c r="G704" s="33"/>
      <c r="H704" s="33"/>
      <c r="I704" s="33"/>
      <c r="J704" s="33"/>
      <c r="K704" s="4"/>
      <c r="L704" s="33"/>
      <c r="M704" s="33"/>
      <c r="N704" s="33"/>
      <c r="O704" s="33"/>
      <c r="P704" s="4"/>
      <c r="Q704" s="33"/>
      <c r="R704" s="33"/>
      <c r="S704" s="33"/>
      <c r="T704" s="33"/>
    </row>
    <row r="705" spans="1:20" s="10" customFormat="1" ht="21.75" x14ac:dyDescent="0.4">
      <c r="A705" s="4"/>
      <c r="B705" s="4"/>
      <c r="C705" s="34"/>
      <c r="D705" s="34"/>
      <c r="E705" s="34"/>
      <c r="F705" s="4"/>
      <c r="G705" s="33"/>
      <c r="H705" s="33"/>
      <c r="I705" s="33"/>
      <c r="J705" s="33"/>
      <c r="K705" s="4"/>
      <c r="L705" s="33"/>
      <c r="M705" s="33"/>
      <c r="N705" s="33"/>
      <c r="O705" s="33"/>
      <c r="P705" s="4"/>
      <c r="Q705" s="33"/>
      <c r="R705" s="33"/>
      <c r="S705" s="33"/>
      <c r="T705" s="33"/>
    </row>
    <row r="706" spans="1:20" s="10" customFormat="1" ht="21.75" x14ac:dyDescent="0.4">
      <c r="A706" s="4"/>
      <c r="B706" s="4"/>
      <c r="C706" s="34"/>
      <c r="D706" s="34"/>
      <c r="E706" s="34"/>
      <c r="F706" s="4"/>
      <c r="G706" s="33"/>
      <c r="H706" s="33"/>
      <c r="I706" s="33"/>
      <c r="J706" s="33"/>
      <c r="K706" s="4"/>
      <c r="L706" s="33"/>
      <c r="M706" s="33"/>
      <c r="N706" s="33"/>
      <c r="O706" s="33"/>
      <c r="P706" s="4"/>
      <c r="Q706" s="33"/>
      <c r="R706" s="33"/>
      <c r="S706" s="33"/>
      <c r="T706" s="33"/>
    </row>
    <row r="707" spans="1:20" s="10" customFormat="1" ht="21.75" x14ac:dyDescent="0.4">
      <c r="A707" s="4"/>
      <c r="B707" s="4"/>
      <c r="C707" s="34"/>
      <c r="D707" s="34"/>
      <c r="E707" s="34"/>
      <c r="F707" s="4"/>
      <c r="G707" s="33"/>
      <c r="H707" s="33"/>
      <c r="I707" s="33"/>
      <c r="J707" s="33"/>
      <c r="K707" s="4"/>
      <c r="L707" s="33"/>
      <c r="M707" s="33"/>
      <c r="N707" s="33"/>
      <c r="O707" s="33"/>
      <c r="P707" s="4"/>
      <c r="Q707" s="33"/>
      <c r="R707" s="33"/>
      <c r="S707" s="33"/>
      <c r="T707" s="33"/>
    </row>
    <row r="708" spans="1:20" s="10" customFormat="1" ht="21.75" x14ac:dyDescent="0.4">
      <c r="A708" s="4"/>
      <c r="B708" s="4"/>
      <c r="C708" s="34"/>
      <c r="D708" s="34"/>
      <c r="E708" s="34"/>
      <c r="F708" s="4"/>
      <c r="G708" s="33"/>
      <c r="H708" s="33"/>
      <c r="I708" s="33"/>
      <c r="J708" s="33"/>
      <c r="K708" s="4"/>
      <c r="L708" s="33"/>
      <c r="M708" s="33"/>
      <c r="N708" s="33"/>
      <c r="O708" s="33"/>
      <c r="P708" s="4"/>
      <c r="Q708" s="33"/>
      <c r="R708" s="33"/>
      <c r="S708" s="33"/>
      <c r="T708" s="33"/>
    </row>
    <row r="709" spans="1:20" s="10" customFormat="1" ht="21.75" x14ac:dyDescent="0.4">
      <c r="A709" s="4"/>
      <c r="B709" s="4"/>
      <c r="C709" s="34"/>
      <c r="D709" s="34"/>
      <c r="E709" s="34"/>
      <c r="F709" s="4"/>
      <c r="G709" s="33"/>
      <c r="H709" s="33"/>
      <c r="I709" s="33"/>
      <c r="J709" s="33"/>
      <c r="K709" s="4"/>
      <c r="L709" s="33"/>
      <c r="M709" s="33"/>
      <c r="N709" s="33"/>
      <c r="O709" s="33"/>
      <c r="P709" s="4"/>
      <c r="Q709" s="33"/>
      <c r="R709" s="33"/>
      <c r="S709" s="33"/>
      <c r="T709" s="33"/>
    </row>
    <row r="710" spans="1:20" s="10" customFormat="1" ht="21.75" x14ac:dyDescent="0.4">
      <c r="A710" s="4"/>
      <c r="B710" s="4"/>
      <c r="C710" s="34"/>
      <c r="D710" s="34"/>
      <c r="E710" s="34"/>
      <c r="F710" s="4"/>
      <c r="G710" s="33"/>
      <c r="H710" s="33"/>
      <c r="I710" s="33"/>
      <c r="J710" s="33"/>
      <c r="K710" s="4"/>
      <c r="L710" s="33"/>
      <c r="M710" s="33"/>
      <c r="N710" s="33"/>
      <c r="O710" s="33"/>
      <c r="P710" s="4"/>
      <c r="Q710" s="33"/>
      <c r="R710" s="33"/>
      <c r="S710" s="33"/>
      <c r="T710" s="33"/>
    </row>
    <row r="711" spans="1:20" s="10" customFormat="1" ht="21.75" x14ac:dyDescent="0.4">
      <c r="A711" s="4"/>
      <c r="B711" s="4"/>
      <c r="C711" s="34"/>
      <c r="D711" s="34"/>
      <c r="E711" s="34"/>
      <c r="F711" s="4"/>
      <c r="G711" s="33"/>
      <c r="H711" s="33"/>
      <c r="I711" s="33"/>
      <c r="J711" s="33"/>
      <c r="K711" s="4"/>
      <c r="L711" s="33"/>
      <c r="M711" s="33"/>
      <c r="N711" s="33"/>
      <c r="O711" s="33"/>
      <c r="P711" s="4"/>
      <c r="Q711" s="33"/>
      <c r="R711" s="33"/>
      <c r="S711" s="33"/>
      <c r="T711" s="33"/>
    </row>
    <row r="712" spans="1:20" s="10" customFormat="1" ht="21.75" x14ac:dyDescent="0.4">
      <c r="A712" s="4"/>
      <c r="B712" s="4"/>
      <c r="C712" s="34"/>
      <c r="D712" s="34"/>
      <c r="E712" s="34"/>
      <c r="F712" s="4"/>
      <c r="G712" s="33"/>
      <c r="H712" s="33"/>
      <c r="I712" s="33"/>
      <c r="J712" s="33"/>
      <c r="K712" s="4"/>
      <c r="L712" s="33"/>
      <c r="M712" s="33"/>
      <c r="N712" s="33"/>
      <c r="O712" s="33"/>
      <c r="P712" s="4"/>
      <c r="Q712" s="33"/>
      <c r="R712" s="33"/>
      <c r="S712" s="33"/>
      <c r="T712" s="33"/>
    </row>
    <row r="713" spans="1:20" s="10" customFormat="1" ht="21.75" x14ac:dyDescent="0.4">
      <c r="A713" s="4"/>
      <c r="B713" s="4"/>
      <c r="C713" s="34"/>
      <c r="D713" s="34"/>
      <c r="E713" s="34"/>
      <c r="F713" s="4"/>
      <c r="G713" s="33"/>
      <c r="H713" s="33"/>
      <c r="I713" s="33"/>
      <c r="J713" s="33"/>
      <c r="K713" s="4"/>
      <c r="L713" s="33"/>
      <c r="M713" s="33"/>
      <c r="N713" s="33"/>
      <c r="O713" s="33"/>
      <c r="P713" s="4"/>
      <c r="Q713" s="33"/>
      <c r="R713" s="33"/>
      <c r="S713" s="33"/>
      <c r="T713" s="33"/>
    </row>
    <row r="714" spans="1:20" s="10" customFormat="1" ht="21.75" x14ac:dyDescent="0.4">
      <c r="A714" s="4"/>
      <c r="B714" s="4"/>
      <c r="C714" s="34"/>
      <c r="D714" s="34"/>
      <c r="E714" s="34"/>
      <c r="F714" s="4"/>
      <c r="G714" s="33"/>
      <c r="H714" s="33"/>
      <c r="I714" s="33"/>
      <c r="J714" s="33"/>
      <c r="K714" s="4"/>
      <c r="L714" s="33"/>
      <c r="M714" s="33"/>
      <c r="N714" s="33"/>
      <c r="O714" s="33"/>
      <c r="P714" s="4"/>
      <c r="Q714" s="33"/>
      <c r="R714" s="33"/>
      <c r="S714" s="33"/>
      <c r="T714" s="33"/>
    </row>
    <row r="715" spans="1:20" s="10" customFormat="1" ht="21.75" x14ac:dyDescent="0.4">
      <c r="A715" s="4"/>
      <c r="B715" s="4"/>
      <c r="C715" s="34"/>
      <c r="D715" s="34"/>
      <c r="E715" s="34"/>
      <c r="F715" s="4"/>
      <c r="G715" s="33"/>
      <c r="H715" s="33"/>
      <c r="I715" s="33"/>
      <c r="J715" s="33"/>
      <c r="K715" s="4"/>
      <c r="L715" s="33"/>
      <c r="M715" s="33"/>
      <c r="N715" s="33"/>
      <c r="O715" s="33"/>
      <c r="P715" s="4"/>
      <c r="Q715" s="33"/>
      <c r="R715" s="33"/>
      <c r="S715" s="33"/>
      <c r="T715" s="33"/>
    </row>
    <row r="716" spans="1:20" s="10" customFormat="1" ht="21.75" x14ac:dyDescent="0.4">
      <c r="A716" s="4"/>
      <c r="B716" s="4"/>
      <c r="C716" s="34"/>
      <c r="D716" s="34"/>
      <c r="E716" s="34"/>
      <c r="F716" s="4"/>
      <c r="G716" s="33"/>
      <c r="H716" s="33"/>
      <c r="I716" s="33"/>
      <c r="J716" s="33"/>
      <c r="K716" s="4"/>
      <c r="L716" s="33"/>
      <c r="M716" s="33"/>
      <c r="N716" s="33"/>
      <c r="O716" s="33"/>
      <c r="P716" s="4"/>
      <c r="Q716" s="33"/>
      <c r="R716" s="33"/>
      <c r="S716" s="33"/>
      <c r="T716" s="33"/>
    </row>
    <row r="717" spans="1:20" s="10" customFormat="1" ht="21.75" x14ac:dyDescent="0.4">
      <c r="A717" s="4"/>
      <c r="B717" s="4"/>
      <c r="C717" s="34"/>
      <c r="D717" s="34"/>
      <c r="E717" s="34"/>
      <c r="F717" s="4"/>
      <c r="G717" s="33"/>
      <c r="H717" s="33"/>
      <c r="I717" s="33"/>
      <c r="J717" s="33"/>
      <c r="K717" s="4"/>
      <c r="L717" s="33"/>
      <c r="M717" s="33"/>
      <c r="N717" s="33"/>
      <c r="O717" s="33"/>
      <c r="P717" s="4"/>
      <c r="Q717" s="33"/>
      <c r="R717" s="33"/>
      <c r="S717" s="33"/>
      <c r="T717" s="33"/>
    </row>
    <row r="718" spans="1:20" s="10" customFormat="1" ht="21.75" x14ac:dyDescent="0.4">
      <c r="A718" s="4"/>
      <c r="B718" s="4"/>
      <c r="C718" s="34"/>
      <c r="D718" s="34"/>
      <c r="E718" s="34"/>
      <c r="F718" s="4"/>
      <c r="G718" s="33"/>
      <c r="H718" s="33"/>
      <c r="I718" s="33"/>
      <c r="J718" s="33"/>
      <c r="K718" s="4"/>
      <c r="L718" s="33"/>
      <c r="M718" s="33"/>
      <c r="N718" s="33"/>
      <c r="O718" s="33"/>
      <c r="P718" s="4"/>
      <c r="Q718" s="33"/>
      <c r="R718" s="33"/>
      <c r="S718" s="33"/>
      <c r="T718" s="33"/>
    </row>
  </sheetData>
  <mergeCells count="56">
    <mergeCell ref="A6:K6"/>
    <mergeCell ref="L6:U6"/>
    <mergeCell ref="D17:F17"/>
    <mergeCell ref="D21:F21"/>
    <mergeCell ref="D22:F22"/>
    <mergeCell ref="O8:O11"/>
    <mergeCell ref="Q8:Q11"/>
    <mergeCell ref="R8:R11"/>
    <mergeCell ref="B15:B16"/>
    <mergeCell ref="C15:C16"/>
    <mergeCell ref="P10:P11"/>
    <mergeCell ref="L8:L11"/>
    <mergeCell ref="M8:M11"/>
    <mergeCell ref="N8:N11"/>
    <mergeCell ref="A13:U13"/>
    <mergeCell ref="A14:U14"/>
    <mergeCell ref="D23:F23"/>
    <mergeCell ref="C18:C20"/>
    <mergeCell ref="D18:F18"/>
    <mergeCell ref="D19:F19"/>
    <mergeCell ref="D20:F20"/>
    <mergeCell ref="D15:F15"/>
    <mergeCell ref="D16:F16"/>
    <mergeCell ref="A1:U1"/>
    <mergeCell ref="A2:U2"/>
    <mergeCell ref="A3:U3"/>
    <mergeCell ref="A4:U4"/>
    <mergeCell ref="A5:P5"/>
    <mergeCell ref="Q5:U5"/>
    <mergeCell ref="A7:U7"/>
    <mergeCell ref="A8:A11"/>
    <mergeCell ref="B8:B11"/>
    <mergeCell ref="C8:C11"/>
    <mergeCell ref="D8:F8"/>
    <mergeCell ref="G8:G11"/>
    <mergeCell ref="H8:H11"/>
    <mergeCell ref="I8:I11"/>
    <mergeCell ref="J8:J11"/>
    <mergeCell ref="S8:S11"/>
    <mergeCell ref="T8:T11"/>
    <mergeCell ref="U8:U11"/>
    <mergeCell ref="D9:F9"/>
    <mergeCell ref="D10:F11"/>
    <mergeCell ref="K10:K11"/>
    <mergeCell ref="D30:F30"/>
    <mergeCell ref="D31:F31"/>
    <mergeCell ref="B32:F32"/>
    <mergeCell ref="C33:E33"/>
    <mergeCell ref="D24:F24"/>
    <mergeCell ref="D25:F25"/>
    <mergeCell ref="D26:F26"/>
    <mergeCell ref="D27:F27"/>
    <mergeCell ref="D28:F28"/>
    <mergeCell ref="D29:F29"/>
    <mergeCell ref="B25:B27"/>
    <mergeCell ref="C25:C27"/>
  </mergeCells>
  <pageMargins left="0.23622047244094491" right="0.23622047244094491" top="0.74803149606299213" bottom="0.74803149606299213" header="0.31496062992125984" footer="0.31496062992125984"/>
  <pageSetup scale="3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U784"/>
  <sheetViews>
    <sheetView view="pageBreakPreview" topLeftCell="A46" zoomScale="60" zoomScaleNormal="50" workbookViewId="0">
      <selection activeCell="D16" sqref="D16:F16"/>
    </sheetView>
  </sheetViews>
  <sheetFormatPr baseColWidth="10" defaultColWidth="10.85546875" defaultRowHeight="18.75" x14ac:dyDescent="0.35"/>
  <cols>
    <col min="1" max="1" width="6.7109375" style="5" customWidth="1"/>
    <col min="2" max="2" width="54.28515625" style="5" customWidth="1"/>
    <col min="3" max="5" width="20.7109375" style="6" customWidth="1"/>
    <col min="6" max="6" width="50.42578125" style="5" customWidth="1"/>
    <col min="7" max="7" width="6.7109375" style="7" customWidth="1"/>
    <col min="8" max="10" width="6.7109375" style="7" hidden="1" customWidth="1"/>
    <col min="11" max="11" width="68.2851562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797</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289"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$I$98</f>
        <v>73</v>
      </c>
      <c r="C12" s="45">
        <f>$G$98</f>
        <v>73</v>
      </c>
      <c r="D12" s="45"/>
      <c r="E12" s="45">
        <f>$N$98</f>
        <v>73</v>
      </c>
      <c r="F12" s="45">
        <f>$L$98</f>
        <v>73</v>
      </c>
      <c r="G12" s="45"/>
      <c r="H12" s="45">
        <f>$S$98</f>
        <v>72</v>
      </c>
      <c r="I12" s="45">
        <f>Q98</f>
        <v>72</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21.75" x14ac:dyDescent="0.4">
      <c r="A15" s="298"/>
      <c r="B15" s="299"/>
      <c r="C15" s="299"/>
      <c r="D15" s="299"/>
      <c r="E15" s="299"/>
      <c r="F15" s="299"/>
      <c r="G15" s="299"/>
      <c r="H15" s="299"/>
      <c r="I15" s="299"/>
      <c r="J15" s="299"/>
      <c r="K15" s="299"/>
      <c r="L15" s="299"/>
      <c r="M15" s="299"/>
      <c r="N15" s="299"/>
      <c r="O15" s="299"/>
      <c r="P15" s="299"/>
      <c r="Q15" s="299"/>
      <c r="R15" s="299"/>
      <c r="S15" s="299"/>
      <c r="T15" s="299"/>
      <c r="U15" s="300"/>
    </row>
    <row r="16" spans="1:21" s="10" customFormat="1" ht="174" x14ac:dyDescent="0.4">
      <c r="A16" s="37">
        <v>1</v>
      </c>
      <c r="B16" s="301" t="s">
        <v>798</v>
      </c>
      <c r="C16" s="406" t="s">
        <v>799</v>
      </c>
      <c r="D16" s="421" t="s">
        <v>1630</v>
      </c>
      <c r="E16" s="422"/>
      <c r="F16" s="423"/>
      <c r="G16" s="96">
        <v>1</v>
      </c>
      <c r="H16" s="97">
        <f>IF(G16=I16,J16)</f>
        <v>1</v>
      </c>
      <c r="I16" s="97">
        <f>IF(G16="NA","NA",J16)</f>
        <v>1</v>
      </c>
      <c r="J16" s="97">
        <v>1</v>
      </c>
      <c r="K16" s="57" t="s">
        <v>828</v>
      </c>
      <c r="L16" s="96">
        <v>1</v>
      </c>
      <c r="M16" s="97">
        <f>IF(L16=N16,O16)</f>
        <v>1</v>
      </c>
      <c r="N16" s="97">
        <f>IF(L16="NA","NA",O16)</f>
        <v>1</v>
      </c>
      <c r="O16" s="97">
        <v>1</v>
      </c>
      <c r="P16" s="68" t="s">
        <v>1570</v>
      </c>
      <c r="Q16" s="96">
        <v>1</v>
      </c>
      <c r="R16" s="97">
        <f>IF(Q16=S16,T16)</f>
        <v>1</v>
      </c>
      <c r="S16" s="97">
        <f>IF(Q16="NA","NA",T16)</f>
        <v>1</v>
      </c>
      <c r="T16" s="97">
        <v>1</v>
      </c>
      <c r="U16" s="99" t="s">
        <v>865</v>
      </c>
    </row>
    <row r="17" spans="1:21" s="10" customFormat="1" ht="217.5" x14ac:dyDescent="0.4">
      <c r="A17" s="37">
        <v>2</v>
      </c>
      <c r="B17" s="393"/>
      <c r="C17" s="407"/>
      <c r="D17" s="418" t="s">
        <v>800</v>
      </c>
      <c r="E17" s="419"/>
      <c r="F17" s="420"/>
      <c r="G17" s="96">
        <v>1</v>
      </c>
      <c r="H17" s="97">
        <f t="shared" ref="H17:H29" si="0">IF(G17=I17,J17)</f>
        <v>1</v>
      </c>
      <c r="I17" s="97">
        <f t="shared" ref="I17:I29" si="1">IF(G17="NA","NA",J17)</f>
        <v>1</v>
      </c>
      <c r="J17" s="97">
        <v>1</v>
      </c>
      <c r="K17" s="57" t="s">
        <v>829</v>
      </c>
      <c r="L17" s="96">
        <v>1</v>
      </c>
      <c r="M17" s="97">
        <f t="shared" ref="M17:M29" si="2">IF(L17=N17,O17)</f>
        <v>1</v>
      </c>
      <c r="N17" s="97">
        <f t="shared" ref="N17:N29" si="3">IF(L17="NA","NA",O17)</f>
        <v>1</v>
      </c>
      <c r="O17" s="97">
        <v>1</v>
      </c>
      <c r="P17" s="57" t="s">
        <v>841</v>
      </c>
      <c r="Q17" s="96">
        <v>1</v>
      </c>
      <c r="R17" s="97">
        <f t="shared" ref="R17:R29" si="4">IF(Q17=S17,T17)</f>
        <v>1</v>
      </c>
      <c r="S17" s="97">
        <f t="shared" ref="S17:S29" si="5">IF(Q17="NA","NA",T17)</f>
        <v>1</v>
      </c>
      <c r="T17" s="97">
        <v>1</v>
      </c>
      <c r="U17" s="99" t="s">
        <v>865</v>
      </c>
    </row>
    <row r="18" spans="1:21" s="10" customFormat="1" ht="194.25" customHeight="1" x14ac:dyDescent="0.4">
      <c r="A18" s="37">
        <v>3</v>
      </c>
      <c r="B18" s="393"/>
      <c r="C18" s="407"/>
      <c r="D18" s="418" t="s">
        <v>801</v>
      </c>
      <c r="E18" s="419"/>
      <c r="F18" s="420"/>
      <c r="G18" s="96">
        <v>1</v>
      </c>
      <c r="H18" s="97">
        <f t="shared" si="0"/>
        <v>1</v>
      </c>
      <c r="I18" s="97">
        <f t="shared" si="1"/>
        <v>1</v>
      </c>
      <c r="J18" s="97">
        <v>1</v>
      </c>
      <c r="K18" s="57" t="s">
        <v>830</v>
      </c>
      <c r="L18" s="96">
        <v>1</v>
      </c>
      <c r="M18" s="97">
        <f t="shared" si="2"/>
        <v>1</v>
      </c>
      <c r="N18" s="97">
        <f t="shared" si="3"/>
        <v>1</v>
      </c>
      <c r="O18" s="97">
        <v>1</v>
      </c>
      <c r="P18" s="57" t="s">
        <v>842</v>
      </c>
      <c r="Q18" s="96">
        <v>1</v>
      </c>
      <c r="R18" s="97">
        <f t="shared" si="4"/>
        <v>1</v>
      </c>
      <c r="S18" s="97">
        <f t="shared" si="5"/>
        <v>1</v>
      </c>
      <c r="T18" s="97">
        <v>1</v>
      </c>
      <c r="U18" s="99" t="s">
        <v>865</v>
      </c>
    </row>
    <row r="19" spans="1:21" s="10" customFormat="1" ht="130.5" x14ac:dyDescent="0.4">
      <c r="A19" s="37">
        <v>4</v>
      </c>
      <c r="B19" s="393"/>
      <c r="C19" s="407"/>
      <c r="D19" s="418" t="s">
        <v>802</v>
      </c>
      <c r="E19" s="419"/>
      <c r="F19" s="420"/>
      <c r="G19" s="96">
        <v>1</v>
      </c>
      <c r="H19" s="97">
        <f t="shared" si="0"/>
        <v>1</v>
      </c>
      <c r="I19" s="97">
        <f t="shared" si="1"/>
        <v>1</v>
      </c>
      <c r="J19" s="97">
        <v>1</v>
      </c>
      <c r="K19" s="100" t="s">
        <v>831</v>
      </c>
      <c r="L19" s="96">
        <v>1</v>
      </c>
      <c r="M19" s="97">
        <f t="shared" si="2"/>
        <v>1</v>
      </c>
      <c r="N19" s="97">
        <f t="shared" si="3"/>
        <v>1</v>
      </c>
      <c r="O19" s="97">
        <v>1</v>
      </c>
      <c r="P19" s="57" t="s">
        <v>843</v>
      </c>
      <c r="Q19" s="96">
        <v>1</v>
      </c>
      <c r="R19" s="97">
        <f t="shared" si="4"/>
        <v>1</v>
      </c>
      <c r="S19" s="97">
        <f t="shared" si="5"/>
        <v>1</v>
      </c>
      <c r="T19" s="97">
        <v>1</v>
      </c>
      <c r="U19" s="99" t="s">
        <v>865</v>
      </c>
    </row>
    <row r="20" spans="1:21" s="10" customFormat="1" ht="130.5" x14ac:dyDescent="0.4">
      <c r="A20" s="37">
        <v>5</v>
      </c>
      <c r="B20" s="302"/>
      <c r="C20" s="407"/>
      <c r="D20" s="418" t="s">
        <v>803</v>
      </c>
      <c r="E20" s="419"/>
      <c r="F20" s="420"/>
      <c r="G20" s="96">
        <v>1</v>
      </c>
      <c r="H20" s="97">
        <f t="shared" si="0"/>
        <v>1</v>
      </c>
      <c r="I20" s="97">
        <f t="shared" si="1"/>
        <v>1</v>
      </c>
      <c r="J20" s="97">
        <v>1</v>
      </c>
      <c r="K20" s="57" t="s">
        <v>832</v>
      </c>
      <c r="L20" s="96">
        <v>1</v>
      </c>
      <c r="M20" s="97">
        <f t="shared" si="2"/>
        <v>1</v>
      </c>
      <c r="N20" s="97">
        <f t="shared" si="3"/>
        <v>1</v>
      </c>
      <c r="O20" s="97">
        <v>1</v>
      </c>
      <c r="P20" s="57" t="s">
        <v>632</v>
      </c>
      <c r="Q20" s="96" t="s">
        <v>12</v>
      </c>
      <c r="R20" s="97">
        <f t="shared" si="4"/>
        <v>1</v>
      </c>
      <c r="S20" s="97" t="str">
        <f t="shared" si="5"/>
        <v>NA</v>
      </c>
      <c r="T20" s="97">
        <v>1</v>
      </c>
      <c r="U20" s="99" t="s">
        <v>865</v>
      </c>
    </row>
    <row r="21" spans="1:21" s="10" customFormat="1" ht="130.5" x14ac:dyDescent="0.4">
      <c r="A21" s="37">
        <v>6</v>
      </c>
      <c r="B21" s="57" t="s">
        <v>804</v>
      </c>
      <c r="C21" s="101" t="s">
        <v>805</v>
      </c>
      <c r="D21" s="418" t="s">
        <v>806</v>
      </c>
      <c r="E21" s="419"/>
      <c r="F21" s="420"/>
      <c r="G21" s="96">
        <v>1</v>
      </c>
      <c r="H21" s="97">
        <f t="shared" si="0"/>
        <v>1</v>
      </c>
      <c r="I21" s="97">
        <f t="shared" si="1"/>
        <v>1</v>
      </c>
      <c r="J21" s="97">
        <v>1</v>
      </c>
      <c r="K21" s="57" t="s">
        <v>833</v>
      </c>
      <c r="L21" s="96">
        <v>1</v>
      </c>
      <c r="M21" s="97">
        <f t="shared" si="2"/>
        <v>1</v>
      </c>
      <c r="N21" s="97">
        <f t="shared" si="3"/>
        <v>1</v>
      </c>
      <c r="O21" s="97">
        <v>1</v>
      </c>
      <c r="P21" s="57" t="s">
        <v>844</v>
      </c>
      <c r="Q21" s="96">
        <v>1</v>
      </c>
      <c r="R21" s="97">
        <f t="shared" si="4"/>
        <v>1</v>
      </c>
      <c r="S21" s="97">
        <f t="shared" si="5"/>
        <v>1</v>
      </c>
      <c r="T21" s="97">
        <v>1</v>
      </c>
      <c r="U21" s="102" t="s">
        <v>500</v>
      </c>
    </row>
    <row r="22" spans="1:21" s="10" customFormat="1" ht="184.5" customHeight="1" x14ac:dyDescent="0.4">
      <c r="A22" s="37">
        <v>7</v>
      </c>
      <c r="B22" s="415" t="s">
        <v>807</v>
      </c>
      <c r="C22" s="416" t="s">
        <v>808</v>
      </c>
      <c r="D22" s="418" t="s">
        <v>1631</v>
      </c>
      <c r="E22" s="419"/>
      <c r="F22" s="420"/>
      <c r="G22" s="96">
        <v>1</v>
      </c>
      <c r="H22" s="97">
        <f t="shared" si="0"/>
        <v>1</v>
      </c>
      <c r="I22" s="97">
        <f t="shared" si="1"/>
        <v>1</v>
      </c>
      <c r="J22" s="97">
        <v>1</v>
      </c>
      <c r="K22" s="57" t="s">
        <v>1632</v>
      </c>
      <c r="L22" s="96">
        <v>1</v>
      </c>
      <c r="M22" s="97">
        <f t="shared" si="2"/>
        <v>1</v>
      </c>
      <c r="N22" s="97">
        <f t="shared" si="3"/>
        <v>1</v>
      </c>
      <c r="O22" s="97">
        <v>1</v>
      </c>
      <c r="P22" s="57" t="s">
        <v>413</v>
      </c>
      <c r="Q22" s="96">
        <v>1</v>
      </c>
      <c r="R22" s="97">
        <f t="shared" si="4"/>
        <v>1</v>
      </c>
      <c r="S22" s="97">
        <f t="shared" si="5"/>
        <v>1</v>
      </c>
      <c r="T22" s="97">
        <v>1</v>
      </c>
      <c r="U22" s="99" t="s">
        <v>865</v>
      </c>
    </row>
    <row r="23" spans="1:21" s="10" customFormat="1" ht="174" x14ac:dyDescent="0.4">
      <c r="A23" s="37">
        <v>8</v>
      </c>
      <c r="B23" s="415"/>
      <c r="C23" s="416"/>
      <c r="D23" s="418" t="s">
        <v>809</v>
      </c>
      <c r="E23" s="419"/>
      <c r="F23" s="420"/>
      <c r="G23" s="96">
        <v>1</v>
      </c>
      <c r="H23" s="97">
        <f t="shared" si="0"/>
        <v>1</v>
      </c>
      <c r="I23" s="97">
        <f t="shared" si="1"/>
        <v>1</v>
      </c>
      <c r="J23" s="97">
        <v>1</v>
      </c>
      <c r="K23" s="57" t="s">
        <v>834</v>
      </c>
      <c r="L23" s="96">
        <v>1</v>
      </c>
      <c r="M23" s="97">
        <f t="shared" si="2"/>
        <v>1</v>
      </c>
      <c r="N23" s="97">
        <f t="shared" si="3"/>
        <v>1</v>
      </c>
      <c r="O23" s="97">
        <v>1</v>
      </c>
      <c r="P23" s="57" t="s">
        <v>845</v>
      </c>
      <c r="Q23" s="96">
        <v>1</v>
      </c>
      <c r="R23" s="97">
        <f t="shared" si="4"/>
        <v>1</v>
      </c>
      <c r="S23" s="97">
        <f t="shared" si="5"/>
        <v>1</v>
      </c>
      <c r="T23" s="97">
        <v>1</v>
      </c>
      <c r="U23" s="99" t="s">
        <v>865</v>
      </c>
    </row>
    <row r="24" spans="1:21" s="10" customFormat="1" ht="130.5" x14ac:dyDescent="0.4">
      <c r="A24" s="37">
        <v>9</v>
      </c>
      <c r="B24" s="415"/>
      <c r="C24" s="416"/>
      <c r="D24" s="418" t="s">
        <v>810</v>
      </c>
      <c r="E24" s="419"/>
      <c r="F24" s="420"/>
      <c r="G24" s="96">
        <v>1</v>
      </c>
      <c r="H24" s="97">
        <f t="shared" si="0"/>
        <v>1</v>
      </c>
      <c r="I24" s="97">
        <f t="shared" si="1"/>
        <v>1</v>
      </c>
      <c r="J24" s="97">
        <v>1</v>
      </c>
      <c r="K24" s="57" t="s">
        <v>835</v>
      </c>
      <c r="L24" s="96">
        <v>1</v>
      </c>
      <c r="M24" s="97">
        <f t="shared" si="2"/>
        <v>1</v>
      </c>
      <c r="N24" s="97">
        <f t="shared" si="3"/>
        <v>1</v>
      </c>
      <c r="O24" s="97">
        <v>1</v>
      </c>
      <c r="P24" s="57" t="s">
        <v>846</v>
      </c>
      <c r="Q24" s="96">
        <v>1</v>
      </c>
      <c r="R24" s="97">
        <f t="shared" si="4"/>
        <v>1</v>
      </c>
      <c r="S24" s="97">
        <f t="shared" si="5"/>
        <v>1</v>
      </c>
      <c r="T24" s="97">
        <v>1</v>
      </c>
      <c r="U24" s="99" t="s">
        <v>865</v>
      </c>
    </row>
    <row r="25" spans="1:21" s="10" customFormat="1" ht="326.25" x14ac:dyDescent="0.4">
      <c r="A25" s="37">
        <v>10</v>
      </c>
      <c r="B25" s="415"/>
      <c r="C25" s="101" t="s">
        <v>811</v>
      </c>
      <c r="D25" s="418" t="s">
        <v>812</v>
      </c>
      <c r="E25" s="419"/>
      <c r="F25" s="420"/>
      <c r="G25" s="96">
        <v>1</v>
      </c>
      <c r="H25" s="97">
        <f t="shared" si="0"/>
        <v>1</v>
      </c>
      <c r="I25" s="97">
        <f t="shared" si="1"/>
        <v>1</v>
      </c>
      <c r="J25" s="97">
        <v>1</v>
      </c>
      <c r="K25" s="57" t="s">
        <v>1597</v>
      </c>
      <c r="L25" s="96">
        <v>1</v>
      </c>
      <c r="M25" s="97">
        <f t="shared" si="2"/>
        <v>1</v>
      </c>
      <c r="N25" s="97">
        <f t="shared" si="3"/>
        <v>1</v>
      </c>
      <c r="O25" s="97">
        <v>1</v>
      </c>
      <c r="P25" s="57" t="s">
        <v>847</v>
      </c>
      <c r="Q25" s="96">
        <v>1</v>
      </c>
      <c r="R25" s="97">
        <f t="shared" si="4"/>
        <v>1</v>
      </c>
      <c r="S25" s="97">
        <f t="shared" si="5"/>
        <v>1</v>
      </c>
      <c r="T25" s="97">
        <v>1</v>
      </c>
      <c r="U25" s="99" t="s">
        <v>865</v>
      </c>
    </row>
    <row r="26" spans="1:21" s="10" customFormat="1" ht="195.75" x14ac:dyDescent="0.4">
      <c r="A26" s="37">
        <v>11</v>
      </c>
      <c r="B26" s="57" t="s">
        <v>813</v>
      </c>
      <c r="C26" s="101" t="s">
        <v>814</v>
      </c>
      <c r="D26" s="418" t="s">
        <v>815</v>
      </c>
      <c r="E26" s="419"/>
      <c r="F26" s="420"/>
      <c r="G26" s="96">
        <v>1</v>
      </c>
      <c r="H26" s="97">
        <f t="shared" si="0"/>
        <v>1</v>
      </c>
      <c r="I26" s="97">
        <f t="shared" si="1"/>
        <v>1</v>
      </c>
      <c r="J26" s="97">
        <v>1</v>
      </c>
      <c r="K26" s="57" t="s">
        <v>836</v>
      </c>
      <c r="L26" s="96">
        <v>1</v>
      </c>
      <c r="M26" s="97">
        <f t="shared" si="2"/>
        <v>1</v>
      </c>
      <c r="N26" s="97">
        <f t="shared" si="3"/>
        <v>1</v>
      </c>
      <c r="O26" s="97">
        <v>1</v>
      </c>
      <c r="P26" s="57" t="s">
        <v>848</v>
      </c>
      <c r="Q26" s="96">
        <v>1</v>
      </c>
      <c r="R26" s="97">
        <f t="shared" si="4"/>
        <v>1</v>
      </c>
      <c r="S26" s="97">
        <f t="shared" si="5"/>
        <v>1</v>
      </c>
      <c r="T26" s="97">
        <v>1</v>
      </c>
      <c r="U26" s="99" t="s">
        <v>865</v>
      </c>
    </row>
    <row r="27" spans="1:21" s="10" customFormat="1" ht="130.5" x14ac:dyDescent="0.4">
      <c r="A27" s="37">
        <v>12</v>
      </c>
      <c r="B27" s="57" t="s">
        <v>816</v>
      </c>
      <c r="C27" s="101" t="s">
        <v>817</v>
      </c>
      <c r="D27" s="418" t="s">
        <v>818</v>
      </c>
      <c r="E27" s="419"/>
      <c r="F27" s="420"/>
      <c r="G27" s="96">
        <v>1</v>
      </c>
      <c r="H27" s="97">
        <f t="shared" si="0"/>
        <v>1</v>
      </c>
      <c r="I27" s="97">
        <f t="shared" si="1"/>
        <v>1</v>
      </c>
      <c r="J27" s="97">
        <v>1</v>
      </c>
      <c r="K27" s="57" t="s">
        <v>837</v>
      </c>
      <c r="L27" s="96">
        <v>1</v>
      </c>
      <c r="M27" s="97">
        <f t="shared" si="2"/>
        <v>1</v>
      </c>
      <c r="N27" s="97">
        <f t="shared" si="3"/>
        <v>1</v>
      </c>
      <c r="O27" s="97">
        <v>1</v>
      </c>
      <c r="P27" s="57" t="s">
        <v>849</v>
      </c>
      <c r="Q27" s="96">
        <v>1</v>
      </c>
      <c r="R27" s="97">
        <f t="shared" si="4"/>
        <v>1</v>
      </c>
      <c r="S27" s="97">
        <f t="shared" si="5"/>
        <v>1</v>
      </c>
      <c r="T27" s="97">
        <v>1</v>
      </c>
      <c r="U27" s="99" t="s">
        <v>865</v>
      </c>
    </row>
    <row r="28" spans="1:21" s="10" customFormat="1" ht="130.5" x14ac:dyDescent="0.4">
      <c r="A28" s="37">
        <v>13</v>
      </c>
      <c r="B28" s="55" t="s">
        <v>819</v>
      </c>
      <c r="C28" s="98" t="s">
        <v>820</v>
      </c>
      <c r="D28" s="418" t="s">
        <v>821</v>
      </c>
      <c r="E28" s="419"/>
      <c r="F28" s="420"/>
      <c r="G28" s="96">
        <v>1</v>
      </c>
      <c r="H28" s="97">
        <f t="shared" si="0"/>
        <v>1</v>
      </c>
      <c r="I28" s="97">
        <f t="shared" si="1"/>
        <v>1</v>
      </c>
      <c r="J28" s="97">
        <v>1</v>
      </c>
      <c r="K28" s="57" t="s">
        <v>838</v>
      </c>
      <c r="L28" s="96">
        <v>1</v>
      </c>
      <c r="M28" s="97">
        <f t="shared" si="2"/>
        <v>1</v>
      </c>
      <c r="N28" s="97">
        <f t="shared" si="3"/>
        <v>1</v>
      </c>
      <c r="O28" s="97">
        <v>1</v>
      </c>
      <c r="P28" s="57" t="s">
        <v>850</v>
      </c>
      <c r="Q28" s="96">
        <v>1</v>
      </c>
      <c r="R28" s="97">
        <f t="shared" si="4"/>
        <v>1</v>
      </c>
      <c r="S28" s="97">
        <f t="shared" si="5"/>
        <v>1</v>
      </c>
      <c r="T28" s="97">
        <v>1</v>
      </c>
      <c r="U28" s="99" t="s">
        <v>865</v>
      </c>
    </row>
    <row r="29" spans="1:21" s="10" customFormat="1" ht="130.5" x14ac:dyDescent="0.4">
      <c r="A29" s="37">
        <v>14</v>
      </c>
      <c r="B29" s="57" t="s">
        <v>822</v>
      </c>
      <c r="C29" s="101" t="s">
        <v>823</v>
      </c>
      <c r="D29" s="418" t="s">
        <v>824</v>
      </c>
      <c r="E29" s="419"/>
      <c r="F29" s="420"/>
      <c r="G29" s="96">
        <v>1</v>
      </c>
      <c r="H29" s="97">
        <f t="shared" si="0"/>
        <v>1</v>
      </c>
      <c r="I29" s="97">
        <f t="shared" si="1"/>
        <v>1</v>
      </c>
      <c r="J29" s="97">
        <v>1</v>
      </c>
      <c r="K29" s="57" t="s">
        <v>839</v>
      </c>
      <c r="L29" s="96">
        <v>1</v>
      </c>
      <c r="M29" s="97">
        <f t="shared" si="2"/>
        <v>1</v>
      </c>
      <c r="N29" s="97">
        <f t="shared" si="3"/>
        <v>1</v>
      </c>
      <c r="O29" s="97">
        <v>1</v>
      </c>
      <c r="P29" s="55" t="s">
        <v>851</v>
      </c>
      <c r="Q29" s="96">
        <v>1</v>
      </c>
      <c r="R29" s="97">
        <f t="shared" si="4"/>
        <v>1</v>
      </c>
      <c r="S29" s="97">
        <f t="shared" si="5"/>
        <v>1</v>
      </c>
      <c r="T29" s="97">
        <v>1</v>
      </c>
      <c r="U29" s="99" t="s">
        <v>865</v>
      </c>
    </row>
    <row r="30" spans="1:21" s="10" customFormat="1" ht="130.5" x14ac:dyDescent="0.4">
      <c r="A30" s="37">
        <v>15</v>
      </c>
      <c r="B30" s="57" t="s">
        <v>825</v>
      </c>
      <c r="C30" s="101" t="s">
        <v>826</v>
      </c>
      <c r="D30" s="418" t="s">
        <v>827</v>
      </c>
      <c r="E30" s="419"/>
      <c r="F30" s="420"/>
      <c r="G30" s="96">
        <v>1</v>
      </c>
      <c r="H30" s="97">
        <f>IF(G30=I30,J30)</f>
        <v>1</v>
      </c>
      <c r="I30" s="97">
        <f>IF(G30="NA","NA",J30)</f>
        <v>1</v>
      </c>
      <c r="J30" s="97">
        <v>1</v>
      </c>
      <c r="K30" s="57" t="s">
        <v>840</v>
      </c>
      <c r="L30" s="96">
        <v>1</v>
      </c>
      <c r="M30" s="97">
        <f>IF(L30=N30,O30)</f>
        <v>1</v>
      </c>
      <c r="N30" s="97">
        <f>IF(L30="NA","NA",O30)</f>
        <v>1</v>
      </c>
      <c r="O30" s="97">
        <v>1</v>
      </c>
      <c r="P30" s="57" t="s">
        <v>852</v>
      </c>
      <c r="Q30" s="96">
        <v>1</v>
      </c>
      <c r="R30" s="97">
        <f>IF(Q30=S30,T30)</f>
        <v>1</v>
      </c>
      <c r="S30" s="97">
        <f>IF(Q30="NA","NA",T30)</f>
        <v>1</v>
      </c>
      <c r="T30" s="97">
        <v>1</v>
      </c>
      <c r="U30" s="99" t="s">
        <v>865</v>
      </c>
    </row>
    <row r="31" spans="1:21" s="10" customFormat="1" ht="21.75" x14ac:dyDescent="0.4">
      <c r="A31" s="298" t="s">
        <v>853</v>
      </c>
      <c r="B31" s="299"/>
      <c r="C31" s="299"/>
      <c r="D31" s="299"/>
      <c r="E31" s="299"/>
      <c r="F31" s="299"/>
      <c r="G31" s="299"/>
      <c r="H31" s="299"/>
      <c r="I31" s="299"/>
      <c r="J31" s="299"/>
      <c r="K31" s="299"/>
      <c r="L31" s="299"/>
      <c r="M31" s="299"/>
      <c r="N31" s="299"/>
      <c r="O31" s="299"/>
      <c r="P31" s="299"/>
      <c r="Q31" s="299"/>
      <c r="R31" s="299"/>
      <c r="S31" s="299"/>
      <c r="T31" s="299"/>
      <c r="U31" s="300"/>
    </row>
    <row r="32" spans="1:21" s="10" customFormat="1" ht="409.5" customHeight="1" x14ac:dyDescent="0.4">
      <c r="A32" s="310">
        <v>16</v>
      </c>
      <c r="B32" s="301" t="s">
        <v>854</v>
      </c>
      <c r="C32" s="406" t="s">
        <v>855</v>
      </c>
      <c r="D32" s="418" t="s">
        <v>856</v>
      </c>
      <c r="E32" s="419"/>
      <c r="F32" s="427"/>
      <c r="G32" s="310">
        <v>1</v>
      </c>
      <c r="H32" s="97">
        <f t="shared" ref="H32:H44" si="6">IF(G32=I32,J32)</f>
        <v>1</v>
      </c>
      <c r="I32" s="97">
        <f t="shared" ref="I32:I44" si="7">IF(G32="NA","NA",J32)</f>
        <v>1</v>
      </c>
      <c r="J32" s="97">
        <v>1</v>
      </c>
      <c r="K32" s="301" t="s">
        <v>859</v>
      </c>
      <c r="L32" s="310">
        <v>1</v>
      </c>
      <c r="M32" s="97">
        <f t="shared" ref="M32:M44" si="8">IF(L32=N32,O32)</f>
        <v>1</v>
      </c>
      <c r="N32" s="97">
        <f t="shared" ref="N32:N44" si="9">IF(L32="NA","NA",O32)</f>
        <v>1</v>
      </c>
      <c r="O32" s="97">
        <v>1</v>
      </c>
      <c r="P32" s="301" t="s">
        <v>862</v>
      </c>
      <c r="Q32" s="310">
        <v>1</v>
      </c>
      <c r="R32" s="97">
        <f t="shared" ref="R32:R44" si="10">IF(Q32=S32,T32)</f>
        <v>1</v>
      </c>
      <c r="S32" s="97">
        <f t="shared" ref="S32:S44" si="11">IF(Q32="NA","NA",T32)</f>
        <v>1</v>
      </c>
      <c r="T32" s="97">
        <v>1</v>
      </c>
      <c r="U32" s="301" t="s">
        <v>866</v>
      </c>
    </row>
    <row r="33" spans="1:21" s="10" customFormat="1" ht="130.5" customHeight="1" x14ac:dyDescent="0.4">
      <c r="A33" s="311"/>
      <c r="B33" s="393"/>
      <c r="C33" s="407"/>
      <c r="D33" s="428"/>
      <c r="E33" s="429"/>
      <c r="F33" s="430"/>
      <c r="G33" s="311"/>
      <c r="H33" s="97"/>
      <c r="I33" s="97"/>
      <c r="J33" s="97"/>
      <c r="K33" s="302"/>
      <c r="L33" s="311"/>
      <c r="M33" s="97"/>
      <c r="N33" s="97"/>
      <c r="O33" s="97"/>
      <c r="P33" s="302"/>
      <c r="Q33" s="311"/>
      <c r="R33" s="97"/>
      <c r="S33" s="97"/>
      <c r="T33" s="97"/>
      <c r="U33" s="302"/>
    </row>
    <row r="34" spans="1:21" s="10" customFormat="1" ht="384.75" customHeight="1" x14ac:dyDescent="0.4">
      <c r="A34" s="37">
        <v>17</v>
      </c>
      <c r="B34" s="393"/>
      <c r="C34" s="407"/>
      <c r="D34" s="418" t="s">
        <v>857</v>
      </c>
      <c r="E34" s="419"/>
      <c r="F34" s="420"/>
      <c r="G34" s="96">
        <v>1</v>
      </c>
      <c r="H34" s="97">
        <f t="shared" si="6"/>
        <v>1</v>
      </c>
      <c r="I34" s="97">
        <f t="shared" si="7"/>
        <v>1</v>
      </c>
      <c r="J34" s="97">
        <v>1</v>
      </c>
      <c r="K34" s="57" t="s">
        <v>860</v>
      </c>
      <c r="L34" s="96">
        <v>1</v>
      </c>
      <c r="M34" s="97">
        <f t="shared" si="8"/>
        <v>1</v>
      </c>
      <c r="N34" s="97">
        <f t="shared" si="9"/>
        <v>1</v>
      </c>
      <c r="O34" s="97">
        <v>1</v>
      </c>
      <c r="P34" s="57" t="s">
        <v>863</v>
      </c>
      <c r="Q34" s="96">
        <v>1</v>
      </c>
      <c r="R34" s="97">
        <f t="shared" si="10"/>
        <v>1</v>
      </c>
      <c r="S34" s="97">
        <f t="shared" si="11"/>
        <v>1</v>
      </c>
      <c r="T34" s="97">
        <v>1</v>
      </c>
      <c r="U34" s="91" t="s">
        <v>866</v>
      </c>
    </row>
    <row r="35" spans="1:21" s="10" customFormat="1" ht="282.75" x14ac:dyDescent="0.4">
      <c r="A35" s="37">
        <v>18</v>
      </c>
      <c r="B35" s="393"/>
      <c r="C35" s="407"/>
      <c r="D35" s="418" t="s">
        <v>858</v>
      </c>
      <c r="E35" s="419"/>
      <c r="F35" s="420"/>
      <c r="G35" s="96">
        <v>1</v>
      </c>
      <c r="H35" s="97">
        <f t="shared" si="6"/>
        <v>1</v>
      </c>
      <c r="I35" s="97">
        <f t="shared" si="7"/>
        <v>1</v>
      </c>
      <c r="J35" s="97">
        <v>1</v>
      </c>
      <c r="K35" s="55" t="s">
        <v>861</v>
      </c>
      <c r="L35" s="96">
        <v>1</v>
      </c>
      <c r="M35" s="97">
        <f t="shared" si="8"/>
        <v>1</v>
      </c>
      <c r="N35" s="97">
        <f t="shared" si="9"/>
        <v>1</v>
      </c>
      <c r="O35" s="97">
        <v>1</v>
      </c>
      <c r="P35" s="55" t="s">
        <v>864</v>
      </c>
      <c r="Q35" s="96">
        <v>1</v>
      </c>
      <c r="R35" s="97">
        <f t="shared" si="10"/>
        <v>1</v>
      </c>
      <c r="S35" s="97">
        <f t="shared" si="11"/>
        <v>1</v>
      </c>
      <c r="T35" s="97">
        <v>1</v>
      </c>
      <c r="U35" s="91" t="s">
        <v>866</v>
      </c>
    </row>
    <row r="36" spans="1:21" s="10" customFormat="1" ht="21.75" x14ac:dyDescent="0.4">
      <c r="A36" s="298" t="s">
        <v>867</v>
      </c>
      <c r="B36" s="299"/>
      <c r="C36" s="299"/>
      <c r="D36" s="299"/>
      <c r="E36" s="299"/>
      <c r="F36" s="299"/>
      <c r="G36" s="299"/>
      <c r="H36" s="299"/>
      <c r="I36" s="299"/>
      <c r="J36" s="299"/>
      <c r="K36" s="299"/>
      <c r="L36" s="299"/>
      <c r="M36" s="299"/>
      <c r="N36" s="299"/>
      <c r="O36" s="299"/>
      <c r="P36" s="299"/>
      <c r="Q36" s="299"/>
      <c r="R36" s="299"/>
      <c r="S36" s="299"/>
      <c r="T36" s="299"/>
      <c r="U36" s="300"/>
    </row>
    <row r="37" spans="1:21" s="10" customFormat="1" ht="239.25" x14ac:dyDescent="0.4">
      <c r="A37" s="37">
        <v>19</v>
      </c>
      <c r="B37" s="93" t="s">
        <v>294</v>
      </c>
      <c r="C37" s="103" t="s">
        <v>868</v>
      </c>
      <c r="D37" s="418" t="s">
        <v>869</v>
      </c>
      <c r="E37" s="419"/>
      <c r="F37" s="420"/>
      <c r="G37" s="96">
        <v>1</v>
      </c>
      <c r="H37" s="97">
        <f t="shared" si="6"/>
        <v>1</v>
      </c>
      <c r="I37" s="97">
        <f t="shared" si="7"/>
        <v>1</v>
      </c>
      <c r="J37" s="97">
        <v>1</v>
      </c>
      <c r="K37" s="100" t="s">
        <v>875</v>
      </c>
      <c r="L37" s="96">
        <v>1</v>
      </c>
      <c r="M37" s="97">
        <f t="shared" si="8"/>
        <v>1</v>
      </c>
      <c r="N37" s="97">
        <f t="shared" si="9"/>
        <v>1</v>
      </c>
      <c r="O37" s="97">
        <v>1</v>
      </c>
      <c r="P37" s="100" t="s">
        <v>878</v>
      </c>
      <c r="Q37" s="96">
        <v>1</v>
      </c>
      <c r="R37" s="97">
        <f t="shared" si="10"/>
        <v>1</v>
      </c>
      <c r="S37" s="97">
        <f t="shared" si="11"/>
        <v>1</v>
      </c>
      <c r="T37" s="97">
        <v>1</v>
      </c>
      <c r="U37" s="92" t="s">
        <v>866</v>
      </c>
    </row>
    <row r="38" spans="1:21" s="10" customFormat="1" ht="326.25" x14ac:dyDescent="0.4">
      <c r="A38" s="37">
        <v>20</v>
      </c>
      <c r="B38" s="409" t="s">
        <v>149</v>
      </c>
      <c r="C38" s="410" t="s">
        <v>1590</v>
      </c>
      <c r="D38" s="417" t="s">
        <v>179</v>
      </c>
      <c r="E38" s="417"/>
      <c r="F38" s="417"/>
      <c r="G38" s="96">
        <v>1</v>
      </c>
      <c r="H38" s="97">
        <f t="shared" si="6"/>
        <v>1</v>
      </c>
      <c r="I38" s="97">
        <f t="shared" si="7"/>
        <v>1</v>
      </c>
      <c r="J38" s="97">
        <v>1</v>
      </c>
      <c r="K38" s="198" t="s">
        <v>627</v>
      </c>
      <c r="L38" s="96">
        <v>1</v>
      </c>
      <c r="M38" s="97">
        <f t="shared" si="8"/>
        <v>1</v>
      </c>
      <c r="N38" s="97">
        <f t="shared" si="9"/>
        <v>1</v>
      </c>
      <c r="O38" s="97">
        <v>1</v>
      </c>
      <c r="P38" s="202" t="s">
        <v>233</v>
      </c>
      <c r="Q38" s="96">
        <v>1</v>
      </c>
      <c r="R38" s="97">
        <f t="shared" si="10"/>
        <v>1</v>
      </c>
      <c r="S38" s="97">
        <f t="shared" si="11"/>
        <v>1</v>
      </c>
      <c r="T38" s="97">
        <v>1</v>
      </c>
      <c r="U38" s="104" t="s">
        <v>881</v>
      </c>
    </row>
    <row r="39" spans="1:21" s="10" customFormat="1" ht="217.5" x14ac:dyDescent="0.4">
      <c r="A39" s="37">
        <v>21</v>
      </c>
      <c r="B39" s="409"/>
      <c r="C39" s="410"/>
      <c r="D39" s="417" t="s">
        <v>180</v>
      </c>
      <c r="E39" s="417"/>
      <c r="F39" s="417"/>
      <c r="G39" s="96">
        <v>1</v>
      </c>
      <c r="H39" s="97">
        <f t="shared" si="6"/>
        <v>1</v>
      </c>
      <c r="I39" s="97">
        <f t="shared" si="7"/>
        <v>1</v>
      </c>
      <c r="J39" s="97">
        <v>1</v>
      </c>
      <c r="K39" s="198" t="s">
        <v>209</v>
      </c>
      <c r="L39" s="96">
        <v>1</v>
      </c>
      <c r="M39" s="97">
        <f t="shared" si="8"/>
        <v>1</v>
      </c>
      <c r="N39" s="97">
        <f t="shared" si="9"/>
        <v>1</v>
      </c>
      <c r="O39" s="97">
        <v>1</v>
      </c>
      <c r="P39" s="198" t="s">
        <v>234</v>
      </c>
      <c r="Q39" s="96">
        <v>1</v>
      </c>
      <c r="R39" s="97">
        <f t="shared" si="10"/>
        <v>1</v>
      </c>
      <c r="S39" s="97">
        <f t="shared" si="11"/>
        <v>1</v>
      </c>
      <c r="T39" s="97">
        <v>1</v>
      </c>
      <c r="U39" s="104" t="s">
        <v>881</v>
      </c>
    </row>
    <row r="40" spans="1:21" s="10" customFormat="1" ht="282.75" x14ac:dyDescent="0.4">
      <c r="A40" s="37">
        <v>22</v>
      </c>
      <c r="B40" s="409"/>
      <c r="C40" s="410"/>
      <c r="D40" s="417" t="s">
        <v>181</v>
      </c>
      <c r="E40" s="417"/>
      <c r="F40" s="417"/>
      <c r="G40" s="96">
        <v>1</v>
      </c>
      <c r="H40" s="97">
        <f t="shared" si="6"/>
        <v>1</v>
      </c>
      <c r="I40" s="97">
        <f t="shared" si="7"/>
        <v>1</v>
      </c>
      <c r="J40" s="97">
        <v>1</v>
      </c>
      <c r="K40" s="198" t="s">
        <v>210</v>
      </c>
      <c r="L40" s="96">
        <v>1</v>
      </c>
      <c r="M40" s="97">
        <f t="shared" si="8"/>
        <v>1</v>
      </c>
      <c r="N40" s="97">
        <f t="shared" si="9"/>
        <v>1</v>
      </c>
      <c r="O40" s="97">
        <v>1</v>
      </c>
      <c r="P40" s="198" t="s">
        <v>235</v>
      </c>
      <c r="Q40" s="96">
        <v>1</v>
      </c>
      <c r="R40" s="97">
        <f t="shared" si="10"/>
        <v>1</v>
      </c>
      <c r="S40" s="97">
        <f t="shared" si="11"/>
        <v>1</v>
      </c>
      <c r="T40" s="97">
        <v>1</v>
      </c>
      <c r="U40" s="104" t="s">
        <v>881</v>
      </c>
    </row>
    <row r="41" spans="1:21" s="10" customFormat="1" ht="217.5" x14ac:dyDescent="0.4">
      <c r="A41" s="37">
        <v>23</v>
      </c>
      <c r="B41" s="409"/>
      <c r="C41" s="410"/>
      <c r="D41" s="417" t="s">
        <v>182</v>
      </c>
      <c r="E41" s="417"/>
      <c r="F41" s="417"/>
      <c r="G41" s="96">
        <v>1</v>
      </c>
      <c r="H41" s="97">
        <f t="shared" si="6"/>
        <v>1</v>
      </c>
      <c r="I41" s="97">
        <f t="shared" si="7"/>
        <v>1</v>
      </c>
      <c r="J41" s="97">
        <v>1</v>
      </c>
      <c r="K41" s="198" t="s">
        <v>211</v>
      </c>
      <c r="L41" s="96">
        <v>1</v>
      </c>
      <c r="M41" s="97">
        <f t="shared" si="8"/>
        <v>1</v>
      </c>
      <c r="N41" s="97">
        <f t="shared" si="9"/>
        <v>1</v>
      </c>
      <c r="O41" s="97">
        <v>1</v>
      </c>
      <c r="P41" s="198" t="s">
        <v>236</v>
      </c>
      <c r="Q41" s="96">
        <v>1</v>
      </c>
      <c r="R41" s="97">
        <f t="shared" si="10"/>
        <v>1</v>
      </c>
      <c r="S41" s="97">
        <f t="shared" si="11"/>
        <v>1</v>
      </c>
      <c r="T41" s="97">
        <v>1</v>
      </c>
      <c r="U41" s="104" t="s">
        <v>881</v>
      </c>
    </row>
    <row r="42" spans="1:21" s="10" customFormat="1" ht="217.5" x14ac:dyDescent="0.4">
      <c r="A42" s="37">
        <v>24</v>
      </c>
      <c r="B42" s="409"/>
      <c r="C42" s="410"/>
      <c r="D42" s="417" t="s">
        <v>870</v>
      </c>
      <c r="E42" s="417"/>
      <c r="F42" s="417"/>
      <c r="G42" s="96">
        <v>1</v>
      </c>
      <c r="H42" s="97">
        <f t="shared" si="6"/>
        <v>1</v>
      </c>
      <c r="I42" s="97">
        <f t="shared" si="7"/>
        <v>1</v>
      </c>
      <c r="J42" s="97">
        <v>1</v>
      </c>
      <c r="K42" s="198" t="s">
        <v>876</v>
      </c>
      <c r="L42" s="96">
        <v>1</v>
      </c>
      <c r="M42" s="97">
        <f t="shared" si="8"/>
        <v>1</v>
      </c>
      <c r="N42" s="97">
        <f t="shared" si="9"/>
        <v>1</v>
      </c>
      <c r="O42" s="97">
        <v>1</v>
      </c>
      <c r="P42" s="198" t="s">
        <v>879</v>
      </c>
      <c r="Q42" s="96">
        <v>1</v>
      </c>
      <c r="R42" s="97">
        <f t="shared" si="10"/>
        <v>1</v>
      </c>
      <c r="S42" s="97">
        <f t="shared" si="11"/>
        <v>1</v>
      </c>
      <c r="T42" s="97">
        <v>1</v>
      </c>
      <c r="U42" s="104" t="s">
        <v>881</v>
      </c>
    </row>
    <row r="43" spans="1:21" s="10" customFormat="1" ht="217.5" x14ac:dyDescent="0.4">
      <c r="A43" s="37">
        <v>25</v>
      </c>
      <c r="B43" s="409"/>
      <c r="C43" s="410"/>
      <c r="D43" s="417" t="s">
        <v>871</v>
      </c>
      <c r="E43" s="417"/>
      <c r="F43" s="417"/>
      <c r="G43" s="96">
        <v>1</v>
      </c>
      <c r="H43" s="97">
        <f t="shared" si="6"/>
        <v>1</v>
      </c>
      <c r="I43" s="97">
        <f t="shared" si="7"/>
        <v>1</v>
      </c>
      <c r="J43" s="97">
        <v>1</v>
      </c>
      <c r="K43" s="198" t="s">
        <v>877</v>
      </c>
      <c r="L43" s="96">
        <v>1</v>
      </c>
      <c r="M43" s="97">
        <f t="shared" si="8"/>
        <v>1</v>
      </c>
      <c r="N43" s="97">
        <f t="shared" si="9"/>
        <v>1</v>
      </c>
      <c r="O43" s="97">
        <v>1</v>
      </c>
      <c r="P43" s="198" t="s">
        <v>880</v>
      </c>
      <c r="Q43" s="96">
        <v>1</v>
      </c>
      <c r="R43" s="97">
        <f t="shared" si="10"/>
        <v>1</v>
      </c>
      <c r="S43" s="97">
        <f t="shared" si="11"/>
        <v>1</v>
      </c>
      <c r="T43" s="97">
        <v>1</v>
      </c>
      <c r="U43" s="104" t="s">
        <v>881</v>
      </c>
    </row>
    <row r="44" spans="1:21" s="10" customFormat="1" ht="261" x14ac:dyDescent="0.4">
      <c r="A44" s="37">
        <v>26</v>
      </c>
      <c r="B44" s="105" t="s">
        <v>872</v>
      </c>
      <c r="C44" s="105" t="s">
        <v>873</v>
      </c>
      <c r="D44" s="409" t="s">
        <v>874</v>
      </c>
      <c r="E44" s="409"/>
      <c r="F44" s="409"/>
      <c r="G44" s="96">
        <v>1</v>
      </c>
      <c r="H44" s="97">
        <f t="shared" si="6"/>
        <v>1</v>
      </c>
      <c r="I44" s="97">
        <f t="shared" si="7"/>
        <v>1</v>
      </c>
      <c r="J44" s="97">
        <v>1</v>
      </c>
      <c r="K44" s="77" t="s">
        <v>628</v>
      </c>
      <c r="L44" s="96">
        <v>1</v>
      </c>
      <c r="M44" s="97">
        <f t="shared" si="8"/>
        <v>1</v>
      </c>
      <c r="N44" s="97">
        <f t="shared" si="9"/>
        <v>1</v>
      </c>
      <c r="O44" s="97">
        <v>1</v>
      </c>
      <c r="P44" s="77" t="s">
        <v>655</v>
      </c>
      <c r="Q44" s="96">
        <v>1</v>
      </c>
      <c r="R44" s="97">
        <f t="shared" si="10"/>
        <v>1</v>
      </c>
      <c r="S44" s="97">
        <f t="shared" si="11"/>
        <v>1</v>
      </c>
      <c r="T44" s="97">
        <v>1</v>
      </c>
      <c r="U44" s="104" t="s">
        <v>882</v>
      </c>
    </row>
    <row r="45" spans="1:21" s="10" customFormat="1" ht="21.75" x14ac:dyDescent="0.4">
      <c r="A45" s="405" t="s">
        <v>883</v>
      </c>
      <c r="B45" s="405"/>
      <c r="C45" s="405"/>
      <c r="D45" s="405"/>
      <c r="E45" s="405"/>
      <c r="F45" s="405"/>
      <c r="G45" s="405"/>
      <c r="H45" s="405"/>
      <c r="I45" s="405"/>
      <c r="J45" s="405"/>
      <c r="K45" s="405"/>
      <c r="L45" s="405"/>
      <c r="M45" s="405"/>
      <c r="N45" s="405"/>
      <c r="O45" s="405"/>
      <c r="P45" s="405"/>
      <c r="Q45" s="405"/>
      <c r="R45" s="405"/>
      <c r="S45" s="405"/>
      <c r="T45" s="405"/>
      <c r="U45" s="405"/>
    </row>
    <row r="46" spans="1:21" s="10" customFormat="1" ht="87" x14ac:dyDescent="0.4">
      <c r="A46" s="95">
        <v>27</v>
      </c>
      <c r="B46" s="411" t="s">
        <v>872</v>
      </c>
      <c r="C46" s="411" t="s">
        <v>873</v>
      </c>
      <c r="D46" s="408" t="s">
        <v>884</v>
      </c>
      <c r="E46" s="408"/>
      <c r="F46" s="408"/>
      <c r="G46" s="96">
        <v>1</v>
      </c>
      <c r="H46" s="97">
        <f>IF(G46=I46,J46)</f>
        <v>1</v>
      </c>
      <c r="I46" s="97">
        <f>IF(G46="NA","NA",J46)</f>
        <v>1</v>
      </c>
      <c r="J46" s="97">
        <v>1</v>
      </c>
      <c r="K46" s="80" t="s">
        <v>669</v>
      </c>
      <c r="L46" s="96">
        <v>1</v>
      </c>
      <c r="M46" s="97">
        <f>IF(L46=N46,O46)</f>
        <v>1</v>
      </c>
      <c r="N46" s="97">
        <f>IF(L46="NA","NA",O46)</f>
        <v>1</v>
      </c>
      <c r="O46" s="97">
        <v>1</v>
      </c>
      <c r="P46" s="80" t="s">
        <v>672</v>
      </c>
      <c r="Q46" s="96">
        <v>1</v>
      </c>
      <c r="R46" s="97">
        <f>IF(Q46=S46,T46)</f>
        <v>1</v>
      </c>
      <c r="S46" s="97">
        <f>IF(Q46="NA","NA",T46)</f>
        <v>1</v>
      </c>
      <c r="T46" s="97">
        <v>1</v>
      </c>
      <c r="U46" s="424" t="s">
        <v>882</v>
      </c>
    </row>
    <row r="47" spans="1:21" s="10" customFormat="1" ht="65.25" x14ac:dyDescent="0.4">
      <c r="A47" s="95">
        <v>28</v>
      </c>
      <c r="B47" s="411"/>
      <c r="C47" s="411"/>
      <c r="D47" s="408" t="s">
        <v>667</v>
      </c>
      <c r="E47" s="408"/>
      <c r="F47" s="408"/>
      <c r="G47" s="96">
        <v>1</v>
      </c>
      <c r="H47" s="97">
        <f>IF(G47=I47,J47)</f>
        <v>1</v>
      </c>
      <c r="I47" s="97">
        <f>IF(G47="NA","NA",J47)</f>
        <v>1</v>
      </c>
      <c r="J47" s="97">
        <v>1</v>
      </c>
      <c r="K47" s="80" t="s">
        <v>670</v>
      </c>
      <c r="L47" s="96">
        <v>1</v>
      </c>
      <c r="M47" s="97">
        <f>IF(L47=N47,O47)</f>
        <v>1</v>
      </c>
      <c r="N47" s="97">
        <f>IF(L47="NA","NA",O47)</f>
        <v>1</v>
      </c>
      <c r="O47" s="97">
        <v>1</v>
      </c>
      <c r="P47" s="80" t="s">
        <v>670</v>
      </c>
      <c r="Q47" s="96">
        <v>1</v>
      </c>
      <c r="R47" s="97">
        <f>IF(Q47=S47,T47)</f>
        <v>1</v>
      </c>
      <c r="S47" s="97">
        <f>IF(Q47="NA","NA",T47)</f>
        <v>1</v>
      </c>
      <c r="T47" s="97">
        <v>1</v>
      </c>
      <c r="U47" s="425"/>
    </row>
    <row r="48" spans="1:21" s="10" customFormat="1" ht="43.5" x14ac:dyDescent="0.4">
      <c r="A48" s="95">
        <v>29</v>
      </c>
      <c r="B48" s="411"/>
      <c r="C48" s="411"/>
      <c r="D48" s="408" t="s">
        <v>668</v>
      </c>
      <c r="E48" s="408"/>
      <c r="F48" s="408"/>
      <c r="G48" s="96">
        <v>1</v>
      </c>
      <c r="H48" s="97">
        <f>IF(G48=I48,J48)</f>
        <v>1</v>
      </c>
      <c r="I48" s="97">
        <f>IF(G48="NA","NA",J48)</f>
        <v>1</v>
      </c>
      <c r="J48" s="97">
        <v>1</v>
      </c>
      <c r="K48" s="80" t="s">
        <v>671</v>
      </c>
      <c r="L48" s="96">
        <v>1</v>
      </c>
      <c r="M48" s="97">
        <f>IF(L48=N48,O48)</f>
        <v>1</v>
      </c>
      <c r="N48" s="97">
        <f>IF(L48="NA","NA",O48)</f>
        <v>1</v>
      </c>
      <c r="O48" s="97">
        <v>1</v>
      </c>
      <c r="P48" s="80" t="s">
        <v>885</v>
      </c>
      <c r="Q48" s="96">
        <v>1</v>
      </c>
      <c r="R48" s="97">
        <f>IF(Q48=S48,T48)</f>
        <v>1</v>
      </c>
      <c r="S48" s="97">
        <f>IF(Q48="NA","NA",T48)</f>
        <v>1</v>
      </c>
      <c r="T48" s="97">
        <v>1</v>
      </c>
      <c r="U48" s="426"/>
    </row>
    <row r="49" spans="1:21" s="10" customFormat="1" ht="21.75" x14ac:dyDescent="0.4">
      <c r="A49" s="405" t="s">
        <v>673</v>
      </c>
      <c r="B49" s="405"/>
      <c r="C49" s="405"/>
      <c r="D49" s="405"/>
      <c r="E49" s="405"/>
      <c r="F49" s="405"/>
      <c r="G49" s="405"/>
      <c r="H49" s="405"/>
      <c r="I49" s="405"/>
      <c r="J49" s="405"/>
      <c r="K49" s="405"/>
      <c r="L49" s="405"/>
      <c r="M49" s="405"/>
      <c r="N49" s="405"/>
      <c r="O49" s="405"/>
      <c r="P49" s="405"/>
      <c r="Q49" s="405"/>
      <c r="R49" s="405"/>
      <c r="S49" s="405"/>
      <c r="T49" s="405"/>
      <c r="U49" s="405"/>
    </row>
    <row r="50" spans="1:21" s="10" customFormat="1" ht="21.75" x14ac:dyDescent="0.4">
      <c r="A50" s="405" t="s">
        <v>706</v>
      </c>
      <c r="B50" s="405"/>
      <c r="C50" s="405"/>
      <c r="D50" s="405"/>
      <c r="E50" s="405"/>
      <c r="F50" s="405"/>
      <c r="G50" s="405"/>
      <c r="H50" s="405"/>
      <c r="I50" s="405"/>
      <c r="J50" s="405"/>
      <c r="K50" s="405"/>
      <c r="L50" s="405"/>
      <c r="M50" s="405"/>
      <c r="N50" s="405"/>
      <c r="O50" s="405"/>
      <c r="P50" s="405"/>
      <c r="Q50" s="405"/>
      <c r="R50" s="405"/>
      <c r="S50" s="405"/>
      <c r="T50" s="405"/>
      <c r="U50" s="405"/>
    </row>
    <row r="51" spans="1:21" s="10" customFormat="1" ht="43.5" x14ac:dyDescent="0.4">
      <c r="A51" s="95">
        <v>30</v>
      </c>
      <c r="B51" s="411" t="s">
        <v>872</v>
      </c>
      <c r="C51" s="411" t="s">
        <v>873</v>
      </c>
      <c r="D51" s="408" t="s">
        <v>674</v>
      </c>
      <c r="E51" s="408"/>
      <c r="F51" s="408"/>
      <c r="G51" s="96">
        <v>1</v>
      </c>
      <c r="H51" s="97">
        <f>IF(G51=I51,J51)</f>
        <v>1</v>
      </c>
      <c r="I51" s="97">
        <f>IF(G51="NA","NA",J51)</f>
        <v>1</v>
      </c>
      <c r="J51" s="97">
        <v>1</v>
      </c>
      <c r="K51" s="97" t="s">
        <v>693</v>
      </c>
      <c r="L51" s="96">
        <v>1</v>
      </c>
      <c r="M51" s="97">
        <f t="shared" ref="M51:M69" si="12">IF(L51=N51,O51)</f>
        <v>1</v>
      </c>
      <c r="N51" s="97">
        <f t="shared" ref="N51:N69" si="13">IF(L51="NA","NA",O51)</f>
        <v>1</v>
      </c>
      <c r="O51" s="97">
        <v>1</v>
      </c>
      <c r="P51" s="107" t="s">
        <v>695</v>
      </c>
      <c r="Q51" s="96">
        <v>1</v>
      </c>
      <c r="R51" s="97">
        <f t="shared" ref="R51:R69" si="14">IF(Q51=S51,T51)</f>
        <v>1</v>
      </c>
      <c r="S51" s="97">
        <f t="shared" ref="S51:S69" si="15">IF(Q51="NA","NA",T51)</f>
        <v>1</v>
      </c>
      <c r="T51" s="97">
        <v>1</v>
      </c>
      <c r="U51" s="424" t="s">
        <v>663</v>
      </c>
    </row>
    <row r="52" spans="1:21" s="10" customFormat="1" ht="43.5" x14ac:dyDescent="0.4">
      <c r="A52" s="95">
        <v>31</v>
      </c>
      <c r="B52" s="411"/>
      <c r="C52" s="411"/>
      <c r="D52" s="408" t="s">
        <v>675</v>
      </c>
      <c r="E52" s="408"/>
      <c r="F52" s="408"/>
      <c r="G52" s="96">
        <v>1</v>
      </c>
      <c r="H52" s="97">
        <f t="shared" ref="H52:H69" si="16">IF(G52=I52,J52)</f>
        <v>1</v>
      </c>
      <c r="I52" s="97">
        <f t="shared" ref="I52:I69" si="17">IF(G52="NA","NA",J52)</f>
        <v>1</v>
      </c>
      <c r="J52" s="97">
        <v>1</v>
      </c>
      <c r="K52" s="97" t="s">
        <v>693</v>
      </c>
      <c r="L52" s="96">
        <v>1</v>
      </c>
      <c r="M52" s="97">
        <f t="shared" si="12"/>
        <v>1</v>
      </c>
      <c r="N52" s="97">
        <f t="shared" si="13"/>
        <v>1</v>
      </c>
      <c r="O52" s="97">
        <v>1</v>
      </c>
      <c r="P52" s="107" t="s">
        <v>695</v>
      </c>
      <c r="Q52" s="96">
        <v>1</v>
      </c>
      <c r="R52" s="97">
        <f t="shared" si="14"/>
        <v>1</v>
      </c>
      <c r="S52" s="97">
        <f t="shared" si="15"/>
        <v>1</v>
      </c>
      <c r="T52" s="97">
        <v>1</v>
      </c>
      <c r="U52" s="425"/>
    </row>
    <row r="53" spans="1:21" s="10" customFormat="1" ht="43.5" x14ac:dyDescent="0.4">
      <c r="A53" s="95">
        <v>32</v>
      </c>
      <c r="B53" s="411"/>
      <c r="C53" s="411"/>
      <c r="D53" s="408" t="s">
        <v>676</v>
      </c>
      <c r="E53" s="408"/>
      <c r="F53" s="408"/>
      <c r="G53" s="96">
        <v>1</v>
      </c>
      <c r="H53" s="97">
        <f t="shared" si="16"/>
        <v>1</v>
      </c>
      <c r="I53" s="97">
        <f t="shared" si="17"/>
        <v>1</v>
      </c>
      <c r="J53" s="97">
        <v>1</v>
      </c>
      <c r="K53" s="97" t="s">
        <v>693</v>
      </c>
      <c r="L53" s="96">
        <v>1</v>
      </c>
      <c r="M53" s="97">
        <f t="shared" si="12"/>
        <v>1</v>
      </c>
      <c r="N53" s="97">
        <f t="shared" si="13"/>
        <v>1</v>
      </c>
      <c r="O53" s="97">
        <v>1</v>
      </c>
      <c r="P53" s="107" t="s">
        <v>695</v>
      </c>
      <c r="Q53" s="96">
        <v>1</v>
      </c>
      <c r="R53" s="97">
        <f t="shared" si="14"/>
        <v>1</v>
      </c>
      <c r="S53" s="97">
        <f t="shared" si="15"/>
        <v>1</v>
      </c>
      <c r="T53" s="97">
        <v>1</v>
      </c>
      <c r="U53" s="425"/>
    </row>
    <row r="54" spans="1:21" s="10" customFormat="1" ht="43.5" x14ac:dyDescent="0.4">
      <c r="A54" s="95">
        <v>33</v>
      </c>
      <c r="B54" s="411"/>
      <c r="C54" s="411"/>
      <c r="D54" s="408" t="s">
        <v>677</v>
      </c>
      <c r="E54" s="408"/>
      <c r="F54" s="408"/>
      <c r="G54" s="96">
        <v>1</v>
      </c>
      <c r="H54" s="97">
        <f t="shared" si="16"/>
        <v>1</v>
      </c>
      <c r="I54" s="97">
        <f t="shared" si="17"/>
        <v>1</v>
      </c>
      <c r="J54" s="97">
        <v>1</v>
      </c>
      <c r="K54" s="97" t="s">
        <v>693</v>
      </c>
      <c r="L54" s="96">
        <v>1</v>
      </c>
      <c r="M54" s="97">
        <f t="shared" si="12"/>
        <v>1</v>
      </c>
      <c r="N54" s="97">
        <f t="shared" si="13"/>
        <v>1</v>
      </c>
      <c r="O54" s="97">
        <v>1</v>
      </c>
      <c r="P54" s="107" t="s">
        <v>695</v>
      </c>
      <c r="Q54" s="96">
        <v>1</v>
      </c>
      <c r="R54" s="97">
        <f t="shared" si="14"/>
        <v>1</v>
      </c>
      <c r="S54" s="97">
        <f t="shared" si="15"/>
        <v>1</v>
      </c>
      <c r="T54" s="97">
        <v>1</v>
      </c>
      <c r="U54" s="425"/>
    </row>
    <row r="55" spans="1:21" s="10" customFormat="1" ht="43.5" x14ac:dyDescent="0.4">
      <c r="A55" s="95">
        <v>34</v>
      </c>
      <c r="B55" s="411"/>
      <c r="C55" s="411"/>
      <c r="D55" s="408" t="s">
        <v>678</v>
      </c>
      <c r="E55" s="408"/>
      <c r="F55" s="408"/>
      <c r="G55" s="96">
        <v>1</v>
      </c>
      <c r="H55" s="97">
        <f t="shared" si="16"/>
        <v>1</v>
      </c>
      <c r="I55" s="97">
        <f t="shared" si="17"/>
        <v>1</v>
      </c>
      <c r="J55" s="97">
        <v>1</v>
      </c>
      <c r="K55" s="97" t="s">
        <v>693</v>
      </c>
      <c r="L55" s="96">
        <v>1</v>
      </c>
      <c r="M55" s="97">
        <f t="shared" si="12"/>
        <v>1</v>
      </c>
      <c r="N55" s="97">
        <f t="shared" si="13"/>
        <v>1</v>
      </c>
      <c r="O55" s="97">
        <v>1</v>
      </c>
      <c r="P55" s="107" t="s">
        <v>695</v>
      </c>
      <c r="Q55" s="96">
        <v>1</v>
      </c>
      <c r="R55" s="97">
        <f t="shared" si="14"/>
        <v>1</v>
      </c>
      <c r="S55" s="97">
        <f t="shared" si="15"/>
        <v>1</v>
      </c>
      <c r="T55" s="97">
        <v>1</v>
      </c>
      <c r="U55" s="425"/>
    </row>
    <row r="56" spans="1:21" s="10" customFormat="1" ht="43.5" x14ac:dyDescent="0.4">
      <c r="A56" s="95">
        <v>35</v>
      </c>
      <c r="B56" s="411"/>
      <c r="C56" s="411"/>
      <c r="D56" s="408" t="s">
        <v>679</v>
      </c>
      <c r="E56" s="408"/>
      <c r="F56" s="408"/>
      <c r="G56" s="96">
        <v>1</v>
      </c>
      <c r="H56" s="97">
        <f t="shared" si="16"/>
        <v>1</v>
      </c>
      <c r="I56" s="97">
        <f t="shared" si="17"/>
        <v>1</v>
      </c>
      <c r="J56" s="97">
        <v>1</v>
      </c>
      <c r="K56" s="97" t="s">
        <v>693</v>
      </c>
      <c r="L56" s="96">
        <v>1</v>
      </c>
      <c r="M56" s="97">
        <f t="shared" si="12"/>
        <v>1</v>
      </c>
      <c r="N56" s="97">
        <f t="shared" si="13"/>
        <v>1</v>
      </c>
      <c r="O56" s="97">
        <v>1</v>
      </c>
      <c r="P56" s="107" t="s">
        <v>695</v>
      </c>
      <c r="Q56" s="96">
        <v>1</v>
      </c>
      <c r="R56" s="97">
        <f t="shared" si="14"/>
        <v>1</v>
      </c>
      <c r="S56" s="97">
        <f t="shared" si="15"/>
        <v>1</v>
      </c>
      <c r="T56" s="97">
        <v>1</v>
      </c>
      <c r="U56" s="425"/>
    </row>
    <row r="57" spans="1:21" s="10" customFormat="1" ht="43.5" x14ac:dyDescent="0.4">
      <c r="A57" s="95">
        <v>36</v>
      </c>
      <c r="B57" s="411"/>
      <c r="C57" s="411"/>
      <c r="D57" s="408" t="s">
        <v>680</v>
      </c>
      <c r="E57" s="408"/>
      <c r="F57" s="408"/>
      <c r="G57" s="96">
        <v>1</v>
      </c>
      <c r="H57" s="97">
        <f t="shared" si="16"/>
        <v>1</v>
      </c>
      <c r="I57" s="97">
        <f t="shared" si="17"/>
        <v>1</v>
      </c>
      <c r="J57" s="97">
        <v>1</v>
      </c>
      <c r="K57" s="97" t="s">
        <v>693</v>
      </c>
      <c r="L57" s="96">
        <v>1</v>
      </c>
      <c r="M57" s="97">
        <f t="shared" si="12"/>
        <v>1</v>
      </c>
      <c r="N57" s="97">
        <f t="shared" si="13"/>
        <v>1</v>
      </c>
      <c r="O57" s="97">
        <v>1</v>
      </c>
      <c r="P57" s="107" t="s">
        <v>695</v>
      </c>
      <c r="Q57" s="96">
        <v>1</v>
      </c>
      <c r="R57" s="97">
        <f t="shared" si="14"/>
        <v>1</v>
      </c>
      <c r="S57" s="97">
        <f t="shared" si="15"/>
        <v>1</v>
      </c>
      <c r="T57" s="97">
        <v>1</v>
      </c>
      <c r="U57" s="425"/>
    </row>
    <row r="58" spans="1:21" s="10" customFormat="1" ht="43.5" x14ac:dyDescent="0.4">
      <c r="A58" s="95">
        <v>37</v>
      </c>
      <c r="B58" s="411"/>
      <c r="C58" s="411"/>
      <c r="D58" s="408" t="s">
        <v>681</v>
      </c>
      <c r="E58" s="408"/>
      <c r="F58" s="408"/>
      <c r="G58" s="96">
        <v>1</v>
      </c>
      <c r="H58" s="97">
        <f t="shared" si="16"/>
        <v>1</v>
      </c>
      <c r="I58" s="97">
        <f t="shared" si="17"/>
        <v>1</v>
      </c>
      <c r="J58" s="97">
        <v>1</v>
      </c>
      <c r="K58" s="97" t="s">
        <v>694</v>
      </c>
      <c r="L58" s="96">
        <v>1</v>
      </c>
      <c r="M58" s="97">
        <f t="shared" si="12"/>
        <v>1</v>
      </c>
      <c r="N58" s="97">
        <f t="shared" si="13"/>
        <v>1</v>
      </c>
      <c r="O58" s="97">
        <v>1</v>
      </c>
      <c r="P58" s="107" t="s">
        <v>695</v>
      </c>
      <c r="Q58" s="96">
        <v>1</v>
      </c>
      <c r="R58" s="97">
        <f t="shared" si="14"/>
        <v>1</v>
      </c>
      <c r="S58" s="97">
        <f t="shared" si="15"/>
        <v>1</v>
      </c>
      <c r="T58" s="97">
        <v>1</v>
      </c>
      <c r="U58" s="425"/>
    </row>
    <row r="59" spans="1:21" s="10" customFormat="1" ht="43.5" x14ac:dyDescent="0.4">
      <c r="A59" s="95">
        <v>38</v>
      </c>
      <c r="B59" s="411"/>
      <c r="C59" s="411"/>
      <c r="D59" s="408" t="s">
        <v>682</v>
      </c>
      <c r="E59" s="408"/>
      <c r="F59" s="408"/>
      <c r="G59" s="96">
        <v>1</v>
      </c>
      <c r="H59" s="97">
        <f t="shared" si="16"/>
        <v>1</v>
      </c>
      <c r="I59" s="97">
        <f t="shared" si="17"/>
        <v>1</v>
      </c>
      <c r="J59" s="97">
        <v>1</v>
      </c>
      <c r="K59" s="97" t="s">
        <v>694</v>
      </c>
      <c r="L59" s="96">
        <v>1</v>
      </c>
      <c r="M59" s="97">
        <f t="shared" si="12"/>
        <v>1</v>
      </c>
      <c r="N59" s="97">
        <f t="shared" si="13"/>
        <v>1</v>
      </c>
      <c r="O59" s="97">
        <v>1</v>
      </c>
      <c r="P59" s="107" t="s">
        <v>695</v>
      </c>
      <c r="Q59" s="96">
        <v>1</v>
      </c>
      <c r="R59" s="97">
        <f t="shared" si="14"/>
        <v>1</v>
      </c>
      <c r="S59" s="97">
        <f t="shared" si="15"/>
        <v>1</v>
      </c>
      <c r="T59" s="97">
        <v>1</v>
      </c>
      <c r="U59" s="425"/>
    </row>
    <row r="60" spans="1:21" s="10" customFormat="1" ht="43.5" x14ac:dyDescent="0.4">
      <c r="A60" s="95">
        <v>39</v>
      </c>
      <c r="B60" s="411"/>
      <c r="C60" s="411"/>
      <c r="D60" s="408" t="s">
        <v>683</v>
      </c>
      <c r="E60" s="408"/>
      <c r="F60" s="408"/>
      <c r="G60" s="96">
        <v>1</v>
      </c>
      <c r="H60" s="97">
        <f t="shared" si="16"/>
        <v>1</v>
      </c>
      <c r="I60" s="97">
        <f t="shared" si="17"/>
        <v>1</v>
      </c>
      <c r="J60" s="97">
        <v>1</v>
      </c>
      <c r="K60" s="97" t="s">
        <v>694</v>
      </c>
      <c r="L60" s="96">
        <v>1</v>
      </c>
      <c r="M60" s="97">
        <f t="shared" si="12"/>
        <v>1</v>
      </c>
      <c r="N60" s="97">
        <f t="shared" si="13"/>
        <v>1</v>
      </c>
      <c r="O60" s="97">
        <v>1</v>
      </c>
      <c r="P60" s="107" t="s">
        <v>695</v>
      </c>
      <c r="Q60" s="96">
        <v>1</v>
      </c>
      <c r="R60" s="97">
        <f t="shared" si="14"/>
        <v>1</v>
      </c>
      <c r="S60" s="97">
        <f t="shared" si="15"/>
        <v>1</v>
      </c>
      <c r="T60" s="97">
        <v>1</v>
      </c>
      <c r="U60" s="425"/>
    </row>
    <row r="61" spans="1:21" s="10" customFormat="1" ht="43.5" x14ac:dyDescent="0.4">
      <c r="A61" s="95">
        <v>40</v>
      </c>
      <c r="B61" s="411"/>
      <c r="C61" s="411"/>
      <c r="D61" s="408" t="s">
        <v>684</v>
      </c>
      <c r="E61" s="408"/>
      <c r="F61" s="408"/>
      <c r="G61" s="96">
        <v>1</v>
      </c>
      <c r="H61" s="97">
        <f t="shared" si="16"/>
        <v>1</v>
      </c>
      <c r="I61" s="97">
        <f t="shared" si="17"/>
        <v>1</v>
      </c>
      <c r="J61" s="97">
        <v>1</v>
      </c>
      <c r="K61" s="97" t="s">
        <v>693</v>
      </c>
      <c r="L61" s="96">
        <v>1</v>
      </c>
      <c r="M61" s="97">
        <f t="shared" si="12"/>
        <v>1</v>
      </c>
      <c r="N61" s="97">
        <f t="shared" si="13"/>
        <v>1</v>
      </c>
      <c r="O61" s="97">
        <v>1</v>
      </c>
      <c r="P61" s="107" t="s">
        <v>695</v>
      </c>
      <c r="Q61" s="96">
        <v>1</v>
      </c>
      <c r="R61" s="97">
        <f t="shared" si="14"/>
        <v>1</v>
      </c>
      <c r="S61" s="97">
        <f t="shared" si="15"/>
        <v>1</v>
      </c>
      <c r="T61" s="97">
        <v>1</v>
      </c>
      <c r="U61" s="425"/>
    </row>
    <row r="62" spans="1:21" s="10" customFormat="1" ht="43.5" x14ac:dyDescent="0.4">
      <c r="A62" s="95">
        <v>41</v>
      </c>
      <c r="B62" s="411"/>
      <c r="C62" s="411"/>
      <c r="D62" s="408" t="s">
        <v>685</v>
      </c>
      <c r="E62" s="408"/>
      <c r="F62" s="408"/>
      <c r="G62" s="96">
        <v>1</v>
      </c>
      <c r="H62" s="97">
        <f t="shared" si="16"/>
        <v>1</v>
      </c>
      <c r="I62" s="97">
        <f t="shared" si="17"/>
        <v>1</v>
      </c>
      <c r="J62" s="97">
        <v>1</v>
      </c>
      <c r="K62" s="97" t="s">
        <v>693</v>
      </c>
      <c r="L62" s="96">
        <v>1</v>
      </c>
      <c r="M62" s="97">
        <f t="shared" si="12"/>
        <v>1</v>
      </c>
      <c r="N62" s="97">
        <f t="shared" si="13"/>
        <v>1</v>
      </c>
      <c r="O62" s="97">
        <v>1</v>
      </c>
      <c r="P62" s="107" t="s">
        <v>695</v>
      </c>
      <c r="Q62" s="96">
        <v>1</v>
      </c>
      <c r="R62" s="97">
        <f t="shared" si="14"/>
        <v>1</v>
      </c>
      <c r="S62" s="97">
        <f t="shared" si="15"/>
        <v>1</v>
      </c>
      <c r="T62" s="97">
        <v>1</v>
      </c>
      <c r="U62" s="425"/>
    </row>
    <row r="63" spans="1:21" s="10" customFormat="1" ht="43.5" x14ac:dyDescent="0.4">
      <c r="A63" s="95">
        <v>42</v>
      </c>
      <c r="B63" s="411"/>
      <c r="C63" s="411"/>
      <c r="D63" s="408" t="s">
        <v>686</v>
      </c>
      <c r="E63" s="408"/>
      <c r="F63" s="408"/>
      <c r="G63" s="96">
        <v>1</v>
      </c>
      <c r="H63" s="97">
        <f t="shared" si="16"/>
        <v>1</v>
      </c>
      <c r="I63" s="97">
        <f t="shared" si="17"/>
        <v>1</v>
      </c>
      <c r="J63" s="97">
        <v>1</v>
      </c>
      <c r="K63" s="97" t="s">
        <v>693</v>
      </c>
      <c r="L63" s="96">
        <v>1</v>
      </c>
      <c r="M63" s="97">
        <f t="shared" si="12"/>
        <v>1</v>
      </c>
      <c r="N63" s="97">
        <f t="shared" si="13"/>
        <v>1</v>
      </c>
      <c r="O63" s="97">
        <v>1</v>
      </c>
      <c r="P63" s="107" t="s">
        <v>695</v>
      </c>
      <c r="Q63" s="96">
        <v>1</v>
      </c>
      <c r="R63" s="97">
        <f t="shared" si="14"/>
        <v>1</v>
      </c>
      <c r="S63" s="97">
        <f t="shared" si="15"/>
        <v>1</v>
      </c>
      <c r="T63" s="97">
        <v>1</v>
      </c>
      <c r="U63" s="425"/>
    </row>
    <row r="64" spans="1:21" s="10" customFormat="1" ht="43.5" x14ac:dyDescent="0.4">
      <c r="A64" s="95">
        <v>43</v>
      </c>
      <c r="B64" s="411"/>
      <c r="C64" s="411"/>
      <c r="D64" s="408" t="s">
        <v>687</v>
      </c>
      <c r="E64" s="408"/>
      <c r="F64" s="408"/>
      <c r="G64" s="96">
        <v>1</v>
      </c>
      <c r="H64" s="97">
        <f t="shared" si="16"/>
        <v>1</v>
      </c>
      <c r="I64" s="97">
        <f t="shared" si="17"/>
        <v>1</v>
      </c>
      <c r="J64" s="97">
        <v>1</v>
      </c>
      <c r="K64" s="97" t="s">
        <v>693</v>
      </c>
      <c r="L64" s="96">
        <v>1</v>
      </c>
      <c r="M64" s="97">
        <f t="shared" si="12"/>
        <v>1</v>
      </c>
      <c r="N64" s="97">
        <f t="shared" si="13"/>
        <v>1</v>
      </c>
      <c r="O64" s="97">
        <v>1</v>
      </c>
      <c r="P64" s="107" t="s">
        <v>695</v>
      </c>
      <c r="Q64" s="96">
        <v>1</v>
      </c>
      <c r="R64" s="97">
        <f t="shared" si="14"/>
        <v>1</v>
      </c>
      <c r="S64" s="97">
        <f t="shared" si="15"/>
        <v>1</v>
      </c>
      <c r="T64" s="97">
        <v>1</v>
      </c>
      <c r="U64" s="425"/>
    </row>
    <row r="65" spans="1:21" s="10" customFormat="1" ht="43.5" x14ac:dyDescent="0.4">
      <c r="A65" s="95">
        <v>44</v>
      </c>
      <c r="B65" s="411"/>
      <c r="C65" s="411"/>
      <c r="D65" s="408" t="s">
        <v>688</v>
      </c>
      <c r="E65" s="408"/>
      <c r="F65" s="408"/>
      <c r="G65" s="96">
        <v>1</v>
      </c>
      <c r="H65" s="97">
        <f t="shared" si="16"/>
        <v>1</v>
      </c>
      <c r="I65" s="97">
        <f t="shared" si="17"/>
        <v>1</v>
      </c>
      <c r="J65" s="97">
        <v>1</v>
      </c>
      <c r="K65" s="97" t="s">
        <v>693</v>
      </c>
      <c r="L65" s="96">
        <v>1</v>
      </c>
      <c r="M65" s="97">
        <f t="shared" si="12"/>
        <v>1</v>
      </c>
      <c r="N65" s="97">
        <f t="shared" si="13"/>
        <v>1</v>
      </c>
      <c r="O65" s="97">
        <v>1</v>
      </c>
      <c r="P65" s="107" t="s">
        <v>695</v>
      </c>
      <c r="Q65" s="96">
        <v>1</v>
      </c>
      <c r="R65" s="97">
        <f t="shared" si="14"/>
        <v>1</v>
      </c>
      <c r="S65" s="97">
        <f t="shared" si="15"/>
        <v>1</v>
      </c>
      <c r="T65" s="97">
        <v>1</v>
      </c>
      <c r="U65" s="425"/>
    </row>
    <row r="66" spans="1:21" s="10" customFormat="1" ht="43.5" x14ac:dyDescent="0.4">
      <c r="A66" s="95">
        <v>45</v>
      </c>
      <c r="B66" s="411"/>
      <c r="C66" s="411"/>
      <c r="D66" s="408" t="s">
        <v>886</v>
      </c>
      <c r="E66" s="408"/>
      <c r="F66" s="408"/>
      <c r="G66" s="96">
        <v>1</v>
      </c>
      <c r="H66" s="97">
        <f t="shared" si="16"/>
        <v>1</v>
      </c>
      <c r="I66" s="97">
        <f t="shared" si="17"/>
        <v>1</v>
      </c>
      <c r="J66" s="97">
        <v>1</v>
      </c>
      <c r="K66" s="97" t="s">
        <v>694</v>
      </c>
      <c r="L66" s="96">
        <v>1</v>
      </c>
      <c r="M66" s="97">
        <f t="shared" si="12"/>
        <v>1</v>
      </c>
      <c r="N66" s="97">
        <f t="shared" si="13"/>
        <v>1</v>
      </c>
      <c r="O66" s="97">
        <v>1</v>
      </c>
      <c r="P66" s="107" t="s">
        <v>695</v>
      </c>
      <c r="Q66" s="96">
        <v>1</v>
      </c>
      <c r="R66" s="97">
        <f t="shared" si="14"/>
        <v>1</v>
      </c>
      <c r="S66" s="97">
        <f t="shared" si="15"/>
        <v>1</v>
      </c>
      <c r="T66" s="97">
        <v>1</v>
      </c>
      <c r="U66" s="425"/>
    </row>
    <row r="67" spans="1:21" s="10" customFormat="1" ht="43.5" x14ac:dyDescent="0.4">
      <c r="A67" s="95">
        <v>46</v>
      </c>
      <c r="B67" s="411"/>
      <c r="C67" s="411"/>
      <c r="D67" s="408" t="s">
        <v>887</v>
      </c>
      <c r="E67" s="408"/>
      <c r="F67" s="408"/>
      <c r="G67" s="96">
        <v>1</v>
      </c>
      <c r="H67" s="97">
        <f t="shared" si="16"/>
        <v>1</v>
      </c>
      <c r="I67" s="97">
        <f t="shared" si="17"/>
        <v>1</v>
      </c>
      <c r="J67" s="97">
        <v>1</v>
      </c>
      <c r="K67" s="97" t="s">
        <v>694</v>
      </c>
      <c r="L67" s="96">
        <v>1</v>
      </c>
      <c r="M67" s="97">
        <f t="shared" si="12"/>
        <v>1</v>
      </c>
      <c r="N67" s="97">
        <f t="shared" si="13"/>
        <v>1</v>
      </c>
      <c r="O67" s="97">
        <v>1</v>
      </c>
      <c r="P67" s="107" t="s">
        <v>695</v>
      </c>
      <c r="Q67" s="96">
        <v>1</v>
      </c>
      <c r="R67" s="97">
        <f t="shared" si="14"/>
        <v>1</v>
      </c>
      <c r="S67" s="97">
        <f t="shared" si="15"/>
        <v>1</v>
      </c>
      <c r="T67" s="97">
        <v>1</v>
      </c>
      <c r="U67" s="425"/>
    </row>
    <row r="68" spans="1:21" s="10" customFormat="1" ht="43.5" x14ac:dyDescent="0.4">
      <c r="A68" s="95">
        <v>47</v>
      </c>
      <c r="B68" s="411"/>
      <c r="C68" s="411"/>
      <c r="D68" s="408" t="s">
        <v>691</v>
      </c>
      <c r="E68" s="408"/>
      <c r="F68" s="408"/>
      <c r="G68" s="96">
        <v>1</v>
      </c>
      <c r="H68" s="97">
        <f t="shared" si="16"/>
        <v>1</v>
      </c>
      <c r="I68" s="97">
        <f t="shared" si="17"/>
        <v>1</v>
      </c>
      <c r="J68" s="97">
        <v>1</v>
      </c>
      <c r="K68" s="97" t="s">
        <v>693</v>
      </c>
      <c r="L68" s="96">
        <v>1</v>
      </c>
      <c r="M68" s="97">
        <f t="shared" si="12"/>
        <v>1</v>
      </c>
      <c r="N68" s="97">
        <f t="shared" si="13"/>
        <v>1</v>
      </c>
      <c r="O68" s="97">
        <v>1</v>
      </c>
      <c r="P68" s="107" t="s">
        <v>695</v>
      </c>
      <c r="Q68" s="96">
        <v>1</v>
      </c>
      <c r="R68" s="97">
        <f t="shared" si="14"/>
        <v>1</v>
      </c>
      <c r="S68" s="97">
        <f t="shared" si="15"/>
        <v>1</v>
      </c>
      <c r="T68" s="97">
        <v>1</v>
      </c>
      <c r="U68" s="425"/>
    </row>
    <row r="69" spans="1:21" s="10" customFormat="1" ht="43.5" x14ac:dyDescent="0.4">
      <c r="A69" s="95">
        <v>48</v>
      </c>
      <c r="B69" s="411"/>
      <c r="C69" s="411"/>
      <c r="D69" s="408" t="s">
        <v>888</v>
      </c>
      <c r="E69" s="408"/>
      <c r="F69" s="408"/>
      <c r="G69" s="96">
        <v>1</v>
      </c>
      <c r="H69" s="97">
        <f t="shared" si="16"/>
        <v>1</v>
      </c>
      <c r="I69" s="97">
        <f t="shared" si="17"/>
        <v>1</v>
      </c>
      <c r="J69" s="97">
        <v>1</v>
      </c>
      <c r="K69" s="97" t="s">
        <v>693</v>
      </c>
      <c r="L69" s="96">
        <v>1</v>
      </c>
      <c r="M69" s="97">
        <f t="shared" si="12"/>
        <v>1</v>
      </c>
      <c r="N69" s="97">
        <f t="shared" si="13"/>
        <v>1</v>
      </c>
      <c r="O69" s="97">
        <v>1</v>
      </c>
      <c r="P69" s="107" t="s">
        <v>695</v>
      </c>
      <c r="Q69" s="96">
        <v>1</v>
      </c>
      <c r="R69" s="97">
        <f t="shared" si="14"/>
        <v>1</v>
      </c>
      <c r="S69" s="97">
        <f t="shared" si="15"/>
        <v>1</v>
      </c>
      <c r="T69" s="97">
        <v>1</v>
      </c>
      <c r="U69" s="426"/>
    </row>
    <row r="70" spans="1:21" s="10" customFormat="1" ht="21.75" x14ac:dyDescent="0.4">
      <c r="A70" s="405" t="s">
        <v>705</v>
      </c>
      <c r="B70" s="405"/>
      <c r="C70" s="405"/>
      <c r="D70" s="405"/>
      <c r="E70" s="405"/>
      <c r="F70" s="405"/>
      <c r="G70" s="405"/>
      <c r="H70" s="405"/>
      <c r="I70" s="405"/>
      <c r="J70" s="405"/>
      <c r="K70" s="405"/>
      <c r="L70" s="405"/>
      <c r="M70" s="405"/>
      <c r="N70" s="405"/>
      <c r="O70" s="405"/>
      <c r="P70" s="405"/>
      <c r="Q70" s="405"/>
      <c r="R70" s="405"/>
      <c r="S70" s="405"/>
      <c r="T70" s="405"/>
      <c r="U70" s="405"/>
    </row>
    <row r="71" spans="1:21" s="10" customFormat="1" ht="43.5" x14ac:dyDescent="0.4">
      <c r="A71" s="95">
        <v>49</v>
      </c>
      <c r="B71" s="411" t="s">
        <v>872</v>
      </c>
      <c r="C71" s="411" t="s">
        <v>873</v>
      </c>
      <c r="D71" s="408" t="s">
        <v>696</v>
      </c>
      <c r="E71" s="408"/>
      <c r="F71" s="408"/>
      <c r="G71" s="96">
        <v>1</v>
      </c>
      <c r="H71" s="97">
        <f>IF(G71=I71,J71)</f>
        <v>1</v>
      </c>
      <c r="I71" s="97">
        <f>IF(G71="NA","NA",J71)</f>
        <v>1</v>
      </c>
      <c r="J71" s="97">
        <v>1</v>
      </c>
      <c r="K71" s="108" t="s">
        <v>693</v>
      </c>
      <c r="L71" s="96">
        <v>1</v>
      </c>
      <c r="M71" s="97">
        <f t="shared" ref="M71:M79" si="18">IF(L71=N71,O71)</f>
        <v>1</v>
      </c>
      <c r="N71" s="97">
        <f t="shared" ref="N71:N79" si="19">IF(L71="NA","NA",O71)</f>
        <v>1</v>
      </c>
      <c r="O71" s="97">
        <v>1</v>
      </c>
      <c r="P71" s="95" t="s">
        <v>695</v>
      </c>
      <c r="Q71" s="96">
        <v>1</v>
      </c>
      <c r="R71" s="97">
        <f t="shared" ref="R71:R79" si="20">IF(Q71=S71,T71)</f>
        <v>1</v>
      </c>
      <c r="S71" s="97">
        <f t="shared" ref="S71:S79" si="21">IF(Q71="NA","NA",T71)</f>
        <v>1</v>
      </c>
      <c r="T71" s="97">
        <v>1</v>
      </c>
      <c r="U71" s="412" t="s">
        <v>663</v>
      </c>
    </row>
    <row r="72" spans="1:21" s="10" customFormat="1" ht="43.5" x14ac:dyDescent="0.4">
      <c r="A72" s="95">
        <v>50</v>
      </c>
      <c r="B72" s="411"/>
      <c r="C72" s="411"/>
      <c r="D72" s="408" t="s">
        <v>889</v>
      </c>
      <c r="E72" s="408"/>
      <c r="F72" s="408"/>
      <c r="G72" s="96">
        <v>1</v>
      </c>
      <c r="H72" s="97">
        <f t="shared" ref="H72:H79" si="22">IF(G72=I72,J72)</f>
        <v>1</v>
      </c>
      <c r="I72" s="97">
        <f t="shared" ref="I72:I79" si="23">IF(G72="NA","NA",J72)</f>
        <v>1</v>
      </c>
      <c r="J72" s="97">
        <v>1</v>
      </c>
      <c r="K72" s="108" t="s">
        <v>693</v>
      </c>
      <c r="L72" s="96">
        <v>1</v>
      </c>
      <c r="M72" s="97">
        <f t="shared" si="18"/>
        <v>1</v>
      </c>
      <c r="N72" s="97">
        <f t="shared" si="19"/>
        <v>1</v>
      </c>
      <c r="O72" s="97">
        <v>1</v>
      </c>
      <c r="P72" s="95" t="s">
        <v>695</v>
      </c>
      <c r="Q72" s="96">
        <v>1</v>
      </c>
      <c r="R72" s="97">
        <f t="shared" si="20"/>
        <v>1</v>
      </c>
      <c r="S72" s="97">
        <f t="shared" si="21"/>
        <v>1</v>
      </c>
      <c r="T72" s="97">
        <v>1</v>
      </c>
      <c r="U72" s="413"/>
    </row>
    <row r="73" spans="1:21" s="10" customFormat="1" ht="43.5" x14ac:dyDescent="0.4">
      <c r="A73" s="95">
        <v>51</v>
      </c>
      <c r="B73" s="411"/>
      <c r="C73" s="411"/>
      <c r="D73" s="408" t="s">
        <v>698</v>
      </c>
      <c r="E73" s="408"/>
      <c r="F73" s="408"/>
      <c r="G73" s="96">
        <v>1</v>
      </c>
      <c r="H73" s="97">
        <f t="shared" si="22"/>
        <v>1</v>
      </c>
      <c r="I73" s="97">
        <f t="shared" si="23"/>
        <v>1</v>
      </c>
      <c r="J73" s="97">
        <v>1</v>
      </c>
      <c r="K73" s="108" t="s">
        <v>693</v>
      </c>
      <c r="L73" s="96">
        <v>1</v>
      </c>
      <c r="M73" s="97">
        <f t="shared" si="18"/>
        <v>1</v>
      </c>
      <c r="N73" s="97">
        <f t="shared" si="19"/>
        <v>1</v>
      </c>
      <c r="O73" s="97">
        <v>1</v>
      </c>
      <c r="P73" s="95" t="s">
        <v>695</v>
      </c>
      <c r="Q73" s="96">
        <v>1</v>
      </c>
      <c r="R73" s="97">
        <f t="shared" si="20"/>
        <v>1</v>
      </c>
      <c r="S73" s="97">
        <f t="shared" si="21"/>
        <v>1</v>
      </c>
      <c r="T73" s="97">
        <v>1</v>
      </c>
      <c r="U73" s="413"/>
    </row>
    <row r="74" spans="1:21" s="10" customFormat="1" ht="43.5" x14ac:dyDescent="0.4">
      <c r="A74" s="95">
        <v>52</v>
      </c>
      <c r="B74" s="411"/>
      <c r="C74" s="411"/>
      <c r="D74" s="408" t="s">
        <v>890</v>
      </c>
      <c r="E74" s="408"/>
      <c r="F74" s="408"/>
      <c r="G74" s="96">
        <v>1</v>
      </c>
      <c r="H74" s="97">
        <f t="shared" si="22"/>
        <v>1</v>
      </c>
      <c r="I74" s="97">
        <f t="shared" si="23"/>
        <v>1</v>
      </c>
      <c r="J74" s="97">
        <v>1</v>
      </c>
      <c r="K74" s="108" t="s">
        <v>693</v>
      </c>
      <c r="L74" s="96">
        <v>1</v>
      </c>
      <c r="M74" s="97">
        <f t="shared" si="18"/>
        <v>1</v>
      </c>
      <c r="N74" s="97">
        <f t="shared" si="19"/>
        <v>1</v>
      </c>
      <c r="O74" s="97">
        <v>1</v>
      </c>
      <c r="P74" s="95" t="s">
        <v>695</v>
      </c>
      <c r="Q74" s="96">
        <v>1</v>
      </c>
      <c r="R74" s="97">
        <f t="shared" si="20"/>
        <v>1</v>
      </c>
      <c r="S74" s="97">
        <f t="shared" si="21"/>
        <v>1</v>
      </c>
      <c r="T74" s="97">
        <v>1</v>
      </c>
      <c r="U74" s="413"/>
    </row>
    <row r="75" spans="1:21" s="10" customFormat="1" ht="43.5" x14ac:dyDescent="0.4">
      <c r="A75" s="95">
        <v>53</v>
      </c>
      <c r="B75" s="411"/>
      <c r="C75" s="411"/>
      <c r="D75" s="408" t="s">
        <v>700</v>
      </c>
      <c r="E75" s="408"/>
      <c r="F75" s="408"/>
      <c r="G75" s="96">
        <v>1</v>
      </c>
      <c r="H75" s="97">
        <f t="shared" si="22"/>
        <v>1</v>
      </c>
      <c r="I75" s="97">
        <f t="shared" si="23"/>
        <v>1</v>
      </c>
      <c r="J75" s="97">
        <v>1</v>
      </c>
      <c r="K75" s="108" t="s">
        <v>693</v>
      </c>
      <c r="L75" s="96">
        <v>1</v>
      </c>
      <c r="M75" s="97">
        <f t="shared" si="18"/>
        <v>1</v>
      </c>
      <c r="N75" s="97">
        <f t="shared" si="19"/>
        <v>1</v>
      </c>
      <c r="O75" s="97">
        <v>1</v>
      </c>
      <c r="P75" s="95" t="s">
        <v>695</v>
      </c>
      <c r="Q75" s="96">
        <v>1</v>
      </c>
      <c r="R75" s="97">
        <f t="shared" si="20"/>
        <v>1</v>
      </c>
      <c r="S75" s="97">
        <f t="shared" si="21"/>
        <v>1</v>
      </c>
      <c r="T75" s="97">
        <v>1</v>
      </c>
      <c r="U75" s="413"/>
    </row>
    <row r="76" spans="1:21" s="10" customFormat="1" ht="43.5" x14ac:dyDescent="0.4">
      <c r="A76" s="95">
        <v>54</v>
      </c>
      <c r="B76" s="411"/>
      <c r="C76" s="411"/>
      <c r="D76" s="408" t="s">
        <v>701</v>
      </c>
      <c r="E76" s="408"/>
      <c r="F76" s="408"/>
      <c r="G76" s="96">
        <v>1</v>
      </c>
      <c r="H76" s="97">
        <f t="shared" si="22"/>
        <v>1</v>
      </c>
      <c r="I76" s="97">
        <f t="shared" si="23"/>
        <v>1</v>
      </c>
      <c r="J76" s="97">
        <v>1</v>
      </c>
      <c r="K76" s="108" t="s">
        <v>693</v>
      </c>
      <c r="L76" s="96">
        <v>1</v>
      </c>
      <c r="M76" s="97">
        <f t="shared" si="18"/>
        <v>1</v>
      </c>
      <c r="N76" s="97">
        <f t="shared" si="19"/>
        <v>1</v>
      </c>
      <c r="O76" s="97">
        <v>1</v>
      </c>
      <c r="P76" s="95" t="s">
        <v>695</v>
      </c>
      <c r="Q76" s="96">
        <v>1</v>
      </c>
      <c r="R76" s="97">
        <f t="shared" si="20"/>
        <v>1</v>
      </c>
      <c r="S76" s="97">
        <f t="shared" si="21"/>
        <v>1</v>
      </c>
      <c r="T76" s="97">
        <v>1</v>
      </c>
      <c r="U76" s="413"/>
    </row>
    <row r="77" spans="1:21" s="10" customFormat="1" ht="43.5" x14ac:dyDescent="0.4">
      <c r="A77" s="95">
        <v>55</v>
      </c>
      <c r="B77" s="411"/>
      <c r="C77" s="411"/>
      <c r="D77" s="408" t="s">
        <v>702</v>
      </c>
      <c r="E77" s="408"/>
      <c r="F77" s="408"/>
      <c r="G77" s="96">
        <v>1</v>
      </c>
      <c r="H77" s="97">
        <f t="shared" si="22"/>
        <v>1</v>
      </c>
      <c r="I77" s="97">
        <f t="shared" si="23"/>
        <v>1</v>
      </c>
      <c r="J77" s="97">
        <v>1</v>
      </c>
      <c r="K77" s="108" t="s">
        <v>693</v>
      </c>
      <c r="L77" s="96">
        <v>1</v>
      </c>
      <c r="M77" s="97">
        <f t="shared" si="18"/>
        <v>1</v>
      </c>
      <c r="N77" s="97">
        <f t="shared" si="19"/>
        <v>1</v>
      </c>
      <c r="O77" s="97">
        <v>1</v>
      </c>
      <c r="P77" s="95" t="s">
        <v>695</v>
      </c>
      <c r="Q77" s="96">
        <v>1</v>
      </c>
      <c r="R77" s="97">
        <f t="shared" si="20"/>
        <v>1</v>
      </c>
      <c r="S77" s="97">
        <f t="shared" si="21"/>
        <v>1</v>
      </c>
      <c r="T77" s="97">
        <v>1</v>
      </c>
      <c r="U77" s="413"/>
    </row>
    <row r="78" spans="1:21" s="10" customFormat="1" ht="43.5" x14ac:dyDescent="0.4">
      <c r="A78" s="95">
        <v>56</v>
      </c>
      <c r="B78" s="411"/>
      <c r="C78" s="411"/>
      <c r="D78" s="408" t="s">
        <v>703</v>
      </c>
      <c r="E78" s="408"/>
      <c r="F78" s="408"/>
      <c r="G78" s="96">
        <v>1</v>
      </c>
      <c r="H78" s="97">
        <f t="shared" si="22"/>
        <v>1</v>
      </c>
      <c r="I78" s="97">
        <f t="shared" si="23"/>
        <v>1</v>
      </c>
      <c r="J78" s="97">
        <v>1</v>
      </c>
      <c r="K78" s="108" t="s">
        <v>693</v>
      </c>
      <c r="L78" s="96">
        <v>1</v>
      </c>
      <c r="M78" s="97">
        <f t="shared" si="18"/>
        <v>1</v>
      </c>
      <c r="N78" s="97">
        <f t="shared" si="19"/>
        <v>1</v>
      </c>
      <c r="O78" s="97">
        <v>1</v>
      </c>
      <c r="P78" s="95" t="s">
        <v>695</v>
      </c>
      <c r="Q78" s="96">
        <v>1</v>
      </c>
      <c r="R78" s="97">
        <f t="shared" si="20"/>
        <v>1</v>
      </c>
      <c r="S78" s="97">
        <f t="shared" si="21"/>
        <v>1</v>
      </c>
      <c r="T78" s="97">
        <v>1</v>
      </c>
      <c r="U78" s="413"/>
    </row>
    <row r="79" spans="1:21" s="10" customFormat="1" ht="43.5" x14ac:dyDescent="0.4">
      <c r="A79" s="95">
        <v>57</v>
      </c>
      <c r="B79" s="411"/>
      <c r="C79" s="411"/>
      <c r="D79" s="408" t="s">
        <v>891</v>
      </c>
      <c r="E79" s="408"/>
      <c r="F79" s="408"/>
      <c r="G79" s="96">
        <v>1</v>
      </c>
      <c r="H79" s="97">
        <f t="shared" si="22"/>
        <v>1</v>
      </c>
      <c r="I79" s="97">
        <f t="shared" si="23"/>
        <v>1</v>
      </c>
      <c r="J79" s="97">
        <v>1</v>
      </c>
      <c r="K79" s="108" t="s">
        <v>693</v>
      </c>
      <c r="L79" s="96">
        <v>1</v>
      </c>
      <c r="M79" s="97">
        <f t="shared" si="18"/>
        <v>1</v>
      </c>
      <c r="N79" s="97">
        <f t="shared" si="19"/>
        <v>1</v>
      </c>
      <c r="O79" s="97">
        <v>1</v>
      </c>
      <c r="P79" s="95" t="s">
        <v>695</v>
      </c>
      <c r="Q79" s="96">
        <v>1</v>
      </c>
      <c r="R79" s="97">
        <f t="shared" si="20"/>
        <v>1</v>
      </c>
      <c r="S79" s="97">
        <f t="shared" si="21"/>
        <v>1</v>
      </c>
      <c r="T79" s="97">
        <v>1</v>
      </c>
      <c r="U79" s="414"/>
    </row>
    <row r="80" spans="1:21" s="10" customFormat="1" ht="21.75" x14ac:dyDescent="0.4">
      <c r="A80" s="405" t="s">
        <v>716</v>
      </c>
      <c r="B80" s="405"/>
      <c r="C80" s="405"/>
      <c r="D80" s="405"/>
      <c r="E80" s="405"/>
      <c r="F80" s="405"/>
      <c r="G80" s="405"/>
      <c r="H80" s="405"/>
      <c r="I80" s="405"/>
      <c r="J80" s="405"/>
      <c r="K80" s="405"/>
      <c r="L80" s="405"/>
      <c r="M80" s="405"/>
      <c r="N80" s="405"/>
      <c r="O80" s="405"/>
      <c r="P80" s="405"/>
      <c r="Q80" s="405"/>
      <c r="R80" s="405"/>
      <c r="S80" s="405"/>
      <c r="T80" s="405"/>
      <c r="U80" s="405"/>
    </row>
    <row r="81" spans="1:21" s="10" customFormat="1" ht="43.5" x14ac:dyDescent="0.4">
      <c r="A81" s="95">
        <v>58</v>
      </c>
      <c r="B81" s="411" t="s">
        <v>872</v>
      </c>
      <c r="C81" s="411" t="s">
        <v>873</v>
      </c>
      <c r="D81" s="408" t="s">
        <v>707</v>
      </c>
      <c r="E81" s="408"/>
      <c r="F81" s="408"/>
      <c r="G81" s="96">
        <v>1</v>
      </c>
      <c r="H81" s="97">
        <f t="shared" ref="H81:H89" si="24">IF(G81=I81,J81)</f>
        <v>1</v>
      </c>
      <c r="I81" s="97">
        <f t="shared" ref="I81:I89" si="25">IF(G81="NA","NA",J81)</f>
        <v>1</v>
      </c>
      <c r="J81" s="97">
        <v>1</v>
      </c>
      <c r="K81" s="108" t="s">
        <v>693</v>
      </c>
      <c r="L81" s="96">
        <v>1</v>
      </c>
      <c r="M81" s="97">
        <f t="shared" ref="M81:M89" si="26">IF(L81=N81,O81)</f>
        <v>1</v>
      </c>
      <c r="N81" s="97">
        <f t="shared" ref="N81:N89" si="27">IF(L81="NA","NA",O81)</f>
        <v>1</v>
      </c>
      <c r="O81" s="97">
        <v>1</v>
      </c>
      <c r="P81" s="95" t="s">
        <v>695</v>
      </c>
      <c r="Q81" s="96">
        <v>1</v>
      </c>
      <c r="R81" s="97">
        <f t="shared" ref="R81:R89" si="28">IF(Q81=S81,T81)</f>
        <v>1</v>
      </c>
      <c r="S81" s="97">
        <f t="shared" ref="S81:S89" si="29">IF(Q81="NA","NA",T81)</f>
        <v>1</v>
      </c>
      <c r="T81" s="97">
        <v>1</v>
      </c>
      <c r="U81" s="412" t="s">
        <v>663</v>
      </c>
    </row>
    <row r="82" spans="1:21" s="10" customFormat="1" ht="43.5" x14ac:dyDescent="0.4">
      <c r="A82" s="95">
        <v>59</v>
      </c>
      <c r="B82" s="411"/>
      <c r="C82" s="411"/>
      <c r="D82" s="408" t="s">
        <v>892</v>
      </c>
      <c r="E82" s="408"/>
      <c r="F82" s="408"/>
      <c r="G82" s="96">
        <v>1</v>
      </c>
      <c r="H82" s="97">
        <f t="shared" si="24"/>
        <v>1</v>
      </c>
      <c r="I82" s="97">
        <f t="shared" si="25"/>
        <v>1</v>
      </c>
      <c r="J82" s="97">
        <v>1</v>
      </c>
      <c r="K82" s="108" t="s">
        <v>693</v>
      </c>
      <c r="L82" s="96">
        <v>1</v>
      </c>
      <c r="M82" s="97">
        <f t="shared" si="26"/>
        <v>1</v>
      </c>
      <c r="N82" s="97">
        <f t="shared" si="27"/>
        <v>1</v>
      </c>
      <c r="O82" s="97">
        <v>1</v>
      </c>
      <c r="P82" s="95" t="s">
        <v>695</v>
      </c>
      <c r="Q82" s="96">
        <v>1</v>
      </c>
      <c r="R82" s="97">
        <f t="shared" si="28"/>
        <v>1</v>
      </c>
      <c r="S82" s="97">
        <f t="shared" si="29"/>
        <v>1</v>
      </c>
      <c r="T82" s="97">
        <v>1</v>
      </c>
      <c r="U82" s="413"/>
    </row>
    <row r="83" spans="1:21" s="10" customFormat="1" ht="43.5" x14ac:dyDescent="0.4">
      <c r="A83" s="95">
        <v>60</v>
      </c>
      <c r="B83" s="411"/>
      <c r="C83" s="411"/>
      <c r="D83" s="408" t="s">
        <v>709</v>
      </c>
      <c r="E83" s="408"/>
      <c r="F83" s="408"/>
      <c r="G83" s="96">
        <v>1</v>
      </c>
      <c r="H83" s="97">
        <f t="shared" si="24"/>
        <v>1</v>
      </c>
      <c r="I83" s="97">
        <f t="shared" si="25"/>
        <v>1</v>
      </c>
      <c r="J83" s="97">
        <v>1</v>
      </c>
      <c r="K83" s="108" t="s">
        <v>693</v>
      </c>
      <c r="L83" s="96">
        <v>1</v>
      </c>
      <c r="M83" s="97">
        <f t="shared" si="26"/>
        <v>1</v>
      </c>
      <c r="N83" s="97">
        <f t="shared" si="27"/>
        <v>1</v>
      </c>
      <c r="O83" s="97">
        <v>1</v>
      </c>
      <c r="P83" s="95" t="s">
        <v>695</v>
      </c>
      <c r="Q83" s="96">
        <v>1</v>
      </c>
      <c r="R83" s="97">
        <f t="shared" si="28"/>
        <v>1</v>
      </c>
      <c r="S83" s="97">
        <f t="shared" si="29"/>
        <v>1</v>
      </c>
      <c r="T83" s="97">
        <v>1</v>
      </c>
      <c r="U83" s="413"/>
    </row>
    <row r="84" spans="1:21" s="10" customFormat="1" ht="43.5" x14ac:dyDescent="0.4">
      <c r="A84" s="95">
        <v>61</v>
      </c>
      <c r="B84" s="411"/>
      <c r="C84" s="411"/>
      <c r="D84" s="408" t="s">
        <v>710</v>
      </c>
      <c r="E84" s="408"/>
      <c r="F84" s="408"/>
      <c r="G84" s="96">
        <v>1</v>
      </c>
      <c r="H84" s="97">
        <f t="shared" si="24"/>
        <v>1</v>
      </c>
      <c r="I84" s="97">
        <f t="shared" si="25"/>
        <v>1</v>
      </c>
      <c r="J84" s="97">
        <v>1</v>
      </c>
      <c r="K84" s="108" t="s">
        <v>693</v>
      </c>
      <c r="L84" s="96">
        <v>1</v>
      </c>
      <c r="M84" s="97">
        <f t="shared" si="26"/>
        <v>1</v>
      </c>
      <c r="N84" s="97">
        <f t="shared" si="27"/>
        <v>1</v>
      </c>
      <c r="O84" s="97">
        <v>1</v>
      </c>
      <c r="P84" s="95" t="s">
        <v>695</v>
      </c>
      <c r="Q84" s="96">
        <v>1</v>
      </c>
      <c r="R84" s="97">
        <f t="shared" si="28"/>
        <v>1</v>
      </c>
      <c r="S84" s="97">
        <f t="shared" si="29"/>
        <v>1</v>
      </c>
      <c r="T84" s="97">
        <v>1</v>
      </c>
      <c r="U84" s="413"/>
    </row>
    <row r="85" spans="1:21" s="10" customFormat="1" ht="43.5" x14ac:dyDescent="0.4">
      <c r="A85" s="95">
        <v>62</v>
      </c>
      <c r="B85" s="411"/>
      <c r="C85" s="411"/>
      <c r="D85" s="408" t="s">
        <v>711</v>
      </c>
      <c r="E85" s="408"/>
      <c r="F85" s="408"/>
      <c r="G85" s="96">
        <v>1</v>
      </c>
      <c r="H85" s="97">
        <f t="shared" si="24"/>
        <v>1</v>
      </c>
      <c r="I85" s="97">
        <f t="shared" si="25"/>
        <v>1</v>
      </c>
      <c r="J85" s="97">
        <v>1</v>
      </c>
      <c r="K85" s="108" t="s">
        <v>693</v>
      </c>
      <c r="L85" s="96">
        <v>1</v>
      </c>
      <c r="M85" s="97">
        <f t="shared" si="26"/>
        <v>1</v>
      </c>
      <c r="N85" s="97">
        <f t="shared" si="27"/>
        <v>1</v>
      </c>
      <c r="O85" s="97">
        <v>1</v>
      </c>
      <c r="P85" s="95" t="s">
        <v>695</v>
      </c>
      <c r="Q85" s="96">
        <v>1</v>
      </c>
      <c r="R85" s="97">
        <f t="shared" si="28"/>
        <v>1</v>
      </c>
      <c r="S85" s="97">
        <f t="shared" si="29"/>
        <v>1</v>
      </c>
      <c r="T85" s="97">
        <v>1</v>
      </c>
      <c r="U85" s="413"/>
    </row>
    <row r="86" spans="1:21" s="10" customFormat="1" ht="43.5" x14ac:dyDescent="0.4">
      <c r="A86" s="95">
        <v>63</v>
      </c>
      <c r="B86" s="411"/>
      <c r="C86" s="411"/>
      <c r="D86" s="408" t="s">
        <v>712</v>
      </c>
      <c r="E86" s="408"/>
      <c r="F86" s="408"/>
      <c r="G86" s="96">
        <v>1</v>
      </c>
      <c r="H86" s="97">
        <f t="shared" si="24"/>
        <v>1</v>
      </c>
      <c r="I86" s="97">
        <f t="shared" si="25"/>
        <v>1</v>
      </c>
      <c r="J86" s="97">
        <v>1</v>
      </c>
      <c r="K86" s="108" t="s">
        <v>693</v>
      </c>
      <c r="L86" s="96">
        <v>1</v>
      </c>
      <c r="M86" s="97">
        <f t="shared" si="26"/>
        <v>1</v>
      </c>
      <c r="N86" s="97">
        <f t="shared" si="27"/>
        <v>1</v>
      </c>
      <c r="O86" s="97">
        <v>1</v>
      </c>
      <c r="P86" s="95" t="s">
        <v>695</v>
      </c>
      <c r="Q86" s="96">
        <v>1</v>
      </c>
      <c r="R86" s="97">
        <f t="shared" si="28"/>
        <v>1</v>
      </c>
      <c r="S86" s="97">
        <f t="shared" si="29"/>
        <v>1</v>
      </c>
      <c r="T86" s="97">
        <v>1</v>
      </c>
      <c r="U86" s="413"/>
    </row>
    <row r="87" spans="1:21" s="10" customFormat="1" ht="43.5" x14ac:dyDescent="0.4">
      <c r="A87" s="95">
        <v>64</v>
      </c>
      <c r="B87" s="411"/>
      <c r="C87" s="411"/>
      <c r="D87" s="408" t="s">
        <v>713</v>
      </c>
      <c r="E87" s="408"/>
      <c r="F87" s="408"/>
      <c r="G87" s="96">
        <v>1</v>
      </c>
      <c r="H87" s="97">
        <f t="shared" si="24"/>
        <v>1</v>
      </c>
      <c r="I87" s="97">
        <f t="shared" si="25"/>
        <v>1</v>
      </c>
      <c r="J87" s="97">
        <v>1</v>
      </c>
      <c r="K87" s="108" t="s">
        <v>693</v>
      </c>
      <c r="L87" s="96">
        <v>1</v>
      </c>
      <c r="M87" s="97">
        <f t="shared" si="26"/>
        <v>1</v>
      </c>
      <c r="N87" s="97">
        <f t="shared" si="27"/>
        <v>1</v>
      </c>
      <c r="O87" s="97">
        <v>1</v>
      </c>
      <c r="P87" s="95" t="s">
        <v>695</v>
      </c>
      <c r="Q87" s="96">
        <v>1</v>
      </c>
      <c r="R87" s="97">
        <f t="shared" si="28"/>
        <v>1</v>
      </c>
      <c r="S87" s="97">
        <f t="shared" si="29"/>
        <v>1</v>
      </c>
      <c r="T87" s="97">
        <v>1</v>
      </c>
      <c r="U87" s="413"/>
    </row>
    <row r="88" spans="1:21" s="10" customFormat="1" ht="43.5" x14ac:dyDescent="0.4">
      <c r="A88" s="95">
        <v>65</v>
      </c>
      <c r="B88" s="411"/>
      <c r="C88" s="411"/>
      <c r="D88" s="408" t="s">
        <v>714</v>
      </c>
      <c r="E88" s="408"/>
      <c r="F88" s="408"/>
      <c r="G88" s="96">
        <v>1</v>
      </c>
      <c r="H88" s="97">
        <f t="shared" si="24"/>
        <v>1</v>
      </c>
      <c r="I88" s="97">
        <f t="shared" si="25"/>
        <v>1</v>
      </c>
      <c r="J88" s="97">
        <v>1</v>
      </c>
      <c r="K88" s="108" t="s">
        <v>693</v>
      </c>
      <c r="L88" s="96">
        <v>1</v>
      </c>
      <c r="M88" s="97">
        <f t="shared" si="26"/>
        <v>1</v>
      </c>
      <c r="N88" s="97">
        <f t="shared" si="27"/>
        <v>1</v>
      </c>
      <c r="O88" s="97">
        <v>1</v>
      </c>
      <c r="P88" s="95" t="s">
        <v>695</v>
      </c>
      <c r="Q88" s="96">
        <v>1</v>
      </c>
      <c r="R88" s="97">
        <f t="shared" si="28"/>
        <v>1</v>
      </c>
      <c r="S88" s="97">
        <f t="shared" si="29"/>
        <v>1</v>
      </c>
      <c r="T88" s="97">
        <v>1</v>
      </c>
      <c r="U88" s="413"/>
    </row>
    <row r="89" spans="1:21" s="10" customFormat="1" ht="43.5" x14ac:dyDescent="0.4">
      <c r="A89" s="95">
        <v>66</v>
      </c>
      <c r="B89" s="411"/>
      <c r="C89" s="411"/>
      <c r="D89" s="408" t="s">
        <v>715</v>
      </c>
      <c r="E89" s="408"/>
      <c r="F89" s="408"/>
      <c r="G89" s="96">
        <v>1</v>
      </c>
      <c r="H89" s="97">
        <f t="shared" si="24"/>
        <v>1</v>
      </c>
      <c r="I89" s="97">
        <f t="shared" si="25"/>
        <v>1</v>
      </c>
      <c r="J89" s="97">
        <v>1</v>
      </c>
      <c r="K89" s="108" t="s">
        <v>693</v>
      </c>
      <c r="L89" s="96">
        <v>1</v>
      </c>
      <c r="M89" s="97">
        <f t="shared" si="26"/>
        <v>1</v>
      </c>
      <c r="N89" s="97">
        <f t="shared" si="27"/>
        <v>1</v>
      </c>
      <c r="O89" s="97">
        <v>1</v>
      </c>
      <c r="P89" s="95" t="s">
        <v>695</v>
      </c>
      <c r="Q89" s="96">
        <v>1</v>
      </c>
      <c r="R89" s="97">
        <f t="shared" si="28"/>
        <v>1</v>
      </c>
      <c r="S89" s="97">
        <f t="shared" si="29"/>
        <v>1</v>
      </c>
      <c r="T89" s="97">
        <v>1</v>
      </c>
      <c r="U89" s="414"/>
    </row>
    <row r="90" spans="1:21" s="10" customFormat="1" ht="21.75" x14ac:dyDescent="0.4">
      <c r="A90" s="405" t="s">
        <v>717</v>
      </c>
      <c r="B90" s="405"/>
      <c r="C90" s="405"/>
      <c r="D90" s="405"/>
      <c r="E90" s="405"/>
      <c r="F90" s="405"/>
      <c r="G90" s="405"/>
      <c r="H90" s="405"/>
      <c r="I90" s="405"/>
      <c r="J90" s="405"/>
      <c r="K90" s="405"/>
      <c r="L90" s="405"/>
      <c r="M90" s="405"/>
      <c r="N90" s="405"/>
      <c r="O90" s="405"/>
      <c r="P90" s="405"/>
      <c r="Q90" s="405"/>
      <c r="R90" s="405"/>
      <c r="S90" s="405"/>
      <c r="T90" s="405"/>
      <c r="U90" s="405"/>
    </row>
    <row r="91" spans="1:21" s="10" customFormat="1" ht="43.5" x14ac:dyDescent="0.4">
      <c r="A91" s="95">
        <v>67</v>
      </c>
      <c r="B91" s="411" t="s">
        <v>872</v>
      </c>
      <c r="C91" s="411" t="s">
        <v>873</v>
      </c>
      <c r="D91" s="408" t="s">
        <v>893</v>
      </c>
      <c r="E91" s="408"/>
      <c r="F91" s="408"/>
      <c r="G91" s="96">
        <v>1</v>
      </c>
      <c r="H91" s="97">
        <f t="shared" ref="H91:H97" si="30">IF(G91=I91,J91)</f>
        <v>1</v>
      </c>
      <c r="I91" s="97">
        <f t="shared" ref="I91:I97" si="31">IF(G91="NA","NA",J91)</f>
        <v>1</v>
      </c>
      <c r="J91" s="97">
        <v>1</v>
      </c>
      <c r="K91" s="108" t="s">
        <v>693</v>
      </c>
      <c r="L91" s="96">
        <v>1</v>
      </c>
      <c r="M91" s="97">
        <f t="shared" ref="M91:M97" si="32">IF(L91=N91,O91)</f>
        <v>1</v>
      </c>
      <c r="N91" s="97">
        <f t="shared" ref="N91:N97" si="33">IF(L91="NA","NA",O91)</f>
        <v>1</v>
      </c>
      <c r="O91" s="97">
        <v>1</v>
      </c>
      <c r="P91" s="95" t="s">
        <v>695</v>
      </c>
      <c r="Q91" s="96">
        <v>1</v>
      </c>
      <c r="R91" s="97">
        <f t="shared" ref="R91:R97" si="34">IF(Q91=S91,T91)</f>
        <v>1</v>
      </c>
      <c r="S91" s="97">
        <f t="shared" ref="S91:S97" si="35">IF(Q91="NA","NA",T91)</f>
        <v>1</v>
      </c>
      <c r="T91" s="97">
        <v>1</v>
      </c>
      <c r="U91" s="412" t="s">
        <v>663</v>
      </c>
    </row>
    <row r="92" spans="1:21" s="10" customFormat="1" ht="43.5" x14ac:dyDescent="0.4">
      <c r="A92" s="95">
        <v>68</v>
      </c>
      <c r="B92" s="411"/>
      <c r="C92" s="411"/>
      <c r="D92" s="408" t="s">
        <v>719</v>
      </c>
      <c r="E92" s="408"/>
      <c r="F92" s="408"/>
      <c r="G92" s="96">
        <v>1</v>
      </c>
      <c r="H92" s="97">
        <f t="shared" si="30"/>
        <v>1</v>
      </c>
      <c r="I92" s="97">
        <f t="shared" si="31"/>
        <v>1</v>
      </c>
      <c r="J92" s="97">
        <v>1</v>
      </c>
      <c r="K92" s="108" t="s">
        <v>693</v>
      </c>
      <c r="L92" s="96">
        <v>1</v>
      </c>
      <c r="M92" s="97">
        <f t="shared" si="32"/>
        <v>1</v>
      </c>
      <c r="N92" s="97">
        <f t="shared" si="33"/>
        <v>1</v>
      </c>
      <c r="O92" s="97">
        <v>1</v>
      </c>
      <c r="P92" s="95" t="s">
        <v>695</v>
      </c>
      <c r="Q92" s="96">
        <v>1</v>
      </c>
      <c r="R92" s="97">
        <f t="shared" si="34"/>
        <v>1</v>
      </c>
      <c r="S92" s="97">
        <f t="shared" si="35"/>
        <v>1</v>
      </c>
      <c r="T92" s="97">
        <v>1</v>
      </c>
      <c r="U92" s="413"/>
    </row>
    <row r="93" spans="1:21" s="10" customFormat="1" ht="43.5" x14ac:dyDescent="0.4">
      <c r="A93" s="95">
        <v>69</v>
      </c>
      <c r="B93" s="411"/>
      <c r="C93" s="411"/>
      <c r="D93" s="408" t="s">
        <v>720</v>
      </c>
      <c r="E93" s="408"/>
      <c r="F93" s="408"/>
      <c r="G93" s="96">
        <v>1</v>
      </c>
      <c r="H93" s="97">
        <f t="shared" si="30"/>
        <v>1</v>
      </c>
      <c r="I93" s="97">
        <f t="shared" si="31"/>
        <v>1</v>
      </c>
      <c r="J93" s="97">
        <v>1</v>
      </c>
      <c r="K93" s="108" t="s">
        <v>693</v>
      </c>
      <c r="L93" s="96">
        <v>1</v>
      </c>
      <c r="M93" s="97">
        <f t="shared" si="32"/>
        <v>1</v>
      </c>
      <c r="N93" s="97">
        <f t="shared" si="33"/>
        <v>1</v>
      </c>
      <c r="O93" s="97">
        <v>1</v>
      </c>
      <c r="P93" s="95" t="s">
        <v>695</v>
      </c>
      <c r="Q93" s="96">
        <v>1</v>
      </c>
      <c r="R93" s="97">
        <f t="shared" si="34"/>
        <v>1</v>
      </c>
      <c r="S93" s="97">
        <f t="shared" si="35"/>
        <v>1</v>
      </c>
      <c r="T93" s="97">
        <v>1</v>
      </c>
      <c r="U93" s="413"/>
    </row>
    <row r="94" spans="1:21" s="10" customFormat="1" ht="43.5" x14ac:dyDescent="0.4">
      <c r="A94" s="95">
        <v>70</v>
      </c>
      <c r="B94" s="411"/>
      <c r="C94" s="411"/>
      <c r="D94" s="408" t="s">
        <v>721</v>
      </c>
      <c r="E94" s="408"/>
      <c r="F94" s="408"/>
      <c r="G94" s="96">
        <v>1</v>
      </c>
      <c r="H94" s="97">
        <f t="shared" si="30"/>
        <v>1</v>
      </c>
      <c r="I94" s="97">
        <f t="shared" si="31"/>
        <v>1</v>
      </c>
      <c r="J94" s="97">
        <v>1</v>
      </c>
      <c r="K94" s="108" t="s">
        <v>693</v>
      </c>
      <c r="L94" s="96">
        <v>1</v>
      </c>
      <c r="M94" s="97">
        <f t="shared" si="32"/>
        <v>1</v>
      </c>
      <c r="N94" s="97">
        <f t="shared" si="33"/>
        <v>1</v>
      </c>
      <c r="O94" s="97">
        <v>1</v>
      </c>
      <c r="P94" s="95" t="s">
        <v>695</v>
      </c>
      <c r="Q94" s="96">
        <v>1</v>
      </c>
      <c r="R94" s="97">
        <f t="shared" si="34"/>
        <v>1</v>
      </c>
      <c r="S94" s="97">
        <f t="shared" si="35"/>
        <v>1</v>
      </c>
      <c r="T94" s="97">
        <v>1</v>
      </c>
      <c r="U94" s="413"/>
    </row>
    <row r="95" spans="1:21" s="10" customFormat="1" ht="43.5" x14ac:dyDescent="0.4">
      <c r="A95" s="95">
        <v>71</v>
      </c>
      <c r="B95" s="411"/>
      <c r="C95" s="411"/>
      <c r="D95" s="408" t="s">
        <v>722</v>
      </c>
      <c r="E95" s="408"/>
      <c r="F95" s="408"/>
      <c r="G95" s="96">
        <v>1</v>
      </c>
      <c r="H95" s="97">
        <f t="shared" si="30"/>
        <v>1</v>
      </c>
      <c r="I95" s="97">
        <f t="shared" si="31"/>
        <v>1</v>
      </c>
      <c r="J95" s="97">
        <v>1</v>
      </c>
      <c r="K95" s="108" t="s">
        <v>693</v>
      </c>
      <c r="L95" s="96">
        <v>1</v>
      </c>
      <c r="M95" s="97">
        <f t="shared" si="32"/>
        <v>1</v>
      </c>
      <c r="N95" s="97">
        <f t="shared" si="33"/>
        <v>1</v>
      </c>
      <c r="O95" s="97">
        <v>1</v>
      </c>
      <c r="P95" s="95" t="s">
        <v>695</v>
      </c>
      <c r="Q95" s="96">
        <v>1</v>
      </c>
      <c r="R95" s="97">
        <f t="shared" si="34"/>
        <v>1</v>
      </c>
      <c r="S95" s="97">
        <f t="shared" si="35"/>
        <v>1</v>
      </c>
      <c r="T95" s="97">
        <v>1</v>
      </c>
      <c r="U95" s="413"/>
    </row>
    <row r="96" spans="1:21" s="10" customFormat="1" ht="43.5" x14ac:dyDescent="0.4">
      <c r="A96" s="95">
        <v>72</v>
      </c>
      <c r="B96" s="411"/>
      <c r="C96" s="411"/>
      <c r="D96" s="408" t="s">
        <v>723</v>
      </c>
      <c r="E96" s="408"/>
      <c r="F96" s="408"/>
      <c r="G96" s="96">
        <v>1</v>
      </c>
      <c r="H96" s="97">
        <f t="shared" si="30"/>
        <v>1</v>
      </c>
      <c r="I96" s="97">
        <f t="shared" si="31"/>
        <v>1</v>
      </c>
      <c r="J96" s="97">
        <v>1</v>
      </c>
      <c r="K96" s="108" t="s">
        <v>693</v>
      </c>
      <c r="L96" s="96">
        <v>1</v>
      </c>
      <c r="M96" s="97">
        <f t="shared" si="32"/>
        <v>1</v>
      </c>
      <c r="N96" s="97">
        <f t="shared" si="33"/>
        <v>1</v>
      </c>
      <c r="O96" s="97">
        <v>1</v>
      </c>
      <c r="P96" s="95" t="s">
        <v>695</v>
      </c>
      <c r="Q96" s="96">
        <v>1</v>
      </c>
      <c r="R96" s="97">
        <f t="shared" si="34"/>
        <v>1</v>
      </c>
      <c r="S96" s="97">
        <f t="shared" si="35"/>
        <v>1</v>
      </c>
      <c r="T96" s="97">
        <v>1</v>
      </c>
      <c r="U96" s="413"/>
    </row>
    <row r="97" spans="1:21" s="10" customFormat="1" ht="43.5" x14ac:dyDescent="0.4">
      <c r="A97" s="95">
        <v>73</v>
      </c>
      <c r="B97" s="411"/>
      <c r="C97" s="411"/>
      <c r="D97" s="408" t="s">
        <v>724</v>
      </c>
      <c r="E97" s="408"/>
      <c r="F97" s="408"/>
      <c r="G97" s="96">
        <v>1</v>
      </c>
      <c r="H97" s="97">
        <f t="shared" si="30"/>
        <v>1</v>
      </c>
      <c r="I97" s="97">
        <f t="shared" si="31"/>
        <v>1</v>
      </c>
      <c r="J97" s="97">
        <v>1</v>
      </c>
      <c r="K97" s="108" t="s">
        <v>693</v>
      </c>
      <c r="L97" s="96">
        <v>1</v>
      </c>
      <c r="M97" s="97">
        <f t="shared" si="32"/>
        <v>1</v>
      </c>
      <c r="N97" s="97">
        <f t="shared" si="33"/>
        <v>1</v>
      </c>
      <c r="O97" s="97">
        <v>1</v>
      </c>
      <c r="P97" s="95" t="s">
        <v>695</v>
      </c>
      <c r="Q97" s="96">
        <v>1</v>
      </c>
      <c r="R97" s="97">
        <f t="shared" si="34"/>
        <v>1</v>
      </c>
      <c r="S97" s="97">
        <f t="shared" si="35"/>
        <v>1</v>
      </c>
      <c r="T97" s="97">
        <v>1</v>
      </c>
      <c r="U97" s="414"/>
    </row>
    <row r="98" spans="1:21" s="10" customFormat="1" ht="21.75" x14ac:dyDescent="0.4">
      <c r="A98" s="4"/>
      <c r="B98" s="273"/>
      <c r="C98" s="273"/>
      <c r="D98" s="273"/>
      <c r="E98" s="273"/>
      <c r="F98" s="273"/>
      <c r="G98" s="154">
        <f>SUM(G15:G97)</f>
        <v>73</v>
      </c>
      <c r="H98" s="46">
        <f>SUM(H15:H97)</f>
        <v>73</v>
      </c>
      <c r="I98" s="46">
        <f>SUM(I15:I97)</f>
        <v>73</v>
      </c>
      <c r="J98" s="46">
        <f>SUM(J15:J97)</f>
        <v>73</v>
      </c>
      <c r="K98" s="15"/>
      <c r="L98" s="154">
        <f>SUM(L15:L97)</f>
        <v>73</v>
      </c>
      <c r="M98" s="46">
        <f>SUM(M15:M97)</f>
        <v>73</v>
      </c>
      <c r="N98" s="46">
        <f>SUM(N15:N97)</f>
        <v>73</v>
      </c>
      <c r="O98" s="46">
        <f>SUM(O15:O97)</f>
        <v>73</v>
      </c>
      <c r="P98" s="15"/>
      <c r="Q98" s="154">
        <f>SUM(Q15:Q97)</f>
        <v>72</v>
      </c>
      <c r="R98" s="46">
        <f>SUM(R15:R97)</f>
        <v>73</v>
      </c>
      <c r="S98" s="46">
        <f>SUM(S15:S97)</f>
        <v>72</v>
      </c>
      <c r="T98" s="46">
        <f>SUM(T15:T97)</f>
        <v>73</v>
      </c>
    </row>
    <row r="99" spans="1:21" s="10" customFormat="1" ht="21.75" x14ac:dyDescent="0.4">
      <c r="A99" s="4"/>
      <c r="C99" s="266" t="str">
        <f>A7</f>
        <v>HOSPITALIZACIÓN</v>
      </c>
      <c r="D99" s="266"/>
      <c r="E99" s="266"/>
      <c r="F99" s="24">
        <f>RESULTADO!M23</f>
        <v>1</v>
      </c>
      <c r="G99" s="17"/>
      <c r="H99" s="17"/>
      <c r="I99" s="17"/>
      <c r="J99" s="17"/>
      <c r="K99" s="15"/>
      <c r="L99" s="17"/>
      <c r="M99" s="17"/>
      <c r="N99" s="17"/>
      <c r="O99" s="17"/>
      <c r="P99" s="15"/>
      <c r="Q99" s="17"/>
      <c r="R99" s="17"/>
      <c r="S99" s="17"/>
      <c r="T99" s="17"/>
    </row>
    <row r="100" spans="1:21" s="10" customFormat="1" ht="21.75" x14ac:dyDescent="0.4">
      <c r="A100" s="4"/>
      <c r="B100" s="4"/>
      <c r="C100" s="34"/>
      <c r="D100" s="34"/>
      <c r="E100" s="34"/>
      <c r="F100" s="4"/>
      <c r="G100" s="33"/>
      <c r="H100" s="33"/>
      <c r="I100" s="33"/>
      <c r="J100" s="33"/>
      <c r="K100" s="4"/>
      <c r="L100" s="33"/>
      <c r="M100" s="33"/>
      <c r="N100" s="33"/>
      <c r="O100" s="33"/>
      <c r="P100" s="4"/>
      <c r="Q100" s="33"/>
      <c r="R100" s="33"/>
      <c r="S100" s="33"/>
      <c r="T100" s="33"/>
    </row>
    <row r="101" spans="1:21" s="10" customFormat="1" ht="21.75" x14ac:dyDescent="0.4">
      <c r="A101" s="4"/>
      <c r="B101" s="4"/>
      <c r="C101" s="34"/>
      <c r="D101" s="34"/>
      <c r="E101" s="34"/>
      <c r="F101" s="4"/>
      <c r="G101" s="33"/>
      <c r="H101" s="33"/>
      <c r="I101" s="33"/>
      <c r="J101" s="33"/>
      <c r="K101" s="4"/>
      <c r="L101" s="33"/>
      <c r="M101" s="33"/>
      <c r="N101" s="33"/>
      <c r="O101" s="33"/>
      <c r="P101" s="4"/>
      <c r="Q101" s="33"/>
      <c r="R101" s="33"/>
      <c r="S101" s="33"/>
      <c r="T101" s="33"/>
    </row>
    <row r="102" spans="1:21" s="4" customFormat="1" ht="21.75" x14ac:dyDescent="0.4">
      <c r="C102" s="34"/>
      <c r="D102" s="34"/>
      <c r="E102" s="34"/>
      <c r="G102" s="33"/>
      <c r="H102" s="33"/>
      <c r="I102" s="33"/>
      <c r="J102" s="33"/>
      <c r="L102" s="33"/>
      <c r="M102" s="33"/>
      <c r="N102" s="33"/>
      <c r="O102" s="33"/>
      <c r="Q102" s="33"/>
      <c r="R102" s="33"/>
      <c r="S102" s="33"/>
      <c r="T102" s="33"/>
      <c r="U102" s="10"/>
    </row>
    <row r="103" spans="1:21" s="4" customFormat="1" ht="21.75" x14ac:dyDescent="0.4">
      <c r="C103" s="34"/>
      <c r="D103" s="34"/>
      <c r="E103" s="34"/>
      <c r="G103" s="33"/>
      <c r="H103" s="33"/>
      <c r="I103" s="33"/>
      <c r="J103" s="33"/>
      <c r="L103" s="33"/>
      <c r="M103" s="33"/>
      <c r="N103" s="33"/>
      <c r="O103" s="33"/>
      <c r="Q103" s="33"/>
      <c r="R103" s="33"/>
      <c r="S103" s="33"/>
      <c r="T103" s="33"/>
      <c r="U103" s="10"/>
    </row>
    <row r="104" spans="1:21" s="4" customFormat="1" ht="21.75" x14ac:dyDescent="0.4">
      <c r="C104" s="34"/>
      <c r="D104" s="34"/>
      <c r="E104" s="34"/>
      <c r="G104" s="33"/>
      <c r="H104" s="33"/>
      <c r="I104" s="33"/>
      <c r="J104" s="33"/>
      <c r="L104" s="33"/>
      <c r="M104" s="33"/>
      <c r="N104" s="33"/>
      <c r="O104" s="33"/>
      <c r="Q104" s="33"/>
      <c r="R104" s="33"/>
      <c r="S104" s="33"/>
      <c r="T104" s="33"/>
      <c r="U104" s="10"/>
    </row>
    <row r="105" spans="1:21" s="4" customFormat="1" ht="21.75" x14ac:dyDescent="0.4">
      <c r="C105" s="34"/>
      <c r="D105" s="34"/>
      <c r="E105" s="34"/>
      <c r="G105" s="33"/>
      <c r="H105" s="33"/>
      <c r="I105" s="33"/>
      <c r="J105" s="33"/>
      <c r="L105" s="33"/>
      <c r="M105" s="33"/>
      <c r="N105" s="33"/>
      <c r="O105" s="33"/>
      <c r="Q105" s="33"/>
      <c r="R105" s="33"/>
      <c r="S105" s="33"/>
      <c r="T105" s="33"/>
      <c r="U105" s="10"/>
    </row>
    <row r="106" spans="1:21" s="4" customFormat="1" ht="21.75" x14ac:dyDescent="0.4">
      <c r="C106" s="34"/>
      <c r="D106" s="34"/>
      <c r="E106" s="34"/>
      <c r="G106" s="33"/>
      <c r="H106" s="33"/>
      <c r="I106" s="33"/>
      <c r="J106" s="33"/>
      <c r="L106" s="33"/>
      <c r="M106" s="33"/>
      <c r="N106" s="33"/>
      <c r="O106" s="33"/>
      <c r="Q106" s="33"/>
      <c r="R106" s="33"/>
      <c r="S106" s="33"/>
      <c r="T106" s="33"/>
      <c r="U106" s="10"/>
    </row>
    <row r="107" spans="1:21" s="4" customFormat="1" ht="21.75" x14ac:dyDescent="0.4">
      <c r="C107" s="34"/>
      <c r="D107" s="34"/>
      <c r="E107" s="34"/>
      <c r="G107" s="33"/>
      <c r="H107" s="33"/>
      <c r="I107" s="33"/>
      <c r="J107" s="33"/>
      <c r="L107" s="33"/>
      <c r="M107" s="33"/>
      <c r="N107" s="33"/>
      <c r="O107" s="33"/>
      <c r="Q107" s="33"/>
      <c r="R107" s="33"/>
      <c r="S107" s="33"/>
      <c r="T107" s="33"/>
      <c r="U107" s="10"/>
    </row>
    <row r="108" spans="1:21" s="4" customFormat="1" ht="21.75" x14ac:dyDescent="0.4">
      <c r="C108" s="34"/>
      <c r="D108" s="34"/>
      <c r="E108" s="34"/>
      <c r="G108" s="33"/>
      <c r="H108" s="33"/>
      <c r="I108" s="33"/>
      <c r="J108" s="33"/>
      <c r="L108" s="33"/>
      <c r="M108" s="33"/>
      <c r="N108" s="33"/>
      <c r="O108" s="33"/>
      <c r="Q108" s="33"/>
      <c r="R108" s="33"/>
      <c r="S108" s="33"/>
      <c r="T108" s="33"/>
      <c r="U108" s="10"/>
    </row>
    <row r="109" spans="1:21" s="4" customFormat="1" ht="21.75" x14ac:dyDescent="0.4">
      <c r="C109" s="34"/>
      <c r="D109" s="34"/>
      <c r="E109" s="34"/>
      <c r="G109" s="33"/>
      <c r="H109" s="33"/>
      <c r="I109" s="33"/>
      <c r="J109" s="33"/>
      <c r="L109" s="33"/>
      <c r="M109" s="33"/>
      <c r="N109" s="33"/>
      <c r="O109" s="33"/>
      <c r="Q109" s="33"/>
      <c r="R109" s="33"/>
      <c r="S109" s="33"/>
      <c r="T109" s="33"/>
      <c r="U109" s="10"/>
    </row>
    <row r="110" spans="1:21" s="4" customFormat="1" ht="21.75" x14ac:dyDescent="0.4">
      <c r="C110" s="34"/>
      <c r="D110" s="34"/>
      <c r="E110" s="34"/>
      <c r="G110" s="33"/>
      <c r="H110" s="33"/>
      <c r="I110" s="33"/>
      <c r="J110" s="33"/>
      <c r="L110" s="33"/>
      <c r="M110" s="33"/>
      <c r="N110" s="33"/>
      <c r="O110" s="33"/>
      <c r="Q110" s="33"/>
      <c r="R110" s="33"/>
      <c r="S110" s="33"/>
      <c r="T110" s="33"/>
      <c r="U110" s="10"/>
    </row>
    <row r="111" spans="1:21" s="4" customFormat="1" ht="21.75" x14ac:dyDescent="0.4">
      <c r="C111" s="34"/>
      <c r="D111" s="34"/>
      <c r="E111" s="34"/>
      <c r="G111" s="33"/>
      <c r="H111" s="33"/>
      <c r="I111" s="33"/>
      <c r="J111" s="33"/>
      <c r="L111" s="33"/>
      <c r="M111" s="33"/>
      <c r="N111" s="33"/>
      <c r="O111" s="33"/>
      <c r="Q111" s="33"/>
      <c r="R111" s="33"/>
      <c r="S111" s="33"/>
      <c r="T111" s="33"/>
      <c r="U111" s="10"/>
    </row>
    <row r="112" spans="1: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1:21" s="4" customFormat="1" ht="21.75" x14ac:dyDescent="0.4">
      <c r="C721" s="34"/>
      <c r="D721" s="34"/>
      <c r="E721" s="34"/>
      <c r="G721" s="33"/>
      <c r="H721" s="33"/>
      <c r="I721" s="33"/>
      <c r="J721" s="33"/>
      <c r="L721" s="33"/>
      <c r="M721" s="33"/>
      <c r="N721" s="33"/>
      <c r="O721" s="33"/>
      <c r="Q721" s="33"/>
      <c r="R721" s="33"/>
      <c r="S721" s="33"/>
      <c r="T721" s="33"/>
      <c r="U721" s="10"/>
    </row>
    <row r="722" spans="1:21" s="4" customFormat="1" ht="21.75" x14ac:dyDescent="0.4">
      <c r="C722" s="34"/>
      <c r="D722" s="34"/>
      <c r="E722" s="34"/>
      <c r="G722" s="33"/>
      <c r="H722" s="33"/>
      <c r="I722" s="33"/>
      <c r="J722" s="33"/>
      <c r="L722" s="33"/>
      <c r="M722" s="33"/>
      <c r="N722" s="33"/>
      <c r="O722" s="33"/>
      <c r="Q722" s="33"/>
      <c r="R722" s="33"/>
      <c r="S722" s="33"/>
      <c r="T722" s="33"/>
      <c r="U722" s="10"/>
    </row>
    <row r="723" spans="1:21" s="4" customFormat="1" ht="21.75" x14ac:dyDescent="0.4">
      <c r="C723" s="34"/>
      <c r="D723" s="34"/>
      <c r="E723" s="34"/>
      <c r="G723" s="33"/>
      <c r="H723" s="33"/>
      <c r="I723" s="33"/>
      <c r="J723" s="33"/>
      <c r="L723" s="33"/>
      <c r="M723" s="33"/>
      <c r="N723" s="33"/>
      <c r="O723" s="33"/>
      <c r="Q723" s="33"/>
      <c r="R723" s="33"/>
      <c r="S723" s="33"/>
      <c r="T723" s="33"/>
      <c r="U723" s="10"/>
    </row>
    <row r="724" spans="1:21" s="4" customFormat="1" ht="21.75" x14ac:dyDescent="0.4">
      <c r="C724" s="34"/>
      <c r="D724" s="34"/>
      <c r="E724" s="34"/>
      <c r="G724" s="33"/>
      <c r="H724" s="33"/>
      <c r="I724" s="33"/>
      <c r="J724" s="33"/>
      <c r="L724" s="33"/>
      <c r="M724" s="33"/>
      <c r="N724" s="33"/>
      <c r="O724" s="33"/>
      <c r="Q724" s="33"/>
      <c r="R724" s="33"/>
      <c r="S724" s="33"/>
      <c r="T724" s="33"/>
      <c r="U724" s="10"/>
    </row>
    <row r="725" spans="1:21" s="4" customFormat="1" ht="21.75" x14ac:dyDescent="0.4">
      <c r="C725" s="34"/>
      <c r="D725" s="34"/>
      <c r="E725" s="34"/>
      <c r="G725" s="33"/>
      <c r="H725" s="33"/>
      <c r="I725" s="33"/>
      <c r="J725" s="33"/>
      <c r="L725" s="33"/>
      <c r="M725" s="33"/>
      <c r="N725" s="33"/>
      <c r="O725" s="33"/>
      <c r="Q725" s="33"/>
      <c r="R725" s="33"/>
      <c r="S725" s="33"/>
      <c r="T725" s="33"/>
      <c r="U725" s="10"/>
    </row>
    <row r="726" spans="1:21" s="4" customFormat="1" ht="21.75" x14ac:dyDescent="0.4">
      <c r="C726" s="34"/>
      <c r="D726" s="34"/>
      <c r="E726" s="34"/>
      <c r="G726" s="33"/>
      <c r="H726" s="33"/>
      <c r="I726" s="33"/>
      <c r="J726" s="33"/>
      <c r="L726" s="33"/>
      <c r="M726" s="33"/>
      <c r="N726" s="33"/>
      <c r="O726" s="33"/>
      <c r="Q726" s="33"/>
      <c r="R726" s="33"/>
      <c r="S726" s="33"/>
      <c r="T726" s="33"/>
      <c r="U726" s="10"/>
    </row>
    <row r="727" spans="1:21" s="4" customFormat="1" ht="21.75" x14ac:dyDescent="0.4">
      <c r="C727" s="34"/>
      <c r="D727" s="34"/>
      <c r="E727" s="34"/>
      <c r="G727" s="33"/>
      <c r="H727" s="33"/>
      <c r="I727" s="33"/>
      <c r="J727" s="33"/>
      <c r="L727" s="33"/>
      <c r="M727" s="33"/>
      <c r="N727" s="33"/>
      <c r="O727" s="33"/>
      <c r="Q727" s="33"/>
      <c r="R727" s="33"/>
      <c r="S727" s="33"/>
      <c r="T727" s="33"/>
      <c r="U727" s="10"/>
    </row>
    <row r="728" spans="1:21" s="4" customFormat="1" ht="21.75" x14ac:dyDescent="0.4">
      <c r="C728" s="34"/>
      <c r="D728" s="34"/>
      <c r="E728" s="34"/>
      <c r="G728" s="33"/>
      <c r="H728" s="33"/>
      <c r="I728" s="33"/>
      <c r="J728" s="33"/>
      <c r="L728" s="33"/>
      <c r="M728" s="33"/>
      <c r="N728" s="33"/>
      <c r="O728" s="33"/>
      <c r="Q728" s="33"/>
      <c r="R728" s="33"/>
      <c r="S728" s="33"/>
      <c r="T728" s="33"/>
      <c r="U728" s="10"/>
    </row>
    <row r="729" spans="1:21" s="4" customFormat="1" ht="20.100000000000001" customHeight="1" x14ac:dyDescent="0.4">
      <c r="C729" s="34"/>
      <c r="D729" s="34"/>
      <c r="E729" s="34"/>
      <c r="G729" s="33"/>
      <c r="H729" s="33"/>
      <c r="I729" s="33"/>
      <c r="J729" s="33"/>
      <c r="L729" s="33"/>
      <c r="M729" s="33"/>
      <c r="N729" s="33"/>
      <c r="O729" s="33"/>
      <c r="Q729" s="33"/>
      <c r="R729" s="33"/>
      <c r="S729" s="33"/>
      <c r="T729" s="33"/>
      <c r="U729" s="10"/>
    </row>
    <row r="730" spans="1:21" s="4" customFormat="1" ht="20.100000000000001" customHeight="1" x14ac:dyDescent="0.4">
      <c r="C730" s="34"/>
      <c r="D730" s="34"/>
      <c r="E730" s="34"/>
      <c r="G730" s="33"/>
      <c r="H730" s="33"/>
      <c r="I730" s="33"/>
      <c r="J730" s="33"/>
      <c r="L730" s="33"/>
      <c r="M730" s="33"/>
      <c r="N730" s="33"/>
      <c r="O730" s="33"/>
      <c r="Q730" s="33"/>
      <c r="R730" s="33"/>
      <c r="S730" s="33"/>
      <c r="T730" s="33"/>
      <c r="U730" s="10"/>
    </row>
    <row r="731" spans="1:21" s="4" customFormat="1" ht="20.100000000000001" customHeight="1" x14ac:dyDescent="0.4">
      <c r="C731" s="34"/>
      <c r="D731" s="34"/>
      <c r="E731" s="34"/>
      <c r="G731" s="33"/>
      <c r="H731" s="33"/>
      <c r="I731" s="33"/>
      <c r="J731" s="33"/>
      <c r="L731" s="33"/>
      <c r="M731" s="33"/>
      <c r="N731" s="33"/>
      <c r="O731" s="33"/>
      <c r="Q731" s="33"/>
      <c r="R731" s="33"/>
      <c r="S731" s="33"/>
      <c r="T731" s="33"/>
      <c r="U731" s="10"/>
    </row>
    <row r="732" spans="1:21" s="4" customFormat="1" ht="20.100000000000001" customHeight="1" x14ac:dyDescent="0.4">
      <c r="C732" s="34"/>
      <c r="D732" s="34"/>
      <c r="E732" s="34"/>
      <c r="G732" s="33"/>
      <c r="H732" s="33"/>
      <c r="I732" s="33"/>
      <c r="J732" s="33"/>
      <c r="L732" s="33"/>
      <c r="M732" s="33"/>
      <c r="N732" s="33"/>
      <c r="O732" s="33"/>
      <c r="Q732" s="33"/>
      <c r="R732" s="33"/>
      <c r="S732" s="33"/>
      <c r="T732" s="33"/>
      <c r="U732" s="10"/>
    </row>
    <row r="733" spans="1:21" s="4" customFormat="1" ht="20.100000000000001" customHeight="1" x14ac:dyDescent="0.4">
      <c r="C733" s="34"/>
      <c r="D733" s="34"/>
      <c r="E733" s="34"/>
      <c r="G733" s="33"/>
      <c r="H733" s="33"/>
      <c r="I733" s="33"/>
      <c r="J733" s="33"/>
      <c r="L733" s="33"/>
      <c r="M733" s="33"/>
      <c r="N733" s="33"/>
      <c r="O733" s="33"/>
      <c r="Q733" s="33"/>
      <c r="R733" s="33"/>
      <c r="S733" s="33"/>
      <c r="T733" s="33"/>
      <c r="U733" s="10"/>
    </row>
    <row r="734" spans="1:21" s="4" customFormat="1" ht="20.100000000000001" customHeight="1" x14ac:dyDescent="0.4">
      <c r="C734" s="34"/>
      <c r="D734" s="34"/>
      <c r="E734" s="34"/>
      <c r="G734" s="33"/>
      <c r="H734" s="33"/>
      <c r="I734" s="33"/>
      <c r="J734" s="33"/>
      <c r="L734" s="33"/>
      <c r="M734" s="33"/>
      <c r="N734" s="33"/>
      <c r="O734" s="33"/>
      <c r="Q734" s="33"/>
      <c r="R734" s="33"/>
      <c r="S734" s="33"/>
      <c r="T734" s="33"/>
      <c r="U734" s="10"/>
    </row>
    <row r="735" spans="1:21" s="4" customFormat="1" ht="20.100000000000001" customHeight="1" x14ac:dyDescent="0.4">
      <c r="C735" s="34"/>
      <c r="D735" s="34"/>
      <c r="E735" s="34"/>
      <c r="G735" s="33"/>
      <c r="H735" s="33"/>
      <c r="I735" s="33"/>
      <c r="J735" s="33"/>
      <c r="L735" s="33"/>
      <c r="M735" s="33"/>
      <c r="N735" s="33"/>
      <c r="O735" s="33"/>
      <c r="Q735" s="33"/>
      <c r="R735" s="33"/>
      <c r="S735" s="33"/>
      <c r="T735" s="33"/>
      <c r="U735" s="10"/>
    </row>
    <row r="736" spans="1:21"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0"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0"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0"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row r="779" spans="1:20" s="10" customFormat="1" ht="21.75" x14ac:dyDescent="0.4">
      <c r="A779" s="4"/>
      <c r="B779" s="4"/>
      <c r="C779" s="34"/>
      <c r="D779" s="34"/>
      <c r="E779" s="34"/>
      <c r="F779" s="4"/>
      <c r="G779" s="33"/>
      <c r="H779" s="33"/>
      <c r="I779" s="33"/>
      <c r="J779" s="33"/>
      <c r="K779" s="4"/>
      <c r="L779" s="33"/>
      <c r="M779" s="33"/>
      <c r="N779" s="33"/>
      <c r="O779" s="33"/>
      <c r="P779" s="4"/>
      <c r="Q779" s="33"/>
      <c r="R779" s="33"/>
      <c r="S779" s="33"/>
      <c r="T779" s="33"/>
    </row>
    <row r="780" spans="1:20" s="10" customFormat="1" ht="21.75" x14ac:dyDescent="0.4">
      <c r="A780" s="4"/>
      <c r="B780" s="4"/>
      <c r="C780" s="34"/>
      <c r="D780" s="34"/>
      <c r="E780" s="34"/>
      <c r="F780" s="4"/>
      <c r="G780" s="33"/>
      <c r="H780" s="33"/>
      <c r="I780" s="33"/>
      <c r="J780" s="33"/>
      <c r="K780" s="4"/>
      <c r="L780" s="33"/>
      <c r="M780" s="33"/>
      <c r="N780" s="33"/>
      <c r="O780" s="33"/>
      <c r="P780" s="4"/>
      <c r="Q780" s="33"/>
      <c r="R780" s="33"/>
      <c r="S780" s="33"/>
      <c r="T780" s="33"/>
    </row>
    <row r="781" spans="1:20" s="10" customFormat="1" ht="21.75" x14ac:dyDescent="0.4">
      <c r="A781" s="4"/>
      <c r="B781" s="4"/>
      <c r="C781" s="34"/>
      <c r="D781" s="34"/>
      <c r="E781" s="34"/>
      <c r="F781" s="4"/>
      <c r="G781" s="33"/>
      <c r="H781" s="33"/>
      <c r="I781" s="33"/>
      <c r="J781" s="33"/>
      <c r="K781" s="4"/>
      <c r="L781" s="33"/>
      <c r="M781" s="33"/>
      <c r="N781" s="33"/>
      <c r="O781" s="33"/>
      <c r="P781" s="4"/>
      <c r="Q781" s="33"/>
      <c r="R781" s="33"/>
      <c r="S781" s="33"/>
      <c r="T781" s="33"/>
    </row>
    <row r="782" spans="1:20" s="10" customFormat="1" ht="21.75" x14ac:dyDescent="0.4">
      <c r="A782" s="4"/>
      <c r="B782" s="4"/>
      <c r="C782" s="34"/>
      <c r="D782" s="34"/>
      <c r="E782" s="34"/>
      <c r="F782" s="4"/>
      <c r="G782" s="33"/>
      <c r="H782" s="33"/>
      <c r="I782" s="33"/>
      <c r="J782" s="33"/>
      <c r="K782" s="4"/>
      <c r="L782" s="33"/>
      <c r="M782" s="33"/>
      <c r="N782" s="33"/>
      <c r="O782" s="33"/>
      <c r="P782" s="4"/>
      <c r="Q782" s="33"/>
      <c r="R782" s="33"/>
      <c r="S782" s="33"/>
      <c r="T782" s="33"/>
    </row>
    <row r="783" spans="1:20" s="10" customFormat="1" ht="21.75" x14ac:dyDescent="0.4">
      <c r="A783" s="4"/>
      <c r="B783" s="4"/>
      <c r="C783" s="34"/>
      <c r="D783" s="34"/>
      <c r="E783" s="34"/>
      <c r="F783" s="4"/>
      <c r="G783" s="33"/>
      <c r="H783" s="33"/>
      <c r="I783" s="33"/>
      <c r="J783" s="33"/>
      <c r="K783" s="4"/>
      <c r="L783" s="33"/>
      <c r="M783" s="33"/>
      <c r="N783" s="33"/>
      <c r="O783" s="33"/>
      <c r="P783" s="4"/>
      <c r="Q783" s="33"/>
      <c r="R783" s="33"/>
      <c r="S783" s="33"/>
      <c r="T783" s="33"/>
    </row>
    <row r="784" spans="1:20" s="10" customFormat="1" ht="21.75" x14ac:dyDescent="0.4">
      <c r="A784" s="4"/>
      <c r="B784" s="4"/>
      <c r="C784" s="34"/>
      <c r="D784" s="34"/>
      <c r="E784" s="34"/>
      <c r="F784" s="4"/>
      <c r="G784" s="33"/>
      <c r="H784" s="33"/>
      <c r="I784" s="33"/>
      <c r="J784" s="33"/>
      <c r="K784" s="4"/>
      <c r="L784" s="33"/>
      <c r="M784" s="33"/>
      <c r="N784" s="33"/>
      <c r="O784" s="33"/>
      <c r="P784" s="4"/>
      <c r="Q784" s="33"/>
      <c r="R784" s="33"/>
      <c r="S784" s="33"/>
      <c r="T784" s="33"/>
    </row>
  </sheetData>
  <mergeCells count="146">
    <mergeCell ref="D59:F59"/>
    <mergeCell ref="D62:F62"/>
    <mergeCell ref="D63:F63"/>
    <mergeCell ref="D64:F64"/>
    <mergeCell ref="D60:F60"/>
    <mergeCell ref="D61:F61"/>
    <mergeCell ref="A32:A33"/>
    <mergeCell ref="G32:G33"/>
    <mergeCell ref="L32:L33"/>
    <mergeCell ref="A49:U49"/>
    <mergeCell ref="A50:U50"/>
    <mergeCell ref="U51:U69"/>
    <mergeCell ref="Q32:Q33"/>
    <mergeCell ref="D32:F33"/>
    <mergeCell ref="K32:K33"/>
    <mergeCell ref="P32:P33"/>
    <mergeCell ref="U32:U33"/>
    <mergeCell ref="U46:U48"/>
    <mergeCell ref="D47:F47"/>
    <mergeCell ref="D48:F48"/>
    <mergeCell ref="D34:F34"/>
    <mergeCell ref="D35:F35"/>
    <mergeCell ref="D37:F37"/>
    <mergeCell ref="D38:F38"/>
    <mergeCell ref="L6:U6"/>
    <mergeCell ref="D17:F17"/>
    <mergeCell ref="H8:H11"/>
    <mergeCell ref="D9:F9"/>
    <mergeCell ref="D10:F11"/>
    <mergeCell ref="K10:K11"/>
    <mergeCell ref="D18:F18"/>
    <mergeCell ref="A15:U15"/>
    <mergeCell ref="N8:N11"/>
    <mergeCell ref="P10:P11"/>
    <mergeCell ref="A13:U13"/>
    <mergeCell ref="B16:B20"/>
    <mergeCell ref="C16:C20"/>
    <mergeCell ref="D16:F16"/>
    <mergeCell ref="D19:F19"/>
    <mergeCell ref="D20:F20"/>
    <mergeCell ref="A70:U70"/>
    <mergeCell ref="A80:U80"/>
    <mergeCell ref="A90:U90"/>
    <mergeCell ref="C51:C69"/>
    <mergeCell ref="B51:B69"/>
    <mergeCell ref="C71:C79"/>
    <mergeCell ref="D57:F57"/>
    <mergeCell ref="D58:F58"/>
    <mergeCell ref="D84:F84"/>
    <mergeCell ref="D71:F71"/>
    <mergeCell ref="D72:F72"/>
    <mergeCell ref="D73:F73"/>
    <mergeCell ref="D74:F74"/>
    <mergeCell ref="D75:F75"/>
    <mergeCell ref="D76:F76"/>
    <mergeCell ref="D81:F81"/>
    <mergeCell ref="D87:F87"/>
    <mergeCell ref="D88:F88"/>
    <mergeCell ref="D89:F89"/>
    <mergeCell ref="D77:F77"/>
    <mergeCell ref="D78:F78"/>
    <mergeCell ref="B81:B89"/>
    <mergeCell ref="D67:F67"/>
    <mergeCell ref="D68:F68"/>
    <mergeCell ref="A1:U1"/>
    <mergeCell ref="A2:U2"/>
    <mergeCell ref="A3:U3"/>
    <mergeCell ref="A4:U4"/>
    <mergeCell ref="A5:P5"/>
    <mergeCell ref="Q5:U5"/>
    <mergeCell ref="C8:C11"/>
    <mergeCell ref="A14:U14"/>
    <mergeCell ref="O8:O11"/>
    <mergeCell ref="Q8:Q11"/>
    <mergeCell ref="R8:R11"/>
    <mergeCell ref="S8:S11"/>
    <mergeCell ref="M8:M11"/>
    <mergeCell ref="T8:T11"/>
    <mergeCell ref="U8:U11"/>
    <mergeCell ref="A7:U7"/>
    <mergeCell ref="A8:A11"/>
    <mergeCell ref="I8:I11"/>
    <mergeCell ref="J8:J11"/>
    <mergeCell ref="L8:L11"/>
    <mergeCell ref="D8:F8"/>
    <mergeCell ref="G8:G11"/>
    <mergeCell ref="B8:B11"/>
    <mergeCell ref="A6:K6"/>
    <mergeCell ref="D39:F39"/>
    <mergeCell ref="D21:F21"/>
    <mergeCell ref="D22:F22"/>
    <mergeCell ref="D23:F23"/>
    <mergeCell ref="D24:F24"/>
    <mergeCell ref="D25:F25"/>
    <mergeCell ref="D26:F26"/>
    <mergeCell ref="D27:F27"/>
    <mergeCell ref="D28:F28"/>
    <mergeCell ref="D29:F29"/>
    <mergeCell ref="D69:F69"/>
    <mergeCell ref="B22:B25"/>
    <mergeCell ref="C22:C24"/>
    <mergeCell ref="A31:U31"/>
    <mergeCell ref="A36:U36"/>
    <mergeCell ref="D40:F40"/>
    <mergeCell ref="D41:F41"/>
    <mergeCell ref="C91:C97"/>
    <mergeCell ref="B91:B97"/>
    <mergeCell ref="D79:F79"/>
    <mergeCell ref="D85:F85"/>
    <mergeCell ref="D82:F82"/>
    <mergeCell ref="D86:F86"/>
    <mergeCell ref="D83:F83"/>
    <mergeCell ref="D92:F92"/>
    <mergeCell ref="D93:F93"/>
    <mergeCell ref="D94:F94"/>
    <mergeCell ref="D95:F95"/>
    <mergeCell ref="D91:F91"/>
    <mergeCell ref="D30:F30"/>
    <mergeCell ref="D42:F42"/>
    <mergeCell ref="D43:F43"/>
    <mergeCell ref="D44:F44"/>
    <mergeCell ref="D46:F46"/>
    <mergeCell ref="B98:F98"/>
    <mergeCell ref="C99:E99"/>
    <mergeCell ref="A45:U45"/>
    <mergeCell ref="B32:B35"/>
    <mergeCell ref="C32:C35"/>
    <mergeCell ref="D53:F53"/>
    <mergeCell ref="D54:F54"/>
    <mergeCell ref="D55:F55"/>
    <mergeCell ref="D65:F65"/>
    <mergeCell ref="D66:F66"/>
    <mergeCell ref="B38:B43"/>
    <mergeCell ref="C38:C43"/>
    <mergeCell ref="D96:F96"/>
    <mergeCell ref="D97:F97"/>
    <mergeCell ref="C46:C48"/>
    <mergeCell ref="B46:B48"/>
    <mergeCell ref="B71:B79"/>
    <mergeCell ref="C81:C89"/>
    <mergeCell ref="U71:U79"/>
    <mergeCell ref="U81:U89"/>
    <mergeCell ref="U91:U97"/>
    <mergeCell ref="D51:F51"/>
    <mergeCell ref="D52:F52"/>
    <mergeCell ref="D56:F56"/>
  </mergeCells>
  <pageMargins left="0.23622047244094491" right="0.23622047244094491" top="0.74803149606299213" bottom="0.74803149606299213" header="0.31496062992125984" footer="0.31496062992125984"/>
  <pageSetup scale="3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773"/>
  <sheetViews>
    <sheetView view="pageBreakPreview" topLeftCell="A34" zoomScale="60" zoomScaleNormal="50" workbookViewId="0">
      <selection activeCell="D15" sqref="D15:F16"/>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9"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279" t="s">
        <v>1576</v>
      </c>
      <c r="B1" s="280"/>
      <c r="C1" s="280"/>
      <c r="D1" s="280"/>
      <c r="E1" s="280"/>
      <c r="F1" s="280"/>
      <c r="G1" s="280"/>
      <c r="H1" s="280"/>
      <c r="I1" s="280"/>
      <c r="J1" s="280"/>
      <c r="K1" s="280"/>
      <c r="L1" s="280"/>
      <c r="M1" s="280"/>
      <c r="N1" s="280"/>
      <c r="O1" s="280"/>
      <c r="P1" s="280"/>
      <c r="Q1" s="280"/>
      <c r="R1" s="280"/>
      <c r="S1" s="280"/>
      <c r="T1" s="280"/>
      <c r="U1" s="281"/>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894</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457"/>
      <c r="B8" s="289" t="s">
        <v>9</v>
      </c>
      <c r="C8" s="289" t="s">
        <v>8</v>
      </c>
      <c r="D8" s="289" t="s">
        <v>7</v>
      </c>
      <c r="E8" s="289"/>
      <c r="F8" s="289"/>
      <c r="G8" s="288" t="s">
        <v>4</v>
      </c>
      <c r="H8" s="288" t="s">
        <v>13</v>
      </c>
      <c r="I8" s="288" t="s">
        <v>12</v>
      </c>
      <c r="J8" s="288" t="s">
        <v>11</v>
      </c>
      <c r="K8" s="43" t="s">
        <v>6</v>
      </c>
      <c r="L8" s="288" t="s">
        <v>4</v>
      </c>
      <c r="M8" s="288" t="s">
        <v>13</v>
      </c>
      <c r="N8" s="288" t="s">
        <v>12</v>
      </c>
      <c r="O8" s="288" t="s">
        <v>11</v>
      </c>
      <c r="P8" s="43" t="s">
        <v>5</v>
      </c>
      <c r="Q8" s="288" t="s">
        <v>4</v>
      </c>
      <c r="R8" s="288" t="s">
        <v>13</v>
      </c>
      <c r="S8" s="288" t="s">
        <v>12</v>
      </c>
      <c r="T8" s="288" t="s">
        <v>11</v>
      </c>
      <c r="U8" s="289" t="s">
        <v>39</v>
      </c>
    </row>
    <row r="9" spans="1:21" s="12" customFormat="1" ht="20.100000000000001" customHeight="1" x14ac:dyDescent="0.25">
      <c r="A9" s="457"/>
      <c r="B9" s="289"/>
      <c r="C9" s="289"/>
      <c r="D9" s="322" t="s">
        <v>3</v>
      </c>
      <c r="E9" s="322"/>
      <c r="F9" s="322"/>
      <c r="G9" s="288"/>
      <c r="H9" s="288"/>
      <c r="I9" s="288"/>
      <c r="J9" s="288"/>
      <c r="K9" s="43" t="s">
        <v>3</v>
      </c>
      <c r="L9" s="288"/>
      <c r="M9" s="288"/>
      <c r="N9" s="288"/>
      <c r="O9" s="288"/>
      <c r="P9" s="43" t="s">
        <v>2</v>
      </c>
      <c r="Q9" s="288"/>
      <c r="R9" s="288"/>
      <c r="S9" s="288"/>
      <c r="T9" s="288"/>
      <c r="U9" s="289"/>
    </row>
    <row r="10" spans="1:21" s="12" customFormat="1" ht="39.950000000000003" customHeight="1" x14ac:dyDescent="0.25">
      <c r="A10" s="457"/>
      <c r="B10" s="289"/>
      <c r="C10" s="289"/>
      <c r="D10" s="289" t="s">
        <v>1</v>
      </c>
      <c r="E10" s="289"/>
      <c r="F10" s="289"/>
      <c r="G10" s="288"/>
      <c r="H10" s="288"/>
      <c r="I10" s="288"/>
      <c r="J10" s="288"/>
      <c r="K10" s="289" t="s">
        <v>1</v>
      </c>
      <c r="L10" s="288"/>
      <c r="M10" s="288"/>
      <c r="N10" s="288"/>
      <c r="O10" s="288"/>
      <c r="P10" s="289" t="s">
        <v>0</v>
      </c>
      <c r="Q10" s="288"/>
      <c r="R10" s="288"/>
      <c r="S10" s="288"/>
      <c r="T10" s="288"/>
      <c r="U10" s="289"/>
    </row>
    <row r="11" spans="1:21" s="12" customFormat="1" ht="20.100000000000001" customHeight="1" x14ac:dyDescent="0.25">
      <c r="A11" s="457"/>
      <c r="B11" s="289"/>
      <c r="C11" s="289"/>
      <c r="D11" s="289"/>
      <c r="E11" s="289"/>
      <c r="F11" s="289"/>
      <c r="G11" s="288"/>
      <c r="H11" s="288"/>
      <c r="I11" s="288"/>
      <c r="J11" s="288"/>
      <c r="K11" s="289"/>
      <c r="L11" s="288"/>
      <c r="M11" s="288"/>
      <c r="N11" s="288"/>
      <c r="O11" s="288"/>
      <c r="P11" s="289"/>
      <c r="Q11" s="288"/>
      <c r="R11" s="288"/>
      <c r="S11" s="288"/>
      <c r="T11" s="288"/>
      <c r="U11" s="289"/>
    </row>
    <row r="12" spans="1:21" s="12" customFormat="1" ht="20.100000000000001" hidden="1" customHeight="1" x14ac:dyDescent="0.4">
      <c r="A12" s="44"/>
      <c r="B12" s="45">
        <f>$I$87</f>
        <v>64</v>
      </c>
      <c r="C12" s="45">
        <f>$G$87</f>
        <v>64</v>
      </c>
      <c r="D12" s="45"/>
      <c r="E12" s="45">
        <f>$N$87</f>
        <v>64</v>
      </c>
      <c r="F12" s="45">
        <f>$L$87</f>
        <v>64</v>
      </c>
      <c r="G12" s="45"/>
      <c r="H12" s="45">
        <f>$S$87</f>
        <v>64</v>
      </c>
      <c r="I12" s="45">
        <f>Q87</f>
        <v>64</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15" customFormat="1" ht="409.5" customHeight="1" x14ac:dyDescent="0.4">
      <c r="A15" s="387">
        <v>1</v>
      </c>
      <c r="B15" s="455" t="s">
        <v>895</v>
      </c>
      <c r="C15" s="453" t="s">
        <v>1650</v>
      </c>
      <c r="D15" s="447" t="s">
        <v>1629</v>
      </c>
      <c r="E15" s="448"/>
      <c r="F15" s="449"/>
      <c r="G15" s="387">
        <v>1</v>
      </c>
      <c r="H15" s="97">
        <f>IF(G15=I15,J15)</f>
        <v>1</v>
      </c>
      <c r="I15" s="97">
        <f>IF(G15="NA","NA",J15)</f>
        <v>1</v>
      </c>
      <c r="J15" s="97">
        <v>1</v>
      </c>
      <c r="K15" s="445" t="s">
        <v>896</v>
      </c>
      <c r="L15" s="387">
        <v>1</v>
      </c>
      <c r="M15" s="97">
        <f t="shared" ref="M15:M33" si="0">IF(L15=N15,O15)</f>
        <v>1</v>
      </c>
      <c r="N15" s="97">
        <f t="shared" ref="N15:N33" si="1">IF(L15="NA","NA",O15)</f>
        <v>1</v>
      </c>
      <c r="O15" s="97">
        <v>1</v>
      </c>
      <c r="P15" s="445" t="s">
        <v>897</v>
      </c>
      <c r="Q15" s="387">
        <v>1</v>
      </c>
      <c r="R15" s="97">
        <f t="shared" ref="R15:R33" si="2">IF(Q15=S15,T15)</f>
        <v>1</v>
      </c>
      <c r="S15" s="97">
        <f t="shared" ref="S15:S33" si="3">IF(Q15="NA","NA",T15)</f>
        <v>1</v>
      </c>
      <c r="T15" s="97">
        <v>1</v>
      </c>
      <c r="U15" s="455" t="s">
        <v>898</v>
      </c>
    </row>
    <row r="16" spans="1:21" s="115" customFormat="1" ht="380.25" customHeight="1" x14ac:dyDescent="0.4">
      <c r="A16" s="389"/>
      <c r="B16" s="456"/>
      <c r="C16" s="454"/>
      <c r="D16" s="450"/>
      <c r="E16" s="451"/>
      <c r="F16" s="452"/>
      <c r="G16" s="389"/>
      <c r="H16" s="97"/>
      <c r="I16" s="97"/>
      <c r="J16" s="97"/>
      <c r="K16" s="446"/>
      <c r="L16" s="389"/>
      <c r="M16" s="97"/>
      <c r="N16" s="97"/>
      <c r="O16" s="97"/>
      <c r="P16" s="446"/>
      <c r="Q16" s="389"/>
      <c r="R16" s="97"/>
      <c r="S16" s="97"/>
      <c r="T16" s="97"/>
      <c r="U16" s="456"/>
    </row>
    <row r="17" spans="1:21" s="115" customFormat="1" ht="409.5" customHeight="1" x14ac:dyDescent="0.4">
      <c r="A17" s="387">
        <v>2</v>
      </c>
      <c r="B17" s="387" t="s">
        <v>899</v>
      </c>
      <c r="C17" s="387" t="s">
        <v>900</v>
      </c>
      <c r="D17" s="447" t="s">
        <v>901</v>
      </c>
      <c r="E17" s="448"/>
      <c r="F17" s="449"/>
      <c r="G17" s="443">
        <v>1</v>
      </c>
      <c r="H17" s="97">
        <f t="shared" ref="H17:H33" si="4">IF(G17=I17,J17)</f>
        <v>1</v>
      </c>
      <c r="I17" s="97">
        <f t="shared" ref="I17:I33" si="5">IF(G17="NA","NA",J17)</f>
        <v>1</v>
      </c>
      <c r="J17" s="97">
        <v>1</v>
      </c>
      <c r="K17" s="445" t="s">
        <v>902</v>
      </c>
      <c r="L17" s="443">
        <v>1</v>
      </c>
      <c r="M17" s="97">
        <f t="shared" si="0"/>
        <v>1</v>
      </c>
      <c r="N17" s="97">
        <f t="shared" si="1"/>
        <v>1</v>
      </c>
      <c r="O17" s="97">
        <v>1</v>
      </c>
      <c r="P17" s="445" t="s">
        <v>903</v>
      </c>
      <c r="Q17" s="443">
        <v>1</v>
      </c>
      <c r="R17" s="97">
        <f t="shared" si="2"/>
        <v>1</v>
      </c>
      <c r="S17" s="97">
        <f t="shared" si="3"/>
        <v>1</v>
      </c>
      <c r="T17" s="97">
        <v>1</v>
      </c>
      <c r="U17" s="445" t="s">
        <v>904</v>
      </c>
    </row>
    <row r="18" spans="1:21" s="115" customFormat="1" ht="110.25" customHeight="1" x14ac:dyDescent="0.4">
      <c r="A18" s="389"/>
      <c r="B18" s="389"/>
      <c r="C18" s="389"/>
      <c r="D18" s="450"/>
      <c r="E18" s="451"/>
      <c r="F18" s="452"/>
      <c r="G18" s="444"/>
      <c r="H18" s="97"/>
      <c r="I18" s="97"/>
      <c r="J18" s="97"/>
      <c r="K18" s="446"/>
      <c r="L18" s="444"/>
      <c r="M18" s="97"/>
      <c r="N18" s="97"/>
      <c r="O18" s="97"/>
      <c r="P18" s="446"/>
      <c r="Q18" s="444"/>
      <c r="R18" s="97"/>
      <c r="S18" s="97"/>
      <c r="T18" s="97"/>
      <c r="U18" s="446"/>
    </row>
    <row r="19" spans="1:21" s="115" customFormat="1" ht="130.5" x14ac:dyDescent="0.4">
      <c r="A19" s="108">
        <v>3</v>
      </c>
      <c r="B19" s="54" t="s">
        <v>905</v>
      </c>
      <c r="C19" s="97" t="s">
        <v>906</v>
      </c>
      <c r="D19" s="431" t="s">
        <v>907</v>
      </c>
      <c r="E19" s="432"/>
      <c r="F19" s="433"/>
      <c r="G19" s="96">
        <v>1</v>
      </c>
      <c r="H19" s="97">
        <f t="shared" si="4"/>
        <v>1</v>
      </c>
      <c r="I19" s="97">
        <f t="shared" si="5"/>
        <v>1</v>
      </c>
      <c r="J19" s="97">
        <v>1</v>
      </c>
      <c r="K19" s="97" t="s">
        <v>908</v>
      </c>
      <c r="L19" s="96">
        <v>1</v>
      </c>
      <c r="M19" s="97">
        <f t="shared" si="0"/>
        <v>1</v>
      </c>
      <c r="N19" s="97">
        <f t="shared" si="1"/>
        <v>1</v>
      </c>
      <c r="O19" s="97">
        <v>1</v>
      </c>
      <c r="P19" s="112" t="s">
        <v>909</v>
      </c>
      <c r="Q19" s="96">
        <v>1</v>
      </c>
      <c r="R19" s="97">
        <f t="shared" si="2"/>
        <v>1</v>
      </c>
      <c r="S19" s="97">
        <f t="shared" si="3"/>
        <v>1</v>
      </c>
      <c r="T19" s="97">
        <v>1</v>
      </c>
      <c r="U19" s="54" t="s">
        <v>904</v>
      </c>
    </row>
    <row r="20" spans="1:21" s="115" customFormat="1" ht="195.75" x14ac:dyDescent="0.4">
      <c r="A20" s="108">
        <v>4</v>
      </c>
      <c r="B20" s="54" t="s">
        <v>910</v>
      </c>
      <c r="C20" s="116" t="s">
        <v>911</v>
      </c>
      <c r="D20" s="431" t="s">
        <v>912</v>
      </c>
      <c r="E20" s="432"/>
      <c r="F20" s="433"/>
      <c r="G20" s="96">
        <v>1</v>
      </c>
      <c r="H20" s="97">
        <f t="shared" si="4"/>
        <v>1</v>
      </c>
      <c r="I20" s="97">
        <f t="shared" si="5"/>
        <v>1</v>
      </c>
      <c r="J20" s="97">
        <v>1</v>
      </c>
      <c r="K20" s="97" t="s">
        <v>913</v>
      </c>
      <c r="L20" s="96">
        <v>1</v>
      </c>
      <c r="M20" s="97">
        <f t="shared" si="0"/>
        <v>1</v>
      </c>
      <c r="N20" s="97">
        <f t="shared" si="1"/>
        <v>1</v>
      </c>
      <c r="O20" s="97">
        <v>1</v>
      </c>
      <c r="P20" s="112" t="s">
        <v>914</v>
      </c>
      <c r="Q20" s="96">
        <v>1</v>
      </c>
      <c r="R20" s="97">
        <f t="shared" si="2"/>
        <v>1</v>
      </c>
      <c r="S20" s="97">
        <f t="shared" si="3"/>
        <v>1</v>
      </c>
      <c r="T20" s="97">
        <v>1</v>
      </c>
      <c r="U20" s="54" t="s">
        <v>904</v>
      </c>
    </row>
    <row r="21" spans="1:21" s="115" customFormat="1" ht="87" x14ac:dyDescent="0.4">
      <c r="A21" s="108">
        <v>5</v>
      </c>
      <c r="B21" s="54" t="s">
        <v>915</v>
      </c>
      <c r="C21" s="97" t="s">
        <v>916</v>
      </c>
      <c r="D21" s="431" t="s">
        <v>917</v>
      </c>
      <c r="E21" s="432"/>
      <c r="F21" s="433"/>
      <c r="G21" s="96">
        <v>1</v>
      </c>
      <c r="H21" s="97">
        <f t="shared" si="4"/>
        <v>1</v>
      </c>
      <c r="I21" s="97">
        <f t="shared" si="5"/>
        <v>1</v>
      </c>
      <c r="J21" s="97">
        <v>1</v>
      </c>
      <c r="K21" s="97" t="s">
        <v>918</v>
      </c>
      <c r="L21" s="96">
        <v>1</v>
      </c>
      <c r="M21" s="97">
        <f t="shared" si="0"/>
        <v>1</v>
      </c>
      <c r="N21" s="97">
        <f t="shared" si="1"/>
        <v>1</v>
      </c>
      <c r="O21" s="97">
        <v>1</v>
      </c>
      <c r="P21" s="97" t="s">
        <v>919</v>
      </c>
      <c r="Q21" s="96">
        <v>1</v>
      </c>
      <c r="R21" s="97">
        <f t="shared" si="2"/>
        <v>1</v>
      </c>
      <c r="S21" s="97">
        <f t="shared" si="3"/>
        <v>1</v>
      </c>
      <c r="T21" s="97">
        <v>1</v>
      </c>
      <c r="U21" s="54" t="s">
        <v>904</v>
      </c>
    </row>
    <row r="22" spans="1:21" s="115" customFormat="1" ht="87" x14ac:dyDescent="0.4">
      <c r="A22" s="108">
        <v>6</v>
      </c>
      <c r="B22" s="54" t="s">
        <v>915</v>
      </c>
      <c r="C22" s="97" t="s">
        <v>920</v>
      </c>
      <c r="D22" s="431" t="s">
        <v>921</v>
      </c>
      <c r="E22" s="432"/>
      <c r="F22" s="433"/>
      <c r="G22" s="96">
        <v>1</v>
      </c>
      <c r="H22" s="97">
        <f t="shared" si="4"/>
        <v>1</v>
      </c>
      <c r="I22" s="97">
        <f t="shared" si="5"/>
        <v>1</v>
      </c>
      <c r="J22" s="97">
        <v>1</v>
      </c>
      <c r="K22" s="97" t="s">
        <v>922</v>
      </c>
      <c r="L22" s="96">
        <v>1</v>
      </c>
      <c r="M22" s="97">
        <f t="shared" si="0"/>
        <v>1</v>
      </c>
      <c r="N22" s="97">
        <f t="shared" si="1"/>
        <v>1</v>
      </c>
      <c r="O22" s="97">
        <v>1</v>
      </c>
      <c r="P22" s="97" t="s">
        <v>923</v>
      </c>
      <c r="Q22" s="96">
        <v>1</v>
      </c>
      <c r="R22" s="97">
        <f t="shared" si="2"/>
        <v>1</v>
      </c>
      <c r="S22" s="97">
        <f t="shared" si="3"/>
        <v>1</v>
      </c>
      <c r="T22" s="97">
        <v>1</v>
      </c>
      <c r="U22" s="54" t="s">
        <v>904</v>
      </c>
    </row>
    <row r="23" spans="1:21" s="115" customFormat="1" ht="108.75" x14ac:dyDescent="0.4">
      <c r="A23" s="108">
        <v>7</v>
      </c>
      <c r="B23" s="54" t="s">
        <v>915</v>
      </c>
      <c r="C23" s="97" t="s">
        <v>924</v>
      </c>
      <c r="D23" s="431" t="s">
        <v>925</v>
      </c>
      <c r="E23" s="432"/>
      <c r="F23" s="433"/>
      <c r="G23" s="96">
        <v>1</v>
      </c>
      <c r="H23" s="97">
        <f t="shared" si="4"/>
        <v>1</v>
      </c>
      <c r="I23" s="97">
        <f t="shared" si="5"/>
        <v>1</v>
      </c>
      <c r="J23" s="97">
        <v>1</v>
      </c>
      <c r="K23" s="97" t="s">
        <v>926</v>
      </c>
      <c r="L23" s="96">
        <v>1</v>
      </c>
      <c r="M23" s="97">
        <f t="shared" si="0"/>
        <v>1</v>
      </c>
      <c r="N23" s="97">
        <f t="shared" si="1"/>
        <v>1</v>
      </c>
      <c r="O23" s="97">
        <v>1</v>
      </c>
      <c r="P23" s="97" t="s">
        <v>927</v>
      </c>
      <c r="Q23" s="96">
        <v>1</v>
      </c>
      <c r="R23" s="97">
        <f t="shared" si="2"/>
        <v>1</v>
      </c>
      <c r="S23" s="97">
        <f t="shared" si="3"/>
        <v>1</v>
      </c>
      <c r="T23" s="97">
        <v>1</v>
      </c>
      <c r="U23" s="54" t="s">
        <v>904</v>
      </c>
    </row>
    <row r="24" spans="1:21" s="115" customFormat="1" ht="87" x14ac:dyDescent="0.4">
      <c r="A24" s="108">
        <v>8</v>
      </c>
      <c r="B24" s="54" t="s">
        <v>915</v>
      </c>
      <c r="C24" s="97" t="s">
        <v>928</v>
      </c>
      <c r="D24" s="431" t="s">
        <v>929</v>
      </c>
      <c r="E24" s="432"/>
      <c r="F24" s="433"/>
      <c r="G24" s="96">
        <v>1</v>
      </c>
      <c r="H24" s="97">
        <f t="shared" si="4"/>
        <v>1</v>
      </c>
      <c r="I24" s="97">
        <f t="shared" si="5"/>
        <v>1</v>
      </c>
      <c r="J24" s="97">
        <v>1</v>
      </c>
      <c r="K24" s="116" t="s">
        <v>930</v>
      </c>
      <c r="L24" s="96">
        <v>1</v>
      </c>
      <c r="M24" s="97">
        <f t="shared" si="0"/>
        <v>1</v>
      </c>
      <c r="N24" s="97">
        <f t="shared" si="1"/>
        <v>1</v>
      </c>
      <c r="O24" s="97">
        <v>1</v>
      </c>
      <c r="P24" s="116" t="s">
        <v>931</v>
      </c>
      <c r="Q24" s="96">
        <v>1</v>
      </c>
      <c r="R24" s="97">
        <f t="shared" si="2"/>
        <v>1</v>
      </c>
      <c r="S24" s="97">
        <f t="shared" si="3"/>
        <v>1</v>
      </c>
      <c r="T24" s="97">
        <v>1</v>
      </c>
      <c r="U24" s="54" t="s">
        <v>904</v>
      </c>
    </row>
    <row r="25" spans="1:21" s="115" customFormat="1" ht="130.5" x14ac:dyDescent="0.4">
      <c r="A25" s="108">
        <v>9</v>
      </c>
      <c r="B25" s="54" t="s">
        <v>932</v>
      </c>
      <c r="C25" s="97" t="s">
        <v>933</v>
      </c>
      <c r="D25" s="431" t="s">
        <v>533</v>
      </c>
      <c r="E25" s="432"/>
      <c r="F25" s="433"/>
      <c r="G25" s="96">
        <v>1</v>
      </c>
      <c r="H25" s="97">
        <f t="shared" si="4"/>
        <v>1</v>
      </c>
      <c r="I25" s="97">
        <f t="shared" si="5"/>
        <v>1</v>
      </c>
      <c r="J25" s="97">
        <v>1</v>
      </c>
      <c r="K25" s="97" t="s">
        <v>833</v>
      </c>
      <c r="L25" s="96">
        <v>1</v>
      </c>
      <c r="M25" s="97">
        <f t="shared" si="0"/>
        <v>1</v>
      </c>
      <c r="N25" s="97">
        <f t="shared" si="1"/>
        <v>1</v>
      </c>
      <c r="O25" s="97">
        <v>1</v>
      </c>
      <c r="P25" s="97" t="s">
        <v>934</v>
      </c>
      <c r="Q25" s="96">
        <v>1</v>
      </c>
      <c r="R25" s="97">
        <f t="shared" si="2"/>
        <v>1</v>
      </c>
      <c r="S25" s="97">
        <f t="shared" si="3"/>
        <v>1</v>
      </c>
      <c r="T25" s="97">
        <v>1</v>
      </c>
      <c r="U25" s="54" t="s">
        <v>904</v>
      </c>
    </row>
    <row r="26" spans="1:21" s="115" customFormat="1" ht="87" x14ac:dyDescent="0.4">
      <c r="A26" s="108">
        <v>10</v>
      </c>
      <c r="B26" s="54" t="s">
        <v>915</v>
      </c>
      <c r="C26" s="97" t="s">
        <v>935</v>
      </c>
      <c r="D26" s="431" t="s">
        <v>936</v>
      </c>
      <c r="E26" s="432"/>
      <c r="F26" s="433"/>
      <c r="G26" s="96">
        <v>1</v>
      </c>
      <c r="H26" s="97">
        <f t="shared" si="4"/>
        <v>1</v>
      </c>
      <c r="I26" s="97">
        <f t="shared" si="5"/>
        <v>1</v>
      </c>
      <c r="J26" s="97">
        <v>1</v>
      </c>
      <c r="K26" s="117" t="s">
        <v>937</v>
      </c>
      <c r="L26" s="96">
        <v>1</v>
      </c>
      <c r="M26" s="97">
        <f t="shared" si="0"/>
        <v>1</v>
      </c>
      <c r="N26" s="97">
        <f t="shared" si="1"/>
        <v>1</v>
      </c>
      <c r="O26" s="97">
        <v>1</v>
      </c>
      <c r="P26" s="117" t="s">
        <v>938</v>
      </c>
      <c r="Q26" s="96">
        <v>1</v>
      </c>
      <c r="R26" s="97">
        <f t="shared" si="2"/>
        <v>1</v>
      </c>
      <c r="S26" s="97">
        <f t="shared" si="3"/>
        <v>1</v>
      </c>
      <c r="T26" s="97">
        <v>1</v>
      </c>
      <c r="U26" s="54" t="s">
        <v>904</v>
      </c>
    </row>
    <row r="27" spans="1:21" s="115" customFormat="1" ht="326.25" x14ac:dyDescent="0.4">
      <c r="A27" s="108">
        <v>11</v>
      </c>
      <c r="B27" s="340" t="s">
        <v>149</v>
      </c>
      <c r="C27" s="434" t="s">
        <v>1590</v>
      </c>
      <c r="D27" s="440" t="s">
        <v>179</v>
      </c>
      <c r="E27" s="441"/>
      <c r="F27" s="442"/>
      <c r="G27" s="96">
        <v>1</v>
      </c>
      <c r="H27" s="97">
        <f t="shared" si="4"/>
        <v>1</v>
      </c>
      <c r="I27" s="97">
        <f t="shared" si="5"/>
        <v>1</v>
      </c>
      <c r="J27" s="97">
        <v>1</v>
      </c>
      <c r="K27" s="203" t="s">
        <v>627</v>
      </c>
      <c r="L27" s="96">
        <v>1</v>
      </c>
      <c r="M27" s="97">
        <f t="shared" si="0"/>
        <v>1</v>
      </c>
      <c r="N27" s="97">
        <f t="shared" si="1"/>
        <v>1</v>
      </c>
      <c r="O27" s="97">
        <v>1</v>
      </c>
      <c r="P27" s="204" t="s">
        <v>233</v>
      </c>
      <c r="Q27" s="96">
        <v>1</v>
      </c>
      <c r="R27" s="97">
        <f t="shared" si="2"/>
        <v>1</v>
      </c>
      <c r="S27" s="97">
        <f t="shared" si="3"/>
        <v>1</v>
      </c>
      <c r="T27" s="97">
        <v>1</v>
      </c>
      <c r="U27" s="104" t="s">
        <v>881</v>
      </c>
    </row>
    <row r="28" spans="1:21" s="115" customFormat="1" ht="217.5" x14ac:dyDescent="0.4">
      <c r="A28" s="108">
        <v>12</v>
      </c>
      <c r="B28" s="341"/>
      <c r="C28" s="435"/>
      <c r="D28" s="440" t="s">
        <v>180</v>
      </c>
      <c r="E28" s="441"/>
      <c r="F28" s="442"/>
      <c r="G28" s="96">
        <v>1</v>
      </c>
      <c r="H28" s="97">
        <f t="shared" si="4"/>
        <v>1</v>
      </c>
      <c r="I28" s="97">
        <f t="shared" si="5"/>
        <v>1</v>
      </c>
      <c r="J28" s="97">
        <v>1</v>
      </c>
      <c r="K28" s="203" t="s">
        <v>209</v>
      </c>
      <c r="L28" s="96">
        <v>1</v>
      </c>
      <c r="M28" s="97">
        <f t="shared" si="0"/>
        <v>1</v>
      </c>
      <c r="N28" s="97">
        <f t="shared" si="1"/>
        <v>1</v>
      </c>
      <c r="O28" s="97">
        <v>1</v>
      </c>
      <c r="P28" s="203" t="s">
        <v>234</v>
      </c>
      <c r="Q28" s="96">
        <v>1</v>
      </c>
      <c r="R28" s="97">
        <f t="shared" si="2"/>
        <v>1</v>
      </c>
      <c r="S28" s="97">
        <f t="shared" si="3"/>
        <v>1</v>
      </c>
      <c r="T28" s="97">
        <v>1</v>
      </c>
      <c r="U28" s="104" t="s">
        <v>881</v>
      </c>
    </row>
    <row r="29" spans="1:21" s="115" customFormat="1" ht="261" x14ac:dyDescent="0.4">
      <c r="A29" s="108">
        <v>13</v>
      </c>
      <c r="B29" s="341"/>
      <c r="C29" s="435"/>
      <c r="D29" s="440" t="s">
        <v>181</v>
      </c>
      <c r="E29" s="441"/>
      <c r="F29" s="442"/>
      <c r="G29" s="96">
        <v>1</v>
      </c>
      <c r="H29" s="97">
        <f t="shared" si="4"/>
        <v>1</v>
      </c>
      <c r="I29" s="97">
        <f t="shared" si="5"/>
        <v>1</v>
      </c>
      <c r="J29" s="97">
        <v>1</v>
      </c>
      <c r="K29" s="203" t="s">
        <v>210</v>
      </c>
      <c r="L29" s="96">
        <v>1</v>
      </c>
      <c r="M29" s="97">
        <f t="shared" si="0"/>
        <v>1</v>
      </c>
      <c r="N29" s="97">
        <f t="shared" si="1"/>
        <v>1</v>
      </c>
      <c r="O29" s="97">
        <v>1</v>
      </c>
      <c r="P29" s="203" t="s">
        <v>235</v>
      </c>
      <c r="Q29" s="96">
        <v>1</v>
      </c>
      <c r="R29" s="97">
        <f t="shared" si="2"/>
        <v>1</v>
      </c>
      <c r="S29" s="97">
        <f t="shared" si="3"/>
        <v>1</v>
      </c>
      <c r="T29" s="97">
        <v>1</v>
      </c>
      <c r="U29" s="104" t="s">
        <v>881</v>
      </c>
    </row>
    <row r="30" spans="1:21" s="115" customFormat="1" ht="217.5" x14ac:dyDescent="0.4">
      <c r="A30" s="108">
        <v>14</v>
      </c>
      <c r="B30" s="341"/>
      <c r="C30" s="435"/>
      <c r="D30" s="440" t="s">
        <v>182</v>
      </c>
      <c r="E30" s="441"/>
      <c r="F30" s="442"/>
      <c r="G30" s="96">
        <v>1</v>
      </c>
      <c r="H30" s="97">
        <f t="shared" si="4"/>
        <v>1</v>
      </c>
      <c r="I30" s="97">
        <f t="shared" si="5"/>
        <v>1</v>
      </c>
      <c r="J30" s="97">
        <v>1</v>
      </c>
      <c r="K30" s="203" t="s">
        <v>211</v>
      </c>
      <c r="L30" s="96">
        <v>1</v>
      </c>
      <c r="M30" s="97">
        <f t="shared" si="0"/>
        <v>1</v>
      </c>
      <c r="N30" s="97">
        <f t="shared" si="1"/>
        <v>1</v>
      </c>
      <c r="O30" s="97">
        <v>1</v>
      </c>
      <c r="P30" s="203" t="s">
        <v>236</v>
      </c>
      <c r="Q30" s="96">
        <v>1</v>
      </c>
      <c r="R30" s="97">
        <f t="shared" si="2"/>
        <v>1</v>
      </c>
      <c r="S30" s="97">
        <f t="shared" si="3"/>
        <v>1</v>
      </c>
      <c r="T30" s="97">
        <v>1</v>
      </c>
      <c r="U30" s="104" t="s">
        <v>881</v>
      </c>
    </row>
    <row r="31" spans="1:21" s="115" customFormat="1" ht="217.5" x14ac:dyDescent="0.4">
      <c r="A31" s="108">
        <v>15</v>
      </c>
      <c r="B31" s="341"/>
      <c r="C31" s="435"/>
      <c r="D31" s="440" t="s">
        <v>870</v>
      </c>
      <c r="E31" s="441"/>
      <c r="F31" s="442"/>
      <c r="G31" s="96">
        <v>1</v>
      </c>
      <c r="H31" s="97">
        <f t="shared" si="4"/>
        <v>1</v>
      </c>
      <c r="I31" s="97">
        <f t="shared" si="5"/>
        <v>1</v>
      </c>
      <c r="J31" s="97">
        <v>1</v>
      </c>
      <c r="K31" s="203" t="s">
        <v>876</v>
      </c>
      <c r="L31" s="96">
        <v>1</v>
      </c>
      <c r="M31" s="97">
        <f t="shared" si="0"/>
        <v>1</v>
      </c>
      <c r="N31" s="97">
        <f t="shared" si="1"/>
        <v>1</v>
      </c>
      <c r="O31" s="97">
        <v>1</v>
      </c>
      <c r="P31" s="205" t="s">
        <v>879</v>
      </c>
      <c r="Q31" s="96">
        <v>1</v>
      </c>
      <c r="R31" s="97">
        <f t="shared" si="2"/>
        <v>1</v>
      </c>
      <c r="S31" s="97">
        <f t="shared" si="3"/>
        <v>1</v>
      </c>
      <c r="T31" s="97">
        <v>1</v>
      </c>
      <c r="U31" s="104" t="s">
        <v>881</v>
      </c>
    </row>
    <row r="32" spans="1:21" s="115" customFormat="1" ht="217.5" x14ac:dyDescent="0.4">
      <c r="A32" s="108">
        <v>16</v>
      </c>
      <c r="B32" s="342"/>
      <c r="C32" s="436"/>
      <c r="D32" s="440" t="s">
        <v>871</v>
      </c>
      <c r="E32" s="441"/>
      <c r="F32" s="442"/>
      <c r="G32" s="96">
        <v>1</v>
      </c>
      <c r="H32" s="97">
        <f t="shared" si="4"/>
        <v>1</v>
      </c>
      <c r="I32" s="97">
        <f t="shared" si="5"/>
        <v>1</v>
      </c>
      <c r="J32" s="97">
        <v>1</v>
      </c>
      <c r="K32" s="203" t="s">
        <v>877</v>
      </c>
      <c r="L32" s="96">
        <v>1</v>
      </c>
      <c r="M32" s="97">
        <f t="shared" si="0"/>
        <v>1</v>
      </c>
      <c r="N32" s="97">
        <f t="shared" si="1"/>
        <v>1</v>
      </c>
      <c r="O32" s="97">
        <v>1</v>
      </c>
      <c r="P32" s="205" t="s">
        <v>880</v>
      </c>
      <c r="Q32" s="96">
        <v>1</v>
      </c>
      <c r="R32" s="97">
        <f t="shared" si="2"/>
        <v>1</v>
      </c>
      <c r="S32" s="97">
        <f t="shared" si="3"/>
        <v>1</v>
      </c>
      <c r="T32" s="97">
        <v>1</v>
      </c>
      <c r="U32" s="104" t="s">
        <v>881</v>
      </c>
    </row>
    <row r="33" spans="1:21" s="115" customFormat="1" ht="261" x14ac:dyDescent="0.4">
      <c r="A33" s="108">
        <v>17</v>
      </c>
      <c r="B33" s="120" t="s">
        <v>939</v>
      </c>
      <c r="C33" s="121" t="s">
        <v>873</v>
      </c>
      <c r="D33" s="431" t="s">
        <v>596</v>
      </c>
      <c r="E33" s="432"/>
      <c r="F33" s="433"/>
      <c r="G33" s="96">
        <v>1</v>
      </c>
      <c r="H33" s="97">
        <f t="shared" si="4"/>
        <v>1</v>
      </c>
      <c r="I33" s="97">
        <f t="shared" si="5"/>
        <v>1</v>
      </c>
      <c r="J33" s="97">
        <v>1</v>
      </c>
      <c r="K33" s="106" t="s">
        <v>940</v>
      </c>
      <c r="L33" s="96">
        <v>1</v>
      </c>
      <c r="M33" s="97">
        <f t="shared" si="0"/>
        <v>1</v>
      </c>
      <c r="N33" s="97">
        <f t="shared" si="1"/>
        <v>1</v>
      </c>
      <c r="O33" s="97">
        <v>1</v>
      </c>
      <c r="P33" s="106" t="s">
        <v>655</v>
      </c>
      <c r="Q33" s="96">
        <v>1</v>
      </c>
      <c r="R33" s="97">
        <f t="shared" si="2"/>
        <v>1</v>
      </c>
      <c r="S33" s="97">
        <f t="shared" si="3"/>
        <v>1</v>
      </c>
      <c r="T33" s="97">
        <v>1</v>
      </c>
      <c r="U33" s="104" t="s">
        <v>882</v>
      </c>
    </row>
    <row r="34" spans="1:21" s="115" customFormat="1" ht="21.75" x14ac:dyDescent="0.4">
      <c r="A34" s="405" t="s">
        <v>883</v>
      </c>
      <c r="B34" s="405"/>
      <c r="C34" s="405"/>
      <c r="D34" s="405"/>
      <c r="E34" s="405"/>
      <c r="F34" s="405"/>
      <c r="G34" s="405"/>
      <c r="H34" s="405"/>
      <c r="I34" s="405"/>
      <c r="J34" s="405"/>
      <c r="K34" s="405"/>
      <c r="L34" s="405"/>
      <c r="M34" s="405"/>
      <c r="N34" s="405"/>
      <c r="O34" s="405"/>
      <c r="P34" s="405"/>
      <c r="Q34" s="405"/>
      <c r="R34" s="405"/>
      <c r="S34" s="405"/>
      <c r="T34" s="405"/>
      <c r="U34" s="405"/>
    </row>
    <row r="35" spans="1:21" s="115" customFormat="1" ht="87" x14ac:dyDescent="0.4">
      <c r="A35" s="119">
        <v>18</v>
      </c>
      <c r="B35" s="411" t="s">
        <v>872</v>
      </c>
      <c r="C35" s="411" t="s">
        <v>873</v>
      </c>
      <c r="D35" s="431" t="s">
        <v>941</v>
      </c>
      <c r="E35" s="432"/>
      <c r="F35" s="433"/>
      <c r="G35" s="96">
        <v>1</v>
      </c>
      <c r="H35" s="97">
        <f>IF(G35=I35,J35)</f>
        <v>1</v>
      </c>
      <c r="I35" s="97">
        <f>IF(G35="NA","NA",J35)</f>
        <v>1</v>
      </c>
      <c r="J35" s="97">
        <v>1</v>
      </c>
      <c r="K35" s="97" t="s">
        <v>669</v>
      </c>
      <c r="L35" s="96">
        <v>1</v>
      </c>
      <c r="M35" s="97">
        <f>IF(L35=N35,O35)</f>
        <v>1</v>
      </c>
      <c r="N35" s="97">
        <f>IF(L35="NA","NA",O35)</f>
        <v>1</v>
      </c>
      <c r="O35" s="97">
        <v>1</v>
      </c>
      <c r="P35" s="97" t="s">
        <v>672</v>
      </c>
      <c r="Q35" s="96">
        <v>1</v>
      </c>
      <c r="R35" s="97">
        <f>IF(Q35=S35,T35)</f>
        <v>1</v>
      </c>
      <c r="S35" s="97">
        <f>IF(Q35="NA","NA",T35)</f>
        <v>1</v>
      </c>
      <c r="T35" s="97">
        <v>1</v>
      </c>
      <c r="U35" s="437" t="s">
        <v>882</v>
      </c>
    </row>
    <row r="36" spans="1:21" s="115" customFormat="1" ht="65.25" x14ac:dyDescent="0.4">
      <c r="A36" s="119">
        <v>19</v>
      </c>
      <c r="B36" s="411"/>
      <c r="C36" s="411"/>
      <c r="D36" s="431" t="s">
        <v>942</v>
      </c>
      <c r="E36" s="432"/>
      <c r="F36" s="433"/>
      <c r="G36" s="96">
        <v>1</v>
      </c>
      <c r="H36" s="97">
        <f>IF(G36=I36,J36)</f>
        <v>1</v>
      </c>
      <c r="I36" s="97">
        <f>IF(G36="NA","NA",J36)</f>
        <v>1</v>
      </c>
      <c r="J36" s="97">
        <v>1</v>
      </c>
      <c r="K36" s="97" t="s">
        <v>670</v>
      </c>
      <c r="L36" s="96">
        <v>1</v>
      </c>
      <c r="M36" s="97">
        <f>IF(L36=N36,O36)</f>
        <v>1</v>
      </c>
      <c r="N36" s="97">
        <f>IF(L36="NA","NA",O36)</f>
        <v>1</v>
      </c>
      <c r="O36" s="97">
        <v>1</v>
      </c>
      <c r="P36" s="97" t="s">
        <v>670</v>
      </c>
      <c r="Q36" s="96">
        <v>1</v>
      </c>
      <c r="R36" s="97">
        <f>IF(Q36=S36,T36)</f>
        <v>1</v>
      </c>
      <c r="S36" s="97">
        <f>IF(Q36="NA","NA",T36)</f>
        <v>1</v>
      </c>
      <c r="T36" s="97">
        <v>1</v>
      </c>
      <c r="U36" s="438"/>
    </row>
    <row r="37" spans="1:21" s="115" customFormat="1" ht="43.5" x14ac:dyDescent="0.4">
      <c r="A37" s="119">
        <v>20</v>
      </c>
      <c r="B37" s="411"/>
      <c r="C37" s="411"/>
      <c r="D37" s="431" t="s">
        <v>943</v>
      </c>
      <c r="E37" s="432"/>
      <c r="F37" s="433"/>
      <c r="G37" s="96">
        <v>1</v>
      </c>
      <c r="H37" s="97">
        <f>IF(G37=I37,J37)</f>
        <v>1</v>
      </c>
      <c r="I37" s="97">
        <f>IF(G37="NA","NA",J37)</f>
        <v>1</v>
      </c>
      <c r="J37" s="97">
        <v>1</v>
      </c>
      <c r="K37" s="97" t="s">
        <v>671</v>
      </c>
      <c r="L37" s="96">
        <v>1</v>
      </c>
      <c r="M37" s="97">
        <f>IF(L37=N37,O37)</f>
        <v>1</v>
      </c>
      <c r="N37" s="97">
        <f>IF(L37="NA","NA",O37)</f>
        <v>1</v>
      </c>
      <c r="O37" s="97">
        <v>1</v>
      </c>
      <c r="P37" s="97" t="s">
        <v>671</v>
      </c>
      <c r="Q37" s="96">
        <v>1</v>
      </c>
      <c r="R37" s="97">
        <f>IF(Q37=S37,T37)</f>
        <v>1</v>
      </c>
      <c r="S37" s="97">
        <f>IF(Q37="NA","NA",T37)</f>
        <v>1</v>
      </c>
      <c r="T37" s="97">
        <v>1</v>
      </c>
      <c r="U37" s="439"/>
    </row>
    <row r="38" spans="1:21" s="115" customFormat="1" ht="21.75" x14ac:dyDescent="0.4">
      <c r="A38" s="405" t="s">
        <v>673</v>
      </c>
      <c r="B38" s="405"/>
      <c r="C38" s="405"/>
      <c r="D38" s="405"/>
      <c r="E38" s="405"/>
      <c r="F38" s="405"/>
      <c r="G38" s="405"/>
      <c r="H38" s="405"/>
      <c r="I38" s="405"/>
      <c r="J38" s="405"/>
      <c r="K38" s="405"/>
      <c r="L38" s="405"/>
      <c r="M38" s="405"/>
      <c r="N38" s="405"/>
      <c r="O38" s="405"/>
      <c r="P38" s="405"/>
      <c r="Q38" s="405"/>
      <c r="R38" s="405"/>
      <c r="S38" s="405"/>
      <c r="T38" s="405"/>
      <c r="U38" s="405"/>
    </row>
    <row r="39" spans="1:21" s="115" customFormat="1" ht="21.75" x14ac:dyDescent="0.4">
      <c r="A39" s="405" t="s">
        <v>706</v>
      </c>
      <c r="B39" s="405"/>
      <c r="C39" s="405"/>
      <c r="D39" s="405"/>
      <c r="E39" s="405"/>
      <c r="F39" s="405"/>
      <c r="G39" s="405"/>
      <c r="H39" s="405"/>
      <c r="I39" s="405"/>
      <c r="J39" s="405"/>
      <c r="K39" s="405"/>
      <c r="L39" s="405"/>
      <c r="M39" s="405"/>
      <c r="N39" s="405"/>
      <c r="O39" s="405"/>
      <c r="P39" s="405"/>
      <c r="Q39" s="405"/>
      <c r="R39" s="405"/>
      <c r="S39" s="405"/>
      <c r="T39" s="405"/>
      <c r="U39" s="405"/>
    </row>
    <row r="40" spans="1:21" s="115" customFormat="1" ht="43.5" x14ac:dyDescent="0.4">
      <c r="A40" s="119">
        <v>21</v>
      </c>
      <c r="B40" s="411" t="s">
        <v>872</v>
      </c>
      <c r="C40" s="411" t="s">
        <v>873</v>
      </c>
      <c r="D40" s="431" t="s">
        <v>674</v>
      </c>
      <c r="E40" s="432"/>
      <c r="F40" s="433"/>
      <c r="G40" s="96">
        <v>1</v>
      </c>
      <c r="H40" s="97">
        <f t="shared" ref="H40:H58" si="6">IF(G40=I40,J40)</f>
        <v>1</v>
      </c>
      <c r="I40" s="97">
        <f t="shared" ref="I40:I58" si="7">IF(G40="NA","NA",J40)</f>
        <v>1</v>
      </c>
      <c r="J40" s="97">
        <v>1</v>
      </c>
      <c r="K40" s="117" t="s">
        <v>693</v>
      </c>
      <c r="L40" s="96">
        <v>1</v>
      </c>
      <c r="M40" s="97">
        <f t="shared" ref="M40:M58" si="8">IF(L40=N40,O40)</f>
        <v>1</v>
      </c>
      <c r="N40" s="97">
        <f t="shared" ref="N40:N58" si="9">IF(L40="NA","NA",O40)</f>
        <v>1</v>
      </c>
      <c r="O40" s="97">
        <v>1</v>
      </c>
      <c r="P40" s="118" t="s">
        <v>695</v>
      </c>
      <c r="Q40" s="96">
        <v>1</v>
      </c>
      <c r="R40" s="97">
        <f t="shared" ref="R40:R58" si="10">IF(Q40=S40,T40)</f>
        <v>1</v>
      </c>
      <c r="S40" s="97">
        <f t="shared" ref="S40:S58" si="11">IF(Q40="NA","NA",T40)</f>
        <v>1</v>
      </c>
      <c r="T40" s="97">
        <v>1</v>
      </c>
      <c r="U40" s="424" t="s">
        <v>882</v>
      </c>
    </row>
    <row r="41" spans="1:21" s="115" customFormat="1" ht="43.5" x14ac:dyDescent="0.4">
      <c r="A41" s="119">
        <v>22</v>
      </c>
      <c r="B41" s="411"/>
      <c r="C41" s="411"/>
      <c r="D41" s="431" t="s">
        <v>675</v>
      </c>
      <c r="E41" s="432"/>
      <c r="F41" s="433"/>
      <c r="G41" s="96">
        <v>1</v>
      </c>
      <c r="H41" s="97">
        <f t="shared" si="6"/>
        <v>1</v>
      </c>
      <c r="I41" s="97">
        <f t="shared" si="7"/>
        <v>1</v>
      </c>
      <c r="J41" s="97">
        <v>1</v>
      </c>
      <c r="K41" s="97" t="s">
        <v>693</v>
      </c>
      <c r="L41" s="96">
        <v>1</v>
      </c>
      <c r="M41" s="97">
        <f t="shared" si="8"/>
        <v>1</v>
      </c>
      <c r="N41" s="97">
        <f t="shared" si="9"/>
        <v>1</v>
      </c>
      <c r="O41" s="97">
        <v>1</v>
      </c>
      <c r="P41" s="107" t="s">
        <v>695</v>
      </c>
      <c r="Q41" s="96">
        <v>1</v>
      </c>
      <c r="R41" s="97">
        <f t="shared" si="10"/>
        <v>1</v>
      </c>
      <c r="S41" s="97">
        <f t="shared" si="11"/>
        <v>1</v>
      </c>
      <c r="T41" s="97">
        <v>1</v>
      </c>
      <c r="U41" s="425"/>
    </row>
    <row r="42" spans="1:21" s="115" customFormat="1" ht="43.5" x14ac:dyDescent="0.4">
      <c r="A42" s="119">
        <v>23</v>
      </c>
      <c r="B42" s="411"/>
      <c r="C42" s="411"/>
      <c r="D42" s="431" t="s">
        <v>676</v>
      </c>
      <c r="E42" s="432"/>
      <c r="F42" s="433"/>
      <c r="G42" s="96">
        <v>1</v>
      </c>
      <c r="H42" s="97">
        <f t="shared" si="6"/>
        <v>1</v>
      </c>
      <c r="I42" s="97">
        <f t="shared" si="7"/>
        <v>1</v>
      </c>
      <c r="J42" s="97">
        <v>1</v>
      </c>
      <c r="K42" s="97" t="s">
        <v>693</v>
      </c>
      <c r="L42" s="96">
        <v>1</v>
      </c>
      <c r="M42" s="97">
        <f t="shared" si="8"/>
        <v>1</v>
      </c>
      <c r="N42" s="97">
        <f t="shared" si="9"/>
        <v>1</v>
      </c>
      <c r="O42" s="97">
        <v>1</v>
      </c>
      <c r="P42" s="107" t="s">
        <v>695</v>
      </c>
      <c r="Q42" s="96">
        <v>1</v>
      </c>
      <c r="R42" s="97">
        <f t="shared" si="10"/>
        <v>1</v>
      </c>
      <c r="S42" s="97">
        <f t="shared" si="11"/>
        <v>1</v>
      </c>
      <c r="T42" s="97">
        <v>1</v>
      </c>
      <c r="U42" s="425"/>
    </row>
    <row r="43" spans="1:21" s="115" customFormat="1" ht="43.5" x14ac:dyDescent="0.4">
      <c r="A43" s="119">
        <v>24</v>
      </c>
      <c r="B43" s="411"/>
      <c r="C43" s="411"/>
      <c r="D43" s="431" t="s">
        <v>677</v>
      </c>
      <c r="E43" s="432"/>
      <c r="F43" s="433"/>
      <c r="G43" s="96">
        <v>1</v>
      </c>
      <c r="H43" s="97">
        <f t="shared" si="6"/>
        <v>1</v>
      </c>
      <c r="I43" s="97">
        <f t="shared" si="7"/>
        <v>1</v>
      </c>
      <c r="J43" s="97">
        <v>1</v>
      </c>
      <c r="K43" s="97" t="s">
        <v>693</v>
      </c>
      <c r="L43" s="96">
        <v>1</v>
      </c>
      <c r="M43" s="97">
        <f t="shared" si="8"/>
        <v>1</v>
      </c>
      <c r="N43" s="97">
        <f t="shared" si="9"/>
        <v>1</v>
      </c>
      <c r="O43" s="97">
        <v>1</v>
      </c>
      <c r="P43" s="107" t="s">
        <v>695</v>
      </c>
      <c r="Q43" s="96">
        <v>1</v>
      </c>
      <c r="R43" s="97">
        <f t="shared" si="10"/>
        <v>1</v>
      </c>
      <c r="S43" s="97">
        <f t="shared" si="11"/>
        <v>1</v>
      </c>
      <c r="T43" s="97">
        <v>1</v>
      </c>
      <c r="U43" s="425"/>
    </row>
    <row r="44" spans="1:21" s="115" customFormat="1" ht="43.5" x14ac:dyDescent="0.4">
      <c r="A44" s="119">
        <v>25</v>
      </c>
      <c r="B44" s="411"/>
      <c r="C44" s="411"/>
      <c r="D44" s="431" t="s">
        <v>678</v>
      </c>
      <c r="E44" s="432"/>
      <c r="F44" s="433"/>
      <c r="G44" s="96">
        <v>1</v>
      </c>
      <c r="H44" s="97">
        <f t="shared" si="6"/>
        <v>1</v>
      </c>
      <c r="I44" s="97">
        <f t="shared" si="7"/>
        <v>1</v>
      </c>
      <c r="J44" s="97">
        <v>1</v>
      </c>
      <c r="K44" s="97" t="s">
        <v>693</v>
      </c>
      <c r="L44" s="96">
        <v>1</v>
      </c>
      <c r="M44" s="97">
        <f t="shared" si="8"/>
        <v>1</v>
      </c>
      <c r="N44" s="97">
        <f t="shared" si="9"/>
        <v>1</v>
      </c>
      <c r="O44" s="97">
        <v>1</v>
      </c>
      <c r="P44" s="107" t="s">
        <v>695</v>
      </c>
      <c r="Q44" s="96">
        <v>1</v>
      </c>
      <c r="R44" s="97">
        <f t="shared" si="10"/>
        <v>1</v>
      </c>
      <c r="S44" s="97">
        <f t="shared" si="11"/>
        <v>1</v>
      </c>
      <c r="T44" s="97">
        <v>1</v>
      </c>
      <c r="U44" s="425"/>
    </row>
    <row r="45" spans="1:21" s="115" customFormat="1" ht="43.5" x14ac:dyDescent="0.4">
      <c r="A45" s="119">
        <v>26</v>
      </c>
      <c r="B45" s="411"/>
      <c r="C45" s="411"/>
      <c r="D45" s="431" t="s">
        <v>679</v>
      </c>
      <c r="E45" s="432"/>
      <c r="F45" s="433"/>
      <c r="G45" s="96">
        <v>1</v>
      </c>
      <c r="H45" s="97">
        <f t="shared" si="6"/>
        <v>1</v>
      </c>
      <c r="I45" s="97">
        <f t="shared" si="7"/>
        <v>1</v>
      </c>
      <c r="J45" s="97">
        <v>1</v>
      </c>
      <c r="K45" s="97" t="s">
        <v>693</v>
      </c>
      <c r="L45" s="96">
        <v>1</v>
      </c>
      <c r="M45" s="97">
        <f t="shared" si="8"/>
        <v>1</v>
      </c>
      <c r="N45" s="97">
        <f t="shared" si="9"/>
        <v>1</v>
      </c>
      <c r="O45" s="97">
        <v>1</v>
      </c>
      <c r="P45" s="107" t="s">
        <v>695</v>
      </c>
      <c r="Q45" s="96">
        <v>1</v>
      </c>
      <c r="R45" s="97">
        <f t="shared" si="10"/>
        <v>1</v>
      </c>
      <c r="S45" s="97">
        <f t="shared" si="11"/>
        <v>1</v>
      </c>
      <c r="T45" s="97">
        <v>1</v>
      </c>
      <c r="U45" s="425"/>
    </row>
    <row r="46" spans="1:21" s="115" customFormat="1" ht="43.5" x14ac:dyDescent="0.4">
      <c r="A46" s="119">
        <v>27</v>
      </c>
      <c r="B46" s="411"/>
      <c r="C46" s="411"/>
      <c r="D46" s="431" t="s">
        <v>680</v>
      </c>
      <c r="E46" s="432"/>
      <c r="F46" s="433"/>
      <c r="G46" s="96">
        <v>1</v>
      </c>
      <c r="H46" s="97">
        <f t="shared" si="6"/>
        <v>1</v>
      </c>
      <c r="I46" s="97">
        <f t="shared" si="7"/>
        <v>1</v>
      </c>
      <c r="J46" s="97">
        <v>1</v>
      </c>
      <c r="K46" s="97" t="s">
        <v>693</v>
      </c>
      <c r="L46" s="96">
        <v>1</v>
      </c>
      <c r="M46" s="97">
        <f t="shared" si="8"/>
        <v>1</v>
      </c>
      <c r="N46" s="97">
        <f t="shared" si="9"/>
        <v>1</v>
      </c>
      <c r="O46" s="97">
        <v>1</v>
      </c>
      <c r="P46" s="107" t="s">
        <v>695</v>
      </c>
      <c r="Q46" s="96">
        <v>1</v>
      </c>
      <c r="R46" s="97">
        <f t="shared" si="10"/>
        <v>1</v>
      </c>
      <c r="S46" s="97">
        <f t="shared" si="11"/>
        <v>1</v>
      </c>
      <c r="T46" s="97">
        <v>1</v>
      </c>
      <c r="U46" s="425"/>
    </row>
    <row r="47" spans="1:21" s="115" customFormat="1" ht="43.5" x14ac:dyDescent="0.4">
      <c r="A47" s="119">
        <v>28</v>
      </c>
      <c r="B47" s="411"/>
      <c r="C47" s="411"/>
      <c r="D47" s="431" t="s">
        <v>681</v>
      </c>
      <c r="E47" s="432"/>
      <c r="F47" s="433"/>
      <c r="G47" s="96">
        <v>1</v>
      </c>
      <c r="H47" s="97">
        <f t="shared" si="6"/>
        <v>1</v>
      </c>
      <c r="I47" s="97">
        <f t="shared" si="7"/>
        <v>1</v>
      </c>
      <c r="J47" s="97">
        <v>1</v>
      </c>
      <c r="K47" s="97" t="s">
        <v>694</v>
      </c>
      <c r="L47" s="96">
        <v>1</v>
      </c>
      <c r="M47" s="97">
        <f t="shared" si="8"/>
        <v>1</v>
      </c>
      <c r="N47" s="97">
        <f t="shared" si="9"/>
        <v>1</v>
      </c>
      <c r="O47" s="97">
        <v>1</v>
      </c>
      <c r="P47" s="107" t="s">
        <v>695</v>
      </c>
      <c r="Q47" s="96">
        <v>1</v>
      </c>
      <c r="R47" s="97">
        <f t="shared" si="10"/>
        <v>1</v>
      </c>
      <c r="S47" s="97">
        <f t="shared" si="11"/>
        <v>1</v>
      </c>
      <c r="T47" s="97">
        <v>1</v>
      </c>
      <c r="U47" s="425"/>
    </row>
    <row r="48" spans="1:21" s="115" customFormat="1" ht="43.5" x14ac:dyDescent="0.4">
      <c r="A48" s="119">
        <v>29</v>
      </c>
      <c r="B48" s="411"/>
      <c r="C48" s="411"/>
      <c r="D48" s="431" t="s">
        <v>682</v>
      </c>
      <c r="E48" s="432"/>
      <c r="F48" s="433"/>
      <c r="G48" s="96">
        <v>1</v>
      </c>
      <c r="H48" s="97">
        <f t="shared" si="6"/>
        <v>1</v>
      </c>
      <c r="I48" s="97">
        <f t="shared" si="7"/>
        <v>1</v>
      </c>
      <c r="J48" s="97">
        <v>1</v>
      </c>
      <c r="K48" s="97" t="s">
        <v>694</v>
      </c>
      <c r="L48" s="96">
        <v>1</v>
      </c>
      <c r="M48" s="97">
        <f t="shared" si="8"/>
        <v>1</v>
      </c>
      <c r="N48" s="97">
        <f t="shared" si="9"/>
        <v>1</v>
      </c>
      <c r="O48" s="97">
        <v>1</v>
      </c>
      <c r="P48" s="107" t="s">
        <v>695</v>
      </c>
      <c r="Q48" s="96">
        <v>1</v>
      </c>
      <c r="R48" s="97">
        <f t="shared" si="10"/>
        <v>1</v>
      </c>
      <c r="S48" s="97">
        <f t="shared" si="11"/>
        <v>1</v>
      </c>
      <c r="T48" s="97">
        <v>1</v>
      </c>
      <c r="U48" s="425"/>
    </row>
    <row r="49" spans="1:21" s="115" customFormat="1" ht="43.5" x14ac:dyDescent="0.4">
      <c r="A49" s="119">
        <v>30</v>
      </c>
      <c r="B49" s="411"/>
      <c r="C49" s="411"/>
      <c r="D49" s="431" t="s">
        <v>683</v>
      </c>
      <c r="E49" s="432"/>
      <c r="F49" s="433"/>
      <c r="G49" s="96">
        <v>1</v>
      </c>
      <c r="H49" s="97">
        <f t="shared" si="6"/>
        <v>1</v>
      </c>
      <c r="I49" s="97">
        <f t="shared" si="7"/>
        <v>1</v>
      </c>
      <c r="J49" s="97">
        <v>1</v>
      </c>
      <c r="K49" s="97" t="s">
        <v>694</v>
      </c>
      <c r="L49" s="96">
        <v>1</v>
      </c>
      <c r="M49" s="97">
        <f t="shared" si="8"/>
        <v>1</v>
      </c>
      <c r="N49" s="97">
        <f t="shared" si="9"/>
        <v>1</v>
      </c>
      <c r="O49" s="97">
        <v>1</v>
      </c>
      <c r="P49" s="107" t="s">
        <v>695</v>
      </c>
      <c r="Q49" s="96">
        <v>1</v>
      </c>
      <c r="R49" s="97">
        <f t="shared" si="10"/>
        <v>1</v>
      </c>
      <c r="S49" s="97">
        <f t="shared" si="11"/>
        <v>1</v>
      </c>
      <c r="T49" s="97">
        <v>1</v>
      </c>
      <c r="U49" s="425"/>
    </row>
    <row r="50" spans="1:21" s="115" customFormat="1" ht="43.5" x14ac:dyDescent="0.4">
      <c r="A50" s="119">
        <v>31</v>
      </c>
      <c r="B50" s="411"/>
      <c r="C50" s="411"/>
      <c r="D50" s="431" t="s">
        <v>684</v>
      </c>
      <c r="E50" s="432"/>
      <c r="F50" s="433"/>
      <c r="G50" s="96">
        <v>1</v>
      </c>
      <c r="H50" s="97">
        <f t="shared" si="6"/>
        <v>1</v>
      </c>
      <c r="I50" s="97">
        <f t="shared" si="7"/>
        <v>1</v>
      </c>
      <c r="J50" s="97">
        <v>1</v>
      </c>
      <c r="K50" s="97" t="s">
        <v>693</v>
      </c>
      <c r="L50" s="96">
        <v>1</v>
      </c>
      <c r="M50" s="97">
        <f t="shared" si="8"/>
        <v>1</v>
      </c>
      <c r="N50" s="97">
        <f t="shared" si="9"/>
        <v>1</v>
      </c>
      <c r="O50" s="97">
        <v>1</v>
      </c>
      <c r="P50" s="107" t="s">
        <v>695</v>
      </c>
      <c r="Q50" s="96">
        <v>1</v>
      </c>
      <c r="R50" s="97">
        <f t="shared" si="10"/>
        <v>1</v>
      </c>
      <c r="S50" s="97">
        <f t="shared" si="11"/>
        <v>1</v>
      </c>
      <c r="T50" s="97">
        <v>1</v>
      </c>
      <c r="U50" s="425"/>
    </row>
    <row r="51" spans="1:21" s="115" customFormat="1" ht="43.5" x14ac:dyDescent="0.4">
      <c r="A51" s="119">
        <v>32</v>
      </c>
      <c r="B51" s="411"/>
      <c r="C51" s="411"/>
      <c r="D51" s="431" t="s">
        <v>685</v>
      </c>
      <c r="E51" s="432"/>
      <c r="F51" s="433"/>
      <c r="G51" s="96">
        <v>1</v>
      </c>
      <c r="H51" s="97">
        <f t="shared" si="6"/>
        <v>1</v>
      </c>
      <c r="I51" s="97">
        <f t="shared" si="7"/>
        <v>1</v>
      </c>
      <c r="J51" s="97">
        <v>1</v>
      </c>
      <c r="K51" s="97" t="s">
        <v>693</v>
      </c>
      <c r="L51" s="96">
        <v>1</v>
      </c>
      <c r="M51" s="97">
        <f t="shared" si="8"/>
        <v>1</v>
      </c>
      <c r="N51" s="97">
        <f t="shared" si="9"/>
        <v>1</v>
      </c>
      <c r="O51" s="97">
        <v>1</v>
      </c>
      <c r="P51" s="107" t="s">
        <v>695</v>
      </c>
      <c r="Q51" s="96">
        <v>1</v>
      </c>
      <c r="R51" s="97">
        <f t="shared" si="10"/>
        <v>1</v>
      </c>
      <c r="S51" s="97">
        <f t="shared" si="11"/>
        <v>1</v>
      </c>
      <c r="T51" s="97">
        <v>1</v>
      </c>
      <c r="U51" s="425"/>
    </row>
    <row r="52" spans="1:21" s="115" customFormat="1" ht="43.5" x14ac:dyDescent="0.4">
      <c r="A52" s="119">
        <v>33</v>
      </c>
      <c r="B52" s="411"/>
      <c r="C52" s="411"/>
      <c r="D52" s="431" t="s">
        <v>686</v>
      </c>
      <c r="E52" s="432"/>
      <c r="F52" s="433"/>
      <c r="G52" s="96">
        <v>1</v>
      </c>
      <c r="H52" s="97">
        <f t="shared" si="6"/>
        <v>1</v>
      </c>
      <c r="I52" s="97">
        <f t="shared" si="7"/>
        <v>1</v>
      </c>
      <c r="J52" s="97">
        <v>1</v>
      </c>
      <c r="K52" s="97" t="s">
        <v>693</v>
      </c>
      <c r="L52" s="96">
        <v>1</v>
      </c>
      <c r="M52" s="97">
        <f t="shared" si="8"/>
        <v>1</v>
      </c>
      <c r="N52" s="97">
        <f t="shared" si="9"/>
        <v>1</v>
      </c>
      <c r="O52" s="97">
        <v>1</v>
      </c>
      <c r="P52" s="107" t="s">
        <v>695</v>
      </c>
      <c r="Q52" s="96">
        <v>1</v>
      </c>
      <c r="R52" s="97">
        <f t="shared" si="10"/>
        <v>1</v>
      </c>
      <c r="S52" s="97">
        <f t="shared" si="11"/>
        <v>1</v>
      </c>
      <c r="T52" s="97">
        <v>1</v>
      </c>
      <c r="U52" s="425"/>
    </row>
    <row r="53" spans="1:21" s="115" customFormat="1" ht="43.5" x14ac:dyDescent="0.4">
      <c r="A53" s="119">
        <v>34</v>
      </c>
      <c r="B53" s="411"/>
      <c r="C53" s="411"/>
      <c r="D53" s="431" t="s">
        <v>944</v>
      </c>
      <c r="E53" s="432"/>
      <c r="F53" s="433"/>
      <c r="G53" s="96">
        <v>1</v>
      </c>
      <c r="H53" s="97">
        <f t="shared" si="6"/>
        <v>1</v>
      </c>
      <c r="I53" s="97">
        <f t="shared" si="7"/>
        <v>1</v>
      </c>
      <c r="J53" s="97">
        <v>1</v>
      </c>
      <c r="K53" s="97" t="s">
        <v>693</v>
      </c>
      <c r="L53" s="96">
        <v>1</v>
      </c>
      <c r="M53" s="97">
        <f t="shared" si="8"/>
        <v>1</v>
      </c>
      <c r="N53" s="97">
        <f t="shared" si="9"/>
        <v>1</v>
      </c>
      <c r="O53" s="97">
        <v>1</v>
      </c>
      <c r="P53" s="107" t="s">
        <v>695</v>
      </c>
      <c r="Q53" s="96">
        <v>1</v>
      </c>
      <c r="R53" s="97">
        <f t="shared" si="10"/>
        <v>1</v>
      </c>
      <c r="S53" s="97">
        <f t="shared" si="11"/>
        <v>1</v>
      </c>
      <c r="T53" s="97">
        <v>1</v>
      </c>
      <c r="U53" s="425"/>
    </row>
    <row r="54" spans="1:21" s="115" customFormat="1" ht="43.5" x14ac:dyDescent="0.4">
      <c r="A54" s="119">
        <v>35</v>
      </c>
      <c r="B54" s="411"/>
      <c r="C54" s="411"/>
      <c r="D54" s="431" t="s">
        <v>945</v>
      </c>
      <c r="E54" s="432"/>
      <c r="F54" s="433"/>
      <c r="G54" s="96">
        <v>1</v>
      </c>
      <c r="H54" s="97">
        <f t="shared" si="6"/>
        <v>1</v>
      </c>
      <c r="I54" s="97">
        <f t="shared" si="7"/>
        <v>1</v>
      </c>
      <c r="J54" s="97">
        <v>1</v>
      </c>
      <c r="K54" s="97" t="s">
        <v>693</v>
      </c>
      <c r="L54" s="96">
        <v>1</v>
      </c>
      <c r="M54" s="97">
        <f t="shared" si="8"/>
        <v>1</v>
      </c>
      <c r="N54" s="97">
        <f t="shared" si="9"/>
        <v>1</v>
      </c>
      <c r="O54" s="97">
        <v>1</v>
      </c>
      <c r="P54" s="107" t="s">
        <v>695</v>
      </c>
      <c r="Q54" s="96">
        <v>1</v>
      </c>
      <c r="R54" s="97">
        <f t="shared" si="10"/>
        <v>1</v>
      </c>
      <c r="S54" s="97">
        <f t="shared" si="11"/>
        <v>1</v>
      </c>
      <c r="T54" s="97">
        <v>1</v>
      </c>
      <c r="U54" s="425"/>
    </row>
    <row r="55" spans="1:21" s="115" customFormat="1" ht="43.5" x14ac:dyDescent="0.4">
      <c r="A55" s="119">
        <v>36</v>
      </c>
      <c r="B55" s="411"/>
      <c r="C55" s="411"/>
      <c r="D55" s="431" t="s">
        <v>689</v>
      </c>
      <c r="E55" s="432"/>
      <c r="F55" s="433"/>
      <c r="G55" s="96">
        <v>1</v>
      </c>
      <c r="H55" s="97">
        <f t="shared" si="6"/>
        <v>1</v>
      </c>
      <c r="I55" s="97">
        <f t="shared" si="7"/>
        <v>1</v>
      </c>
      <c r="J55" s="97">
        <v>1</v>
      </c>
      <c r="K55" s="97" t="s">
        <v>694</v>
      </c>
      <c r="L55" s="96">
        <v>1</v>
      </c>
      <c r="M55" s="97">
        <f t="shared" si="8"/>
        <v>1</v>
      </c>
      <c r="N55" s="97">
        <f t="shared" si="9"/>
        <v>1</v>
      </c>
      <c r="O55" s="97">
        <v>1</v>
      </c>
      <c r="P55" s="107" t="s">
        <v>695</v>
      </c>
      <c r="Q55" s="96">
        <v>1</v>
      </c>
      <c r="R55" s="97">
        <f t="shared" si="10"/>
        <v>1</v>
      </c>
      <c r="S55" s="97">
        <f t="shared" si="11"/>
        <v>1</v>
      </c>
      <c r="T55" s="97">
        <v>1</v>
      </c>
      <c r="U55" s="425"/>
    </row>
    <row r="56" spans="1:21" s="115" customFormat="1" ht="43.5" x14ac:dyDescent="0.4">
      <c r="A56" s="119">
        <v>37</v>
      </c>
      <c r="B56" s="411"/>
      <c r="C56" s="411"/>
      <c r="D56" s="431" t="s">
        <v>690</v>
      </c>
      <c r="E56" s="432"/>
      <c r="F56" s="433"/>
      <c r="G56" s="96">
        <v>1</v>
      </c>
      <c r="H56" s="97">
        <f t="shared" si="6"/>
        <v>1</v>
      </c>
      <c r="I56" s="97">
        <f t="shared" si="7"/>
        <v>1</v>
      </c>
      <c r="J56" s="97">
        <v>1</v>
      </c>
      <c r="K56" s="97" t="s">
        <v>694</v>
      </c>
      <c r="L56" s="96">
        <v>1</v>
      </c>
      <c r="M56" s="97">
        <f t="shared" si="8"/>
        <v>1</v>
      </c>
      <c r="N56" s="97">
        <f t="shared" si="9"/>
        <v>1</v>
      </c>
      <c r="O56" s="97">
        <v>1</v>
      </c>
      <c r="P56" s="107" t="s">
        <v>695</v>
      </c>
      <c r="Q56" s="96">
        <v>1</v>
      </c>
      <c r="R56" s="97">
        <f t="shared" si="10"/>
        <v>1</v>
      </c>
      <c r="S56" s="97">
        <f t="shared" si="11"/>
        <v>1</v>
      </c>
      <c r="T56" s="97">
        <v>1</v>
      </c>
      <c r="U56" s="425"/>
    </row>
    <row r="57" spans="1:21" s="115" customFormat="1" ht="43.5" x14ac:dyDescent="0.4">
      <c r="A57" s="119">
        <v>38</v>
      </c>
      <c r="B57" s="411"/>
      <c r="C57" s="411"/>
      <c r="D57" s="431" t="s">
        <v>691</v>
      </c>
      <c r="E57" s="432"/>
      <c r="F57" s="433"/>
      <c r="G57" s="96">
        <v>1</v>
      </c>
      <c r="H57" s="97">
        <f t="shared" si="6"/>
        <v>1</v>
      </c>
      <c r="I57" s="97">
        <f t="shared" si="7"/>
        <v>1</v>
      </c>
      <c r="J57" s="97">
        <v>1</v>
      </c>
      <c r="K57" s="97" t="s">
        <v>693</v>
      </c>
      <c r="L57" s="96">
        <v>1</v>
      </c>
      <c r="M57" s="97">
        <f t="shared" si="8"/>
        <v>1</v>
      </c>
      <c r="N57" s="97">
        <f t="shared" si="9"/>
        <v>1</v>
      </c>
      <c r="O57" s="97">
        <v>1</v>
      </c>
      <c r="P57" s="107" t="s">
        <v>695</v>
      </c>
      <c r="Q57" s="96">
        <v>1</v>
      </c>
      <c r="R57" s="97">
        <f t="shared" si="10"/>
        <v>1</v>
      </c>
      <c r="S57" s="97">
        <f t="shared" si="11"/>
        <v>1</v>
      </c>
      <c r="T57" s="97">
        <v>1</v>
      </c>
      <c r="U57" s="425"/>
    </row>
    <row r="58" spans="1:21" s="115" customFormat="1" ht="43.5" x14ac:dyDescent="0.4">
      <c r="A58" s="119">
        <v>39</v>
      </c>
      <c r="B58" s="411"/>
      <c r="C58" s="411"/>
      <c r="D58" s="431" t="s">
        <v>888</v>
      </c>
      <c r="E58" s="432"/>
      <c r="F58" s="433"/>
      <c r="G58" s="96">
        <v>1</v>
      </c>
      <c r="H58" s="97">
        <f t="shared" si="6"/>
        <v>1</v>
      </c>
      <c r="I58" s="97">
        <f t="shared" si="7"/>
        <v>1</v>
      </c>
      <c r="J58" s="97">
        <v>1</v>
      </c>
      <c r="K58" s="97" t="s">
        <v>693</v>
      </c>
      <c r="L58" s="96">
        <v>1</v>
      </c>
      <c r="M58" s="97">
        <f t="shared" si="8"/>
        <v>1</v>
      </c>
      <c r="N58" s="97">
        <f t="shared" si="9"/>
        <v>1</v>
      </c>
      <c r="O58" s="97">
        <v>1</v>
      </c>
      <c r="P58" s="107" t="s">
        <v>695</v>
      </c>
      <c r="Q58" s="96">
        <v>1</v>
      </c>
      <c r="R58" s="97">
        <f t="shared" si="10"/>
        <v>1</v>
      </c>
      <c r="S58" s="97">
        <f t="shared" si="11"/>
        <v>1</v>
      </c>
      <c r="T58" s="97">
        <v>1</v>
      </c>
      <c r="U58" s="426"/>
    </row>
    <row r="59" spans="1:21" s="115" customFormat="1" ht="21.75" x14ac:dyDescent="0.4">
      <c r="A59" s="405" t="s">
        <v>705</v>
      </c>
      <c r="B59" s="405"/>
      <c r="C59" s="405"/>
      <c r="D59" s="405"/>
      <c r="E59" s="405"/>
      <c r="F59" s="405"/>
      <c r="G59" s="405"/>
      <c r="H59" s="405"/>
      <c r="I59" s="405"/>
      <c r="J59" s="405"/>
      <c r="K59" s="405"/>
      <c r="L59" s="405"/>
      <c r="M59" s="405"/>
      <c r="N59" s="405"/>
      <c r="O59" s="405"/>
      <c r="P59" s="405"/>
      <c r="Q59" s="405"/>
      <c r="R59" s="405"/>
      <c r="S59" s="405"/>
      <c r="T59" s="405"/>
      <c r="U59" s="405"/>
    </row>
    <row r="60" spans="1:21" s="115" customFormat="1" ht="43.5" x14ac:dyDescent="0.4">
      <c r="A60" s="119">
        <v>40</v>
      </c>
      <c r="B60" s="411" t="s">
        <v>872</v>
      </c>
      <c r="C60" s="411" t="s">
        <v>873</v>
      </c>
      <c r="D60" s="431" t="s">
        <v>696</v>
      </c>
      <c r="E60" s="432"/>
      <c r="F60" s="433"/>
      <c r="G60" s="96">
        <v>1</v>
      </c>
      <c r="H60" s="97">
        <f t="shared" ref="H60:H68" si="12">IF(G60=I60,J60)</f>
        <v>1</v>
      </c>
      <c r="I60" s="97">
        <f t="shared" ref="I60:I68" si="13">IF(G60="NA","NA",J60)</f>
        <v>1</v>
      </c>
      <c r="J60" s="97">
        <v>1</v>
      </c>
      <c r="K60" s="97" t="s">
        <v>693</v>
      </c>
      <c r="L60" s="96">
        <v>1</v>
      </c>
      <c r="M60" s="97">
        <f t="shared" ref="M60:M68" si="14">IF(L60=N60,O60)</f>
        <v>1</v>
      </c>
      <c r="N60" s="97">
        <f t="shared" ref="N60:N68" si="15">IF(L60="NA","NA",O60)</f>
        <v>1</v>
      </c>
      <c r="O60" s="97">
        <v>1</v>
      </c>
      <c r="P60" s="107" t="s">
        <v>695</v>
      </c>
      <c r="Q60" s="96">
        <v>1</v>
      </c>
      <c r="R60" s="97">
        <f t="shared" ref="R60:R68" si="16">IF(Q60=S60,T60)</f>
        <v>1</v>
      </c>
      <c r="S60" s="97">
        <f t="shared" ref="S60:S68" si="17">IF(Q60="NA","NA",T60)</f>
        <v>1</v>
      </c>
      <c r="T60" s="97">
        <v>1</v>
      </c>
      <c r="U60" s="424" t="s">
        <v>882</v>
      </c>
    </row>
    <row r="61" spans="1:21" s="115" customFormat="1" ht="43.5" x14ac:dyDescent="0.4">
      <c r="A61" s="119">
        <v>41</v>
      </c>
      <c r="B61" s="411"/>
      <c r="C61" s="411"/>
      <c r="D61" s="431" t="s">
        <v>889</v>
      </c>
      <c r="E61" s="432"/>
      <c r="F61" s="433"/>
      <c r="G61" s="96">
        <v>1</v>
      </c>
      <c r="H61" s="97">
        <f t="shared" si="12"/>
        <v>1</v>
      </c>
      <c r="I61" s="97">
        <f t="shared" si="13"/>
        <v>1</v>
      </c>
      <c r="J61" s="97">
        <v>1</v>
      </c>
      <c r="K61" s="97" t="s">
        <v>693</v>
      </c>
      <c r="L61" s="96">
        <v>1</v>
      </c>
      <c r="M61" s="97">
        <f t="shared" si="14"/>
        <v>1</v>
      </c>
      <c r="N61" s="97">
        <f t="shared" si="15"/>
        <v>1</v>
      </c>
      <c r="O61" s="97">
        <v>1</v>
      </c>
      <c r="P61" s="107" t="s">
        <v>695</v>
      </c>
      <c r="Q61" s="96">
        <v>1</v>
      </c>
      <c r="R61" s="97">
        <f t="shared" si="16"/>
        <v>1</v>
      </c>
      <c r="S61" s="97">
        <f t="shared" si="17"/>
        <v>1</v>
      </c>
      <c r="T61" s="97">
        <v>1</v>
      </c>
      <c r="U61" s="425"/>
    </row>
    <row r="62" spans="1:21" s="115" customFormat="1" ht="43.5" x14ac:dyDescent="0.4">
      <c r="A62" s="119">
        <v>42</v>
      </c>
      <c r="B62" s="411"/>
      <c r="C62" s="411"/>
      <c r="D62" s="431" t="s">
        <v>698</v>
      </c>
      <c r="E62" s="432"/>
      <c r="F62" s="433"/>
      <c r="G62" s="96">
        <v>1</v>
      </c>
      <c r="H62" s="97">
        <f t="shared" si="12"/>
        <v>1</v>
      </c>
      <c r="I62" s="97">
        <f t="shared" si="13"/>
        <v>1</v>
      </c>
      <c r="J62" s="97">
        <v>1</v>
      </c>
      <c r="K62" s="97" t="s">
        <v>693</v>
      </c>
      <c r="L62" s="96">
        <v>1</v>
      </c>
      <c r="M62" s="97">
        <f t="shared" si="14"/>
        <v>1</v>
      </c>
      <c r="N62" s="97">
        <f t="shared" si="15"/>
        <v>1</v>
      </c>
      <c r="O62" s="97">
        <v>1</v>
      </c>
      <c r="P62" s="107" t="s">
        <v>695</v>
      </c>
      <c r="Q62" s="96">
        <v>1</v>
      </c>
      <c r="R62" s="97">
        <f t="shared" si="16"/>
        <v>1</v>
      </c>
      <c r="S62" s="97">
        <f t="shared" si="17"/>
        <v>1</v>
      </c>
      <c r="T62" s="97">
        <v>1</v>
      </c>
      <c r="U62" s="425"/>
    </row>
    <row r="63" spans="1:21" s="115" customFormat="1" ht="43.5" x14ac:dyDescent="0.4">
      <c r="A63" s="119">
        <v>43</v>
      </c>
      <c r="B63" s="411"/>
      <c r="C63" s="411"/>
      <c r="D63" s="431" t="s">
        <v>890</v>
      </c>
      <c r="E63" s="432"/>
      <c r="F63" s="433"/>
      <c r="G63" s="96">
        <v>1</v>
      </c>
      <c r="H63" s="97">
        <f t="shared" si="12"/>
        <v>1</v>
      </c>
      <c r="I63" s="97">
        <f t="shared" si="13"/>
        <v>1</v>
      </c>
      <c r="J63" s="97">
        <v>1</v>
      </c>
      <c r="K63" s="97" t="s">
        <v>693</v>
      </c>
      <c r="L63" s="96">
        <v>1</v>
      </c>
      <c r="M63" s="97">
        <f t="shared" si="14"/>
        <v>1</v>
      </c>
      <c r="N63" s="97">
        <f t="shared" si="15"/>
        <v>1</v>
      </c>
      <c r="O63" s="97">
        <v>1</v>
      </c>
      <c r="P63" s="107" t="s">
        <v>695</v>
      </c>
      <c r="Q63" s="96">
        <v>1</v>
      </c>
      <c r="R63" s="97">
        <f t="shared" si="16"/>
        <v>1</v>
      </c>
      <c r="S63" s="97">
        <f t="shared" si="17"/>
        <v>1</v>
      </c>
      <c r="T63" s="97">
        <v>1</v>
      </c>
      <c r="U63" s="425"/>
    </row>
    <row r="64" spans="1:21" s="115" customFormat="1" ht="43.5" x14ac:dyDescent="0.4">
      <c r="A64" s="119">
        <v>44</v>
      </c>
      <c r="B64" s="411"/>
      <c r="C64" s="411"/>
      <c r="D64" s="431" t="s">
        <v>700</v>
      </c>
      <c r="E64" s="432"/>
      <c r="F64" s="433"/>
      <c r="G64" s="96">
        <v>1</v>
      </c>
      <c r="H64" s="97">
        <f t="shared" si="12"/>
        <v>1</v>
      </c>
      <c r="I64" s="97">
        <f t="shared" si="13"/>
        <v>1</v>
      </c>
      <c r="J64" s="97">
        <v>1</v>
      </c>
      <c r="K64" s="97" t="s">
        <v>693</v>
      </c>
      <c r="L64" s="96">
        <v>1</v>
      </c>
      <c r="M64" s="97">
        <f t="shared" si="14"/>
        <v>1</v>
      </c>
      <c r="N64" s="97">
        <f t="shared" si="15"/>
        <v>1</v>
      </c>
      <c r="O64" s="97">
        <v>1</v>
      </c>
      <c r="P64" s="107" t="s">
        <v>695</v>
      </c>
      <c r="Q64" s="96">
        <v>1</v>
      </c>
      <c r="R64" s="97">
        <f t="shared" si="16"/>
        <v>1</v>
      </c>
      <c r="S64" s="97">
        <f t="shared" si="17"/>
        <v>1</v>
      </c>
      <c r="T64" s="97">
        <v>1</v>
      </c>
      <c r="U64" s="425"/>
    </row>
    <row r="65" spans="1:21" s="115" customFormat="1" ht="43.5" x14ac:dyDescent="0.4">
      <c r="A65" s="119">
        <v>45</v>
      </c>
      <c r="B65" s="411"/>
      <c r="C65" s="411"/>
      <c r="D65" s="431" t="s">
        <v>701</v>
      </c>
      <c r="E65" s="432"/>
      <c r="F65" s="433"/>
      <c r="G65" s="96">
        <v>1</v>
      </c>
      <c r="H65" s="97">
        <f t="shared" si="12"/>
        <v>1</v>
      </c>
      <c r="I65" s="97">
        <f t="shared" si="13"/>
        <v>1</v>
      </c>
      <c r="J65" s="97">
        <v>1</v>
      </c>
      <c r="K65" s="97" t="s">
        <v>693</v>
      </c>
      <c r="L65" s="96">
        <v>1</v>
      </c>
      <c r="M65" s="97">
        <f t="shared" si="14"/>
        <v>1</v>
      </c>
      <c r="N65" s="97">
        <f t="shared" si="15"/>
        <v>1</v>
      </c>
      <c r="O65" s="97">
        <v>1</v>
      </c>
      <c r="P65" s="107" t="s">
        <v>695</v>
      </c>
      <c r="Q65" s="96">
        <v>1</v>
      </c>
      <c r="R65" s="97">
        <f t="shared" si="16"/>
        <v>1</v>
      </c>
      <c r="S65" s="97">
        <f t="shared" si="17"/>
        <v>1</v>
      </c>
      <c r="T65" s="97">
        <v>1</v>
      </c>
      <c r="U65" s="425"/>
    </row>
    <row r="66" spans="1:21" s="115" customFormat="1" ht="43.5" x14ac:dyDescent="0.4">
      <c r="A66" s="119">
        <v>46</v>
      </c>
      <c r="B66" s="411"/>
      <c r="C66" s="411"/>
      <c r="D66" s="431" t="s">
        <v>702</v>
      </c>
      <c r="E66" s="432"/>
      <c r="F66" s="433"/>
      <c r="G66" s="96">
        <v>1</v>
      </c>
      <c r="H66" s="97">
        <f t="shared" si="12"/>
        <v>1</v>
      </c>
      <c r="I66" s="97">
        <f t="shared" si="13"/>
        <v>1</v>
      </c>
      <c r="J66" s="97">
        <v>1</v>
      </c>
      <c r="K66" s="97" t="s">
        <v>693</v>
      </c>
      <c r="L66" s="96">
        <v>1</v>
      </c>
      <c r="M66" s="97">
        <f t="shared" si="14"/>
        <v>1</v>
      </c>
      <c r="N66" s="97">
        <f t="shared" si="15"/>
        <v>1</v>
      </c>
      <c r="O66" s="97">
        <v>1</v>
      </c>
      <c r="P66" s="107" t="s">
        <v>695</v>
      </c>
      <c r="Q66" s="96">
        <v>1</v>
      </c>
      <c r="R66" s="97">
        <f t="shared" si="16"/>
        <v>1</v>
      </c>
      <c r="S66" s="97">
        <f t="shared" si="17"/>
        <v>1</v>
      </c>
      <c r="T66" s="97">
        <v>1</v>
      </c>
      <c r="U66" s="425"/>
    </row>
    <row r="67" spans="1:21" s="115" customFormat="1" ht="43.5" x14ac:dyDescent="0.4">
      <c r="A67" s="119">
        <v>47</v>
      </c>
      <c r="B67" s="411"/>
      <c r="C67" s="411"/>
      <c r="D67" s="431" t="s">
        <v>703</v>
      </c>
      <c r="E67" s="432"/>
      <c r="F67" s="433"/>
      <c r="G67" s="96">
        <v>1</v>
      </c>
      <c r="H67" s="97">
        <f t="shared" si="12"/>
        <v>1</v>
      </c>
      <c r="I67" s="97">
        <f t="shared" si="13"/>
        <v>1</v>
      </c>
      <c r="J67" s="97">
        <v>1</v>
      </c>
      <c r="K67" s="97" t="s">
        <v>693</v>
      </c>
      <c r="L67" s="96">
        <v>1</v>
      </c>
      <c r="M67" s="97">
        <f t="shared" si="14"/>
        <v>1</v>
      </c>
      <c r="N67" s="97">
        <f t="shared" si="15"/>
        <v>1</v>
      </c>
      <c r="O67" s="97">
        <v>1</v>
      </c>
      <c r="P67" s="107" t="s">
        <v>695</v>
      </c>
      <c r="Q67" s="96">
        <v>1</v>
      </c>
      <c r="R67" s="97">
        <f t="shared" si="16"/>
        <v>1</v>
      </c>
      <c r="S67" s="97">
        <f t="shared" si="17"/>
        <v>1</v>
      </c>
      <c r="T67" s="97">
        <v>1</v>
      </c>
      <c r="U67" s="425"/>
    </row>
    <row r="68" spans="1:21" s="115" customFormat="1" ht="43.5" x14ac:dyDescent="0.4">
      <c r="A68" s="119">
        <v>48</v>
      </c>
      <c r="B68" s="411"/>
      <c r="C68" s="411"/>
      <c r="D68" s="431" t="s">
        <v>946</v>
      </c>
      <c r="E68" s="432"/>
      <c r="F68" s="433"/>
      <c r="G68" s="96">
        <v>1</v>
      </c>
      <c r="H68" s="97">
        <f t="shared" si="12"/>
        <v>1</v>
      </c>
      <c r="I68" s="97">
        <f t="shared" si="13"/>
        <v>1</v>
      </c>
      <c r="J68" s="97">
        <v>1</v>
      </c>
      <c r="K68" s="97" t="s">
        <v>693</v>
      </c>
      <c r="L68" s="96">
        <v>1</v>
      </c>
      <c r="M68" s="97">
        <f t="shared" si="14"/>
        <v>1</v>
      </c>
      <c r="N68" s="97">
        <f t="shared" si="15"/>
        <v>1</v>
      </c>
      <c r="O68" s="97">
        <v>1</v>
      </c>
      <c r="P68" s="107" t="s">
        <v>695</v>
      </c>
      <c r="Q68" s="96">
        <v>1</v>
      </c>
      <c r="R68" s="97">
        <f t="shared" si="16"/>
        <v>1</v>
      </c>
      <c r="S68" s="97">
        <f t="shared" si="17"/>
        <v>1</v>
      </c>
      <c r="T68" s="97">
        <v>1</v>
      </c>
      <c r="U68" s="426"/>
    </row>
    <row r="69" spans="1:21" s="115" customFormat="1" ht="21.75" x14ac:dyDescent="0.4">
      <c r="A69" s="405" t="s">
        <v>716</v>
      </c>
      <c r="B69" s="405"/>
      <c r="C69" s="405"/>
      <c r="D69" s="405"/>
      <c r="E69" s="405"/>
      <c r="F69" s="405"/>
      <c r="G69" s="405"/>
      <c r="H69" s="405"/>
      <c r="I69" s="405"/>
      <c r="J69" s="405"/>
      <c r="K69" s="405"/>
      <c r="L69" s="405"/>
      <c r="M69" s="405"/>
      <c r="N69" s="405"/>
      <c r="O69" s="405"/>
      <c r="P69" s="405"/>
      <c r="Q69" s="405"/>
      <c r="R69" s="405"/>
      <c r="S69" s="405"/>
      <c r="T69" s="405"/>
      <c r="U69" s="405"/>
    </row>
    <row r="70" spans="1:21" s="115" customFormat="1" ht="43.5" x14ac:dyDescent="0.4">
      <c r="A70" s="119">
        <v>49</v>
      </c>
      <c r="B70" s="411" t="s">
        <v>872</v>
      </c>
      <c r="C70" s="411" t="s">
        <v>873</v>
      </c>
      <c r="D70" s="431" t="s">
        <v>707</v>
      </c>
      <c r="E70" s="432"/>
      <c r="F70" s="433"/>
      <c r="G70" s="96">
        <v>1</v>
      </c>
      <c r="H70" s="97">
        <f t="shared" ref="H70:H78" si="18">IF(G70=I70,J70)</f>
        <v>1</v>
      </c>
      <c r="I70" s="97">
        <f t="shared" ref="I70:I78" si="19">IF(G70="NA","NA",J70)</f>
        <v>1</v>
      </c>
      <c r="J70" s="97">
        <v>1</v>
      </c>
      <c r="K70" s="97" t="s">
        <v>693</v>
      </c>
      <c r="L70" s="96">
        <v>1</v>
      </c>
      <c r="M70" s="97">
        <f t="shared" ref="M70:M78" si="20">IF(L70=N70,O70)</f>
        <v>1</v>
      </c>
      <c r="N70" s="97">
        <f t="shared" ref="N70:N78" si="21">IF(L70="NA","NA",O70)</f>
        <v>1</v>
      </c>
      <c r="O70" s="97">
        <v>1</v>
      </c>
      <c r="P70" s="107" t="s">
        <v>695</v>
      </c>
      <c r="Q70" s="96">
        <v>1</v>
      </c>
      <c r="R70" s="97">
        <f t="shared" ref="R70:R78" si="22">IF(Q70=S70,T70)</f>
        <v>1</v>
      </c>
      <c r="S70" s="97">
        <f t="shared" ref="S70:S78" si="23">IF(Q70="NA","NA",T70)</f>
        <v>1</v>
      </c>
      <c r="T70" s="97">
        <v>1</v>
      </c>
      <c r="U70" s="424" t="s">
        <v>882</v>
      </c>
    </row>
    <row r="71" spans="1:21" s="115" customFormat="1" ht="43.5" x14ac:dyDescent="0.4">
      <c r="A71" s="119">
        <v>50</v>
      </c>
      <c r="B71" s="411"/>
      <c r="C71" s="411"/>
      <c r="D71" s="431" t="s">
        <v>947</v>
      </c>
      <c r="E71" s="432"/>
      <c r="F71" s="433"/>
      <c r="G71" s="96">
        <v>1</v>
      </c>
      <c r="H71" s="97">
        <f t="shared" si="18"/>
        <v>1</v>
      </c>
      <c r="I71" s="97">
        <f t="shared" si="19"/>
        <v>1</v>
      </c>
      <c r="J71" s="97">
        <v>1</v>
      </c>
      <c r="K71" s="97" t="s">
        <v>693</v>
      </c>
      <c r="L71" s="96">
        <v>1</v>
      </c>
      <c r="M71" s="97">
        <f t="shared" si="20"/>
        <v>1</v>
      </c>
      <c r="N71" s="97">
        <f t="shared" si="21"/>
        <v>1</v>
      </c>
      <c r="O71" s="97">
        <v>1</v>
      </c>
      <c r="P71" s="107" t="s">
        <v>695</v>
      </c>
      <c r="Q71" s="96">
        <v>1</v>
      </c>
      <c r="R71" s="97">
        <f t="shared" si="22"/>
        <v>1</v>
      </c>
      <c r="S71" s="97">
        <f t="shared" si="23"/>
        <v>1</v>
      </c>
      <c r="T71" s="97">
        <v>1</v>
      </c>
      <c r="U71" s="425"/>
    </row>
    <row r="72" spans="1:21" s="115" customFormat="1" ht="43.5" x14ac:dyDescent="0.4">
      <c r="A72" s="119">
        <v>51</v>
      </c>
      <c r="B72" s="411"/>
      <c r="C72" s="411"/>
      <c r="D72" s="431" t="s">
        <v>709</v>
      </c>
      <c r="E72" s="432"/>
      <c r="F72" s="433"/>
      <c r="G72" s="96">
        <v>1</v>
      </c>
      <c r="H72" s="97">
        <f t="shared" si="18"/>
        <v>1</v>
      </c>
      <c r="I72" s="97">
        <f t="shared" si="19"/>
        <v>1</v>
      </c>
      <c r="J72" s="97">
        <v>1</v>
      </c>
      <c r="K72" s="97" t="s">
        <v>693</v>
      </c>
      <c r="L72" s="96">
        <v>1</v>
      </c>
      <c r="M72" s="97">
        <f t="shared" si="20"/>
        <v>1</v>
      </c>
      <c r="N72" s="97">
        <f t="shared" si="21"/>
        <v>1</v>
      </c>
      <c r="O72" s="97">
        <v>1</v>
      </c>
      <c r="P72" s="107" t="s">
        <v>695</v>
      </c>
      <c r="Q72" s="96">
        <v>1</v>
      </c>
      <c r="R72" s="97">
        <f t="shared" si="22"/>
        <v>1</v>
      </c>
      <c r="S72" s="97">
        <f t="shared" si="23"/>
        <v>1</v>
      </c>
      <c r="T72" s="97">
        <v>1</v>
      </c>
      <c r="U72" s="425"/>
    </row>
    <row r="73" spans="1:21" s="115" customFormat="1" ht="43.5" x14ac:dyDescent="0.4">
      <c r="A73" s="119">
        <v>52</v>
      </c>
      <c r="B73" s="411"/>
      <c r="C73" s="411"/>
      <c r="D73" s="431" t="s">
        <v>710</v>
      </c>
      <c r="E73" s="432"/>
      <c r="F73" s="433"/>
      <c r="G73" s="96">
        <v>1</v>
      </c>
      <c r="H73" s="97">
        <f t="shared" si="18"/>
        <v>1</v>
      </c>
      <c r="I73" s="97">
        <f t="shared" si="19"/>
        <v>1</v>
      </c>
      <c r="J73" s="97">
        <v>1</v>
      </c>
      <c r="K73" s="97" t="s">
        <v>693</v>
      </c>
      <c r="L73" s="96">
        <v>1</v>
      </c>
      <c r="M73" s="97">
        <f t="shared" si="20"/>
        <v>1</v>
      </c>
      <c r="N73" s="97">
        <f t="shared" si="21"/>
        <v>1</v>
      </c>
      <c r="O73" s="97">
        <v>1</v>
      </c>
      <c r="P73" s="107" t="s">
        <v>695</v>
      </c>
      <c r="Q73" s="96">
        <v>1</v>
      </c>
      <c r="R73" s="97">
        <f t="shared" si="22"/>
        <v>1</v>
      </c>
      <c r="S73" s="97">
        <f t="shared" si="23"/>
        <v>1</v>
      </c>
      <c r="T73" s="97">
        <v>1</v>
      </c>
      <c r="U73" s="425"/>
    </row>
    <row r="74" spans="1:21" s="115" customFormat="1" ht="43.5" x14ac:dyDescent="0.4">
      <c r="A74" s="119">
        <v>53</v>
      </c>
      <c r="B74" s="411"/>
      <c r="C74" s="411"/>
      <c r="D74" s="431" t="s">
        <v>711</v>
      </c>
      <c r="E74" s="432"/>
      <c r="F74" s="433"/>
      <c r="G74" s="96">
        <v>1</v>
      </c>
      <c r="H74" s="97">
        <f t="shared" si="18"/>
        <v>1</v>
      </c>
      <c r="I74" s="97">
        <f t="shared" si="19"/>
        <v>1</v>
      </c>
      <c r="J74" s="97">
        <v>1</v>
      </c>
      <c r="K74" s="97" t="s">
        <v>693</v>
      </c>
      <c r="L74" s="96">
        <v>1</v>
      </c>
      <c r="M74" s="97">
        <f t="shared" si="20"/>
        <v>1</v>
      </c>
      <c r="N74" s="97">
        <f t="shared" si="21"/>
        <v>1</v>
      </c>
      <c r="O74" s="97">
        <v>1</v>
      </c>
      <c r="P74" s="107" t="s">
        <v>695</v>
      </c>
      <c r="Q74" s="96">
        <v>1</v>
      </c>
      <c r="R74" s="97">
        <f t="shared" si="22"/>
        <v>1</v>
      </c>
      <c r="S74" s="97">
        <f t="shared" si="23"/>
        <v>1</v>
      </c>
      <c r="T74" s="97">
        <v>1</v>
      </c>
      <c r="U74" s="425"/>
    </row>
    <row r="75" spans="1:21" s="115" customFormat="1" ht="43.5" x14ac:dyDescent="0.4">
      <c r="A75" s="119">
        <v>54</v>
      </c>
      <c r="B75" s="411"/>
      <c r="C75" s="411"/>
      <c r="D75" s="431" t="s">
        <v>712</v>
      </c>
      <c r="E75" s="432"/>
      <c r="F75" s="433"/>
      <c r="G75" s="96">
        <v>1</v>
      </c>
      <c r="H75" s="97">
        <f t="shared" si="18"/>
        <v>1</v>
      </c>
      <c r="I75" s="97">
        <f t="shared" si="19"/>
        <v>1</v>
      </c>
      <c r="J75" s="97">
        <v>1</v>
      </c>
      <c r="K75" s="97" t="s">
        <v>693</v>
      </c>
      <c r="L75" s="96">
        <v>1</v>
      </c>
      <c r="M75" s="97">
        <f t="shared" si="20"/>
        <v>1</v>
      </c>
      <c r="N75" s="97">
        <f t="shared" si="21"/>
        <v>1</v>
      </c>
      <c r="O75" s="97">
        <v>1</v>
      </c>
      <c r="P75" s="107" t="s">
        <v>695</v>
      </c>
      <c r="Q75" s="96">
        <v>1</v>
      </c>
      <c r="R75" s="97">
        <f t="shared" si="22"/>
        <v>1</v>
      </c>
      <c r="S75" s="97">
        <f t="shared" si="23"/>
        <v>1</v>
      </c>
      <c r="T75" s="97">
        <v>1</v>
      </c>
      <c r="U75" s="425"/>
    </row>
    <row r="76" spans="1:21" s="115" customFormat="1" ht="43.5" x14ac:dyDescent="0.4">
      <c r="A76" s="119">
        <v>55</v>
      </c>
      <c r="B76" s="411"/>
      <c r="C76" s="411"/>
      <c r="D76" s="431" t="s">
        <v>713</v>
      </c>
      <c r="E76" s="432"/>
      <c r="F76" s="433"/>
      <c r="G76" s="96">
        <v>1</v>
      </c>
      <c r="H76" s="97">
        <f t="shared" si="18"/>
        <v>1</v>
      </c>
      <c r="I76" s="97">
        <f t="shared" si="19"/>
        <v>1</v>
      </c>
      <c r="J76" s="97">
        <v>1</v>
      </c>
      <c r="K76" s="97" t="s">
        <v>693</v>
      </c>
      <c r="L76" s="96">
        <v>1</v>
      </c>
      <c r="M76" s="97">
        <f t="shared" si="20"/>
        <v>1</v>
      </c>
      <c r="N76" s="97">
        <f t="shared" si="21"/>
        <v>1</v>
      </c>
      <c r="O76" s="97">
        <v>1</v>
      </c>
      <c r="P76" s="107" t="s">
        <v>695</v>
      </c>
      <c r="Q76" s="96">
        <v>1</v>
      </c>
      <c r="R76" s="97">
        <f t="shared" si="22"/>
        <v>1</v>
      </c>
      <c r="S76" s="97">
        <f t="shared" si="23"/>
        <v>1</v>
      </c>
      <c r="T76" s="97">
        <v>1</v>
      </c>
      <c r="U76" s="425"/>
    </row>
    <row r="77" spans="1:21" s="115" customFormat="1" ht="43.5" x14ac:dyDescent="0.4">
      <c r="A77" s="119">
        <v>56</v>
      </c>
      <c r="B77" s="411"/>
      <c r="C77" s="411"/>
      <c r="D77" s="431" t="s">
        <v>714</v>
      </c>
      <c r="E77" s="432"/>
      <c r="F77" s="433"/>
      <c r="G77" s="96">
        <v>1</v>
      </c>
      <c r="H77" s="97">
        <f t="shared" si="18"/>
        <v>1</v>
      </c>
      <c r="I77" s="97">
        <f t="shared" si="19"/>
        <v>1</v>
      </c>
      <c r="J77" s="97">
        <v>1</v>
      </c>
      <c r="K77" s="97" t="s">
        <v>693</v>
      </c>
      <c r="L77" s="96">
        <v>1</v>
      </c>
      <c r="M77" s="97">
        <f t="shared" si="20"/>
        <v>1</v>
      </c>
      <c r="N77" s="97">
        <f t="shared" si="21"/>
        <v>1</v>
      </c>
      <c r="O77" s="97">
        <v>1</v>
      </c>
      <c r="P77" s="107" t="s">
        <v>695</v>
      </c>
      <c r="Q77" s="96">
        <v>1</v>
      </c>
      <c r="R77" s="97">
        <f t="shared" si="22"/>
        <v>1</v>
      </c>
      <c r="S77" s="97">
        <f t="shared" si="23"/>
        <v>1</v>
      </c>
      <c r="T77" s="97">
        <v>1</v>
      </c>
      <c r="U77" s="425"/>
    </row>
    <row r="78" spans="1:21" s="115" customFormat="1" ht="43.5" x14ac:dyDescent="0.4">
      <c r="A78" s="119">
        <v>57</v>
      </c>
      <c r="B78" s="411"/>
      <c r="C78" s="411"/>
      <c r="D78" s="431" t="s">
        <v>715</v>
      </c>
      <c r="E78" s="432"/>
      <c r="F78" s="433"/>
      <c r="G78" s="96">
        <v>1</v>
      </c>
      <c r="H78" s="97">
        <f t="shared" si="18"/>
        <v>1</v>
      </c>
      <c r="I78" s="97">
        <f t="shared" si="19"/>
        <v>1</v>
      </c>
      <c r="J78" s="97">
        <v>1</v>
      </c>
      <c r="K78" s="97" t="s">
        <v>693</v>
      </c>
      <c r="L78" s="96">
        <v>1</v>
      </c>
      <c r="M78" s="97">
        <f t="shared" si="20"/>
        <v>1</v>
      </c>
      <c r="N78" s="97">
        <f t="shared" si="21"/>
        <v>1</v>
      </c>
      <c r="O78" s="97">
        <v>1</v>
      </c>
      <c r="P78" s="107" t="s">
        <v>695</v>
      </c>
      <c r="Q78" s="96">
        <v>1</v>
      </c>
      <c r="R78" s="97">
        <f t="shared" si="22"/>
        <v>1</v>
      </c>
      <c r="S78" s="97">
        <f t="shared" si="23"/>
        <v>1</v>
      </c>
      <c r="T78" s="97">
        <v>1</v>
      </c>
      <c r="U78" s="426"/>
    </row>
    <row r="79" spans="1:21" s="115" customFormat="1" ht="21.75" x14ac:dyDescent="0.4">
      <c r="A79" s="405" t="s">
        <v>717</v>
      </c>
      <c r="B79" s="405"/>
      <c r="C79" s="405"/>
      <c r="D79" s="405"/>
      <c r="E79" s="405"/>
      <c r="F79" s="405"/>
      <c r="G79" s="405"/>
      <c r="H79" s="405"/>
      <c r="I79" s="405"/>
      <c r="J79" s="405"/>
      <c r="K79" s="405"/>
      <c r="L79" s="405"/>
      <c r="M79" s="405"/>
      <c r="N79" s="405"/>
      <c r="O79" s="405"/>
      <c r="P79" s="405"/>
      <c r="Q79" s="405"/>
      <c r="R79" s="405"/>
      <c r="S79" s="405"/>
      <c r="T79" s="405"/>
      <c r="U79" s="405"/>
    </row>
    <row r="80" spans="1:21" s="115" customFormat="1" ht="43.5" x14ac:dyDescent="0.4">
      <c r="A80" s="119">
        <v>58</v>
      </c>
      <c r="B80" s="411" t="s">
        <v>872</v>
      </c>
      <c r="C80" s="411" t="s">
        <v>873</v>
      </c>
      <c r="D80" s="431" t="s">
        <v>948</v>
      </c>
      <c r="E80" s="432"/>
      <c r="F80" s="433"/>
      <c r="G80" s="96">
        <v>1</v>
      </c>
      <c r="H80" s="97">
        <f t="shared" ref="H80:H86" si="24">IF(G80=I80,J80)</f>
        <v>1</v>
      </c>
      <c r="I80" s="97">
        <f t="shared" ref="I80:I86" si="25">IF(G80="NA","NA",J80)</f>
        <v>1</v>
      </c>
      <c r="J80" s="97">
        <v>1</v>
      </c>
      <c r="K80" s="97" t="s">
        <v>693</v>
      </c>
      <c r="L80" s="96">
        <v>1</v>
      </c>
      <c r="M80" s="97">
        <f t="shared" ref="M80:M86" si="26">IF(L80=N80,O80)</f>
        <v>1</v>
      </c>
      <c r="N80" s="97">
        <f t="shared" ref="N80:N86" si="27">IF(L80="NA","NA",O80)</f>
        <v>1</v>
      </c>
      <c r="O80" s="97">
        <v>1</v>
      </c>
      <c r="P80" s="107" t="s">
        <v>695</v>
      </c>
      <c r="Q80" s="96">
        <v>1</v>
      </c>
      <c r="R80" s="97">
        <f t="shared" ref="R80:R86" si="28">IF(Q80=S80,T80)</f>
        <v>1</v>
      </c>
      <c r="S80" s="97">
        <f t="shared" ref="S80:S86" si="29">IF(Q80="NA","NA",T80)</f>
        <v>1</v>
      </c>
      <c r="T80" s="97">
        <v>1</v>
      </c>
      <c r="U80" s="424" t="s">
        <v>882</v>
      </c>
    </row>
    <row r="81" spans="1:21" s="115" customFormat="1" ht="43.5" x14ac:dyDescent="0.4">
      <c r="A81" s="119">
        <v>59</v>
      </c>
      <c r="B81" s="411"/>
      <c r="C81" s="411"/>
      <c r="D81" s="431" t="s">
        <v>949</v>
      </c>
      <c r="E81" s="432"/>
      <c r="F81" s="433"/>
      <c r="G81" s="96">
        <v>1</v>
      </c>
      <c r="H81" s="97">
        <f t="shared" si="24"/>
        <v>1</v>
      </c>
      <c r="I81" s="97">
        <f t="shared" si="25"/>
        <v>1</v>
      </c>
      <c r="J81" s="97">
        <v>1</v>
      </c>
      <c r="K81" s="97" t="s">
        <v>693</v>
      </c>
      <c r="L81" s="96">
        <v>1</v>
      </c>
      <c r="M81" s="97">
        <f t="shared" si="26"/>
        <v>1</v>
      </c>
      <c r="N81" s="97">
        <f t="shared" si="27"/>
        <v>1</v>
      </c>
      <c r="O81" s="97">
        <v>1</v>
      </c>
      <c r="P81" s="107" t="s">
        <v>695</v>
      </c>
      <c r="Q81" s="96">
        <v>1</v>
      </c>
      <c r="R81" s="97">
        <f t="shared" si="28"/>
        <v>1</v>
      </c>
      <c r="S81" s="97">
        <f t="shared" si="29"/>
        <v>1</v>
      </c>
      <c r="T81" s="97">
        <v>1</v>
      </c>
      <c r="U81" s="425"/>
    </row>
    <row r="82" spans="1:21" s="115" customFormat="1" ht="43.5" x14ac:dyDescent="0.4">
      <c r="A82" s="119">
        <v>60</v>
      </c>
      <c r="B82" s="411"/>
      <c r="C82" s="411"/>
      <c r="D82" s="431" t="s">
        <v>720</v>
      </c>
      <c r="E82" s="432"/>
      <c r="F82" s="433"/>
      <c r="G82" s="96">
        <v>1</v>
      </c>
      <c r="H82" s="97">
        <f t="shared" si="24"/>
        <v>1</v>
      </c>
      <c r="I82" s="97">
        <f t="shared" si="25"/>
        <v>1</v>
      </c>
      <c r="J82" s="97">
        <v>1</v>
      </c>
      <c r="K82" s="97" t="s">
        <v>693</v>
      </c>
      <c r="L82" s="96">
        <v>1</v>
      </c>
      <c r="M82" s="97">
        <f t="shared" si="26"/>
        <v>1</v>
      </c>
      <c r="N82" s="97">
        <f t="shared" si="27"/>
        <v>1</v>
      </c>
      <c r="O82" s="97">
        <v>1</v>
      </c>
      <c r="P82" s="107" t="s">
        <v>695</v>
      </c>
      <c r="Q82" s="96">
        <v>1</v>
      </c>
      <c r="R82" s="97">
        <f t="shared" si="28"/>
        <v>1</v>
      </c>
      <c r="S82" s="97">
        <f t="shared" si="29"/>
        <v>1</v>
      </c>
      <c r="T82" s="97">
        <v>1</v>
      </c>
      <c r="U82" s="425"/>
    </row>
    <row r="83" spans="1:21" s="115" customFormat="1" ht="43.5" x14ac:dyDescent="0.4">
      <c r="A83" s="119">
        <v>61</v>
      </c>
      <c r="B83" s="411"/>
      <c r="C83" s="411"/>
      <c r="D83" s="431" t="s">
        <v>721</v>
      </c>
      <c r="E83" s="432"/>
      <c r="F83" s="433"/>
      <c r="G83" s="96">
        <v>1</v>
      </c>
      <c r="H83" s="97">
        <f t="shared" si="24"/>
        <v>1</v>
      </c>
      <c r="I83" s="97">
        <f t="shared" si="25"/>
        <v>1</v>
      </c>
      <c r="J83" s="97">
        <v>1</v>
      </c>
      <c r="K83" s="97" t="s">
        <v>693</v>
      </c>
      <c r="L83" s="96">
        <v>1</v>
      </c>
      <c r="M83" s="97">
        <f t="shared" si="26"/>
        <v>1</v>
      </c>
      <c r="N83" s="97">
        <f t="shared" si="27"/>
        <v>1</v>
      </c>
      <c r="O83" s="97">
        <v>1</v>
      </c>
      <c r="P83" s="107" t="s">
        <v>695</v>
      </c>
      <c r="Q83" s="96">
        <v>1</v>
      </c>
      <c r="R83" s="97">
        <f t="shared" si="28"/>
        <v>1</v>
      </c>
      <c r="S83" s="97">
        <f t="shared" si="29"/>
        <v>1</v>
      </c>
      <c r="T83" s="97">
        <v>1</v>
      </c>
      <c r="U83" s="425"/>
    </row>
    <row r="84" spans="1:21" s="115" customFormat="1" ht="43.5" x14ac:dyDescent="0.4">
      <c r="A84" s="119">
        <v>62</v>
      </c>
      <c r="B84" s="411"/>
      <c r="C84" s="411"/>
      <c r="D84" s="431" t="s">
        <v>722</v>
      </c>
      <c r="E84" s="432"/>
      <c r="F84" s="433"/>
      <c r="G84" s="96">
        <v>1</v>
      </c>
      <c r="H84" s="97">
        <f t="shared" si="24"/>
        <v>1</v>
      </c>
      <c r="I84" s="97">
        <f t="shared" si="25"/>
        <v>1</v>
      </c>
      <c r="J84" s="97">
        <v>1</v>
      </c>
      <c r="K84" s="97" t="s">
        <v>693</v>
      </c>
      <c r="L84" s="96">
        <v>1</v>
      </c>
      <c r="M84" s="97">
        <f t="shared" si="26"/>
        <v>1</v>
      </c>
      <c r="N84" s="97">
        <f t="shared" si="27"/>
        <v>1</v>
      </c>
      <c r="O84" s="97">
        <v>1</v>
      </c>
      <c r="P84" s="107" t="s">
        <v>695</v>
      </c>
      <c r="Q84" s="96">
        <v>1</v>
      </c>
      <c r="R84" s="97">
        <f t="shared" si="28"/>
        <v>1</v>
      </c>
      <c r="S84" s="97">
        <f t="shared" si="29"/>
        <v>1</v>
      </c>
      <c r="T84" s="97">
        <v>1</v>
      </c>
      <c r="U84" s="425"/>
    </row>
    <row r="85" spans="1:21" s="115" customFormat="1" ht="43.5" x14ac:dyDescent="0.4">
      <c r="A85" s="119">
        <v>63</v>
      </c>
      <c r="B85" s="411"/>
      <c r="C85" s="411"/>
      <c r="D85" s="431" t="s">
        <v>723</v>
      </c>
      <c r="E85" s="432"/>
      <c r="F85" s="433"/>
      <c r="G85" s="96">
        <v>1</v>
      </c>
      <c r="H85" s="97">
        <f t="shared" si="24"/>
        <v>1</v>
      </c>
      <c r="I85" s="97">
        <f t="shared" si="25"/>
        <v>1</v>
      </c>
      <c r="J85" s="97">
        <v>1</v>
      </c>
      <c r="K85" s="97" t="s">
        <v>693</v>
      </c>
      <c r="L85" s="96">
        <v>1</v>
      </c>
      <c r="M85" s="97">
        <f t="shared" si="26"/>
        <v>1</v>
      </c>
      <c r="N85" s="97">
        <f t="shared" si="27"/>
        <v>1</v>
      </c>
      <c r="O85" s="97">
        <v>1</v>
      </c>
      <c r="P85" s="107" t="s">
        <v>695</v>
      </c>
      <c r="Q85" s="96">
        <v>1</v>
      </c>
      <c r="R85" s="97">
        <f t="shared" si="28"/>
        <v>1</v>
      </c>
      <c r="S85" s="97">
        <f t="shared" si="29"/>
        <v>1</v>
      </c>
      <c r="T85" s="97">
        <v>1</v>
      </c>
      <c r="U85" s="425"/>
    </row>
    <row r="86" spans="1:21" s="115" customFormat="1" ht="43.5" x14ac:dyDescent="0.4">
      <c r="A86" s="119">
        <v>64</v>
      </c>
      <c r="B86" s="411"/>
      <c r="C86" s="411"/>
      <c r="D86" s="431" t="s">
        <v>724</v>
      </c>
      <c r="E86" s="432"/>
      <c r="F86" s="433"/>
      <c r="G86" s="96">
        <v>1</v>
      </c>
      <c r="H86" s="97">
        <f t="shared" si="24"/>
        <v>1</v>
      </c>
      <c r="I86" s="97">
        <f t="shared" si="25"/>
        <v>1</v>
      </c>
      <c r="J86" s="97">
        <v>1</v>
      </c>
      <c r="K86" s="97" t="s">
        <v>693</v>
      </c>
      <c r="L86" s="96">
        <v>1</v>
      </c>
      <c r="M86" s="97">
        <f t="shared" si="26"/>
        <v>1</v>
      </c>
      <c r="N86" s="97">
        <f t="shared" si="27"/>
        <v>1</v>
      </c>
      <c r="O86" s="97">
        <v>1</v>
      </c>
      <c r="P86" s="107" t="s">
        <v>695</v>
      </c>
      <c r="Q86" s="96">
        <v>1</v>
      </c>
      <c r="R86" s="97">
        <f t="shared" si="28"/>
        <v>1</v>
      </c>
      <c r="S86" s="97">
        <f t="shared" si="29"/>
        <v>1</v>
      </c>
      <c r="T86" s="97">
        <v>1</v>
      </c>
      <c r="U86" s="426"/>
    </row>
    <row r="87" spans="1:21" s="10" customFormat="1" ht="21.75" x14ac:dyDescent="0.4">
      <c r="A87" s="4"/>
      <c r="B87" s="273"/>
      <c r="C87" s="273"/>
      <c r="D87" s="273"/>
      <c r="E87" s="273"/>
      <c r="F87" s="273"/>
      <c r="G87" s="154">
        <f>SUM(G15:G86)</f>
        <v>64</v>
      </c>
      <c r="H87" s="46">
        <f>SUM(H15:H86)</f>
        <v>64</v>
      </c>
      <c r="I87" s="46">
        <f>SUM(I15:I86)</f>
        <v>64</v>
      </c>
      <c r="J87" s="46">
        <f>SUM(J15:J86)</f>
        <v>64</v>
      </c>
      <c r="K87" s="15"/>
      <c r="L87" s="154">
        <f>SUM(L15:L86)</f>
        <v>64</v>
      </c>
      <c r="M87" s="46">
        <f>SUM(M15:M86)</f>
        <v>64</v>
      </c>
      <c r="N87" s="46">
        <f>SUM(N15:N86)</f>
        <v>64</v>
      </c>
      <c r="O87" s="46">
        <f>SUM(O15:O86)</f>
        <v>64</v>
      </c>
      <c r="P87" s="15"/>
      <c r="Q87" s="154">
        <f>SUM(Q15:Q86)</f>
        <v>64</v>
      </c>
      <c r="R87" s="46">
        <f>SUM(R15:R86)</f>
        <v>64</v>
      </c>
      <c r="S87" s="46">
        <f>SUM(S15:S86)</f>
        <v>64</v>
      </c>
      <c r="T87" s="46">
        <f>SUM(T15:T86)</f>
        <v>64</v>
      </c>
    </row>
    <row r="88" spans="1:21" s="10" customFormat="1" ht="21.75" x14ac:dyDescent="0.4">
      <c r="A88" s="4"/>
      <c r="C88" s="266" t="str">
        <f>A7</f>
        <v>QUIMIOTERAPIA</v>
      </c>
      <c r="D88" s="266"/>
      <c r="E88" s="266"/>
      <c r="F88" s="24">
        <f>RESULTADO!M24</f>
        <v>1</v>
      </c>
      <c r="G88" s="17"/>
      <c r="H88" s="17"/>
      <c r="I88" s="17"/>
      <c r="J88" s="17"/>
      <c r="K88" s="15"/>
      <c r="L88" s="17"/>
      <c r="M88" s="17"/>
      <c r="N88" s="17"/>
      <c r="O88" s="17"/>
      <c r="P88" s="15"/>
      <c r="Q88" s="17"/>
      <c r="R88" s="17"/>
      <c r="S88" s="17"/>
      <c r="T88" s="17"/>
    </row>
    <row r="89" spans="1:21" s="10" customFormat="1" ht="21.75" x14ac:dyDescent="0.4">
      <c r="A89" s="4"/>
      <c r="B89" s="4"/>
      <c r="C89" s="34"/>
      <c r="D89" s="34"/>
      <c r="E89" s="34"/>
      <c r="F89" s="4"/>
      <c r="G89" s="33"/>
      <c r="H89" s="33"/>
      <c r="I89" s="33"/>
      <c r="J89" s="33"/>
      <c r="K89" s="4"/>
      <c r="L89" s="33"/>
      <c r="M89" s="33"/>
      <c r="N89" s="33"/>
      <c r="O89" s="33"/>
      <c r="P89" s="4"/>
      <c r="Q89" s="33"/>
      <c r="R89" s="33"/>
      <c r="S89" s="33"/>
      <c r="T89" s="33"/>
    </row>
    <row r="90" spans="1:21" s="10" customFormat="1" ht="21.75" x14ac:dyDescent="0.4">
      <c r="A90" s="4"/>
      <c r="B90" s="4"/>
      <c r="C90" s="34"/>
      <c r="D90" s="34"/>
      <c r="E90" s="34"/>
      <c r="F90" s="4"/>
      <c r="G90" s="33"/>
      <c r="H90" s="33"/>
      <c r="I90" s="33"/>
      <c r="J90" s="33"/>
      <c r="K90" s="4"/>
      <c r="L90" s="33"/>
      <c r="M90" s="33"/>
      <c r="N90" s="33"/>
      <c r="O90" s="33"/>
      <c r="P90" s="4"/>
      <c r="Q90" s="33"/>
      <c r="R90" s="33"/>
      <c r="S90" s="33"/>
      <c r="T90" s="33"/>
    </row>
    <row r="91" spans="1:21" s="4" customFormat="1" ht="21.75" x14ac:dyDescent="0.4">
      <c r="C91" s="34"/>
      <c r="D91" s="34"/>
      <c r="E91" s="34"/>
      <c r="G91" s="33"/>
      <c r="H91" s="33"/>
      <c r="I91" s="33"/>
      <c r="J91" s="33"/>
      <c r="L91" s="33"/>
      <c r="M91" s="33"/>
      <c r="N91" s="33"/>
      <c r="O91" s="33"/>
      <c r="Q91" s="33"/>
      <c r="R91" s="33"/>
      <c r="S91" s="33"/>
      <c r="T91" s="33"/>
      <c r="U91" s="10"/>
    </row>
    <row r="92" spans="1:21" s="4" customFormat="1" ht="21.75" x14ac:dyDescent="0.4">
      <c r="C92" s="34"/>
      <c r="D92" s="34"/>
      <c r="E92" s="34"/>
      <c r="G92" s="33"/>
      <c r="H92" s="33"/>
      <c r="I92" s="33"/>
      <c r="J92" s="33"/>
      <c r="L92" s="33"/>
      <c r="M92" s="33"/>
      <c r="N92" s="33"/>
      <c r="O92" s="33"/>
      <c r="Q92" s="33"/>
      <c r="R92" s="33"/>
      <c r="S92" s="33"/>
      <c r="T92" s="33"/>
      <c r="U92" s="10"/>
    </row>
    <row r="93" spans="1:21" s="4" customFormat="1" ht="21.75" x14ac:dyDescent="0.4">
      <c r="C93" s="34"/>
      <c r="D93" s="34"/>
      <c r="E93" s="34"/>
      <c r="G93" s="33"/>
      <c r="H93" s="33"/>
      <c r="I93" s="33"/>
      <c r="J93" s="33"/>
      <c r="L93" s="33"/>
      <c r="M93" s="33"/>
      <c r="N93" s="33"/>
      <c r="O93" s="33"/>
      <c r="Q93" s="33"/>
      <c r="R93" s="33"/>
      <c r="S93" s="33"/>
      <c r="T93" s="33"/>
      <c r="U93" s="10"/>
    </row>
    <row r="94" spans="1:21" s="4" customFormat="1" ht="21.75" x14ac:dyDescent="0.4">
      <c r="C94" s="34"/>
      <c r="D94" s="34"/>
      <c r="E94" s="34"/>
      <c r="G94" s="33"/>
      <c r="H94" s="33"/>
      <c r="I94" s="33"/>
      <c r="J94" s="33"/>
      <c r="L94" s="33"/>
      <c r="M94" s="33"/>
      <c r="N94" s="33"/>
      <c r="O94" s="33"/>
      <c r="Q94" s="33"/>
      <c r="R94" s="33"/>
      <c r="S94" s="33"/>
      <c r="T94" s="33"/>
      <c r="U94" s="10"/>
    </row>
    <row r="95" spans="1:21" s="4" customFormat="1" ht="21.75" x14ac:dyDescent="0.4">
      <c r="C95" s="34"/>
      <c r="D95" s="34"/>
      <c r="E95" s="34"/>
      <c r="G95" s="33"/>
      <c r="H95" s="33"/>
      <c r="I95" s="33"/>
      <c r="J95" s="33"/>
      <c r="L95" s="33"/>
      <c r="M95" s="33"/>
      <c r="N95" s="33"/>
      <c r="O95" s="33"/>
      <c r="Q95" s="33"/>
      <c r="R95" s="33"/>
      <c r="S95" s="33"/>
      <c r="T95" s="33"/>
      <c r="U95" s="10"/>
    </row>
    <row r="96" spans="1: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0.100000000000001" customHeight="1" x14ac:dyDescent="0.4">
      <c r="C718" s="34"/>
      <c r="D718" s="34"/>
      <c r="E718" s="34"/>
      <c r="G718" s="33"/>
      <c r="H718" s="33"/>
      <c r="I718" s="33"/>
      <c r="J718" s="33"/>
      <c r="L718" s="33"/>
      <c r="M718" s="33"/>
      <c r="N718" s="33"/>
      <c r="O718" s="33"/>
      <c r="Q718" s="33"/>
      <c r="R718" s="33"/>
      <c r="S718" s="33"/>
      <c r="T718" s="33"/>
      <c r="U718" s="10"/>
    </row>
    <row r="719" spans="3:21" s="4" customFormat="1" ht="20.100000000000001" customHeight="1" x14ac:dyDescent="0.4">
      <c r="C719" s="34"/>
      <c r="D719" s="34"/>
      <c r="E719" s="34"/>
      <c r="G719" s="33"/>
      <c r="H719" s="33"/>
      <c r="I719" s="33"/>
      <c r="J719" s="33"/>
      <c r="L719" s="33"/>
      <c r="M719" s="33"/>
      <c r="N719" s="33"/>
      <c r="O719" s="33"/>
      <c r="Q719" s="33"/>
      <c r="R719" s="33"/>
      <c r="S719" s="33"/>
      <c r="T719" s="33"/>
      <c r="U719" s="10"/>
    </row>
    <row r="720" spans="3:21" s="4" customFormat="1" ht="20.100000000000001" customHeight="1" x14ac:dyDescent="0.4">
      <c r="C720" s="34"/>
      <c r="D720" s="34"/>
      <c r="E720" s="34"/>
      <c r="G720" s="33"/>
      <c r="H720" s="33"/>
      <c r="I720" s="33"/>
      <c r="J720" s="33"/>
      <c r="L720" s="33"/>
      <c r="M720" s="33"/>
      <c r="N720" s="33"/>
      <c r="O720" s="33"/>
      <c r="Q720" s="33"/>
      <c r="R720" s="33"/>
      <c r="S720" s="33"/>
      <c r="T720" s="33"/>
      <c r="U720" s="10"/>
    </row>
    <row r="721" spans="1:21" s="4" customFormat="1" ht="20.100000000000001" customHeight="1" x14ac:dyDescent="0.4">
      <c r="C721" s="34"/>
      <c r="D721" s="34"/>
      <c r="E721" s="34"/>
      <c r="G721" s="33"/>
      <c r="H721" s="33"/>
      <c r="I721" s="33"/>
      <c r="J721" s="33"/>
      <c r="L721" s="33"/>
      <c r="M721" s="33"/>
      <c r="N721" s="33"/>
      <c r="O721" s="33"/>
      <c r="Q721" s="33"/>
      <c r="R721" s="33"/>
      <c r="S721" s="33"/>
      <c r="T721" s="33"/>
      <c r="U721" s="10"/>
    </row>
    <row r="722" spans="1:21" s="4" customFormat="1" ht="20.100000000000001" customHeight="1" x14ac:dyDescent="0.4">
      <c r="C722" s="34"/>
      <c r="D722" s="34"/>
      <c r="E722" s="34"/>
      <c r="G722" s="33"/>
      <c r="H722" s="33"/>
      <c r="I722" s="33"/>
      <c r="J722" s="33"/>
      <c r="L722" s="33"/>
      <c r="M722" s="33"/>
      <c r="N722" s="33"/>
      <c r="O722" s="33"/>
      <c r="Q722" s="33"/>
      <c r="R722" s="33"/>
      <c r="S722" s="33"/>
      <c r="T722" s="33"/>
      <c r="U722" s="10"/>
    </row>
    <row r="723" spans="1:21" s="4" customFormat="1" ht="20.100000000000001" customHeight="1" x14ac:dyDescent="0.4">
      <c r="C723" s="34"/>
      <c r="D723" s="34"/>
      <c r="E723" s="34"/>
      <c r="G723" s="33"/>
      <c r="H723" s="33"/>
      <c r="I723" s="33"/>
      <c r="J723" s="33"/>
      <c r="L723" s="33"/>
      <c r="M723" s="33"/>
      <c r="N723" s="33"/>
      <c r="O723" s="33"/>
      <c r="Q723" s="33"/>
      <c r="R723" s="33"/>
      <c r="S723" s="33"/>
      <c r="T723" s="33"/>
      <c r="U723" s="10"/>
    </row>
    <row r="724" spans="1:21" s="4" customFormat="1" ht="20.100000000000001" customHeight="1" x14ac:dyDescent="0.4">
      <c r="C724" s="34"/>
      <c r="D724" s="34"/>
      <c r="E724" s="34"/>
      <c r="G724" s="33"/>
      <c r="H724" s="33"/>
      <c r="I724" s="33"/>
      <c r="J724" s="33"/>
      <c r="L724" s="33"/>
      <c r="M724" s="33"/>
      <c r="N724" s="33"/>
      <c r="O724" s="33"/>
      <c r="Q724" s="33"/>
      <c r="R724" s="33"/>
      <c r="S724" s="33"/>
      <c r="T724" s="33"/>
      <c r="U724" s="10"/>
    </row>
    <row r="725" spans="1:21" s="10" customFormat="1" ht="21.75" x14ac:dyDescent="0.4">
      <c r="A725" s="4"/>
      <c r="B725" s="4"/>
      <c r="C725" s="34"/>
      <c r="D725" s="34"/>
      <c r="E725" s="34"/>
      <c r="F725" s="4"/>
      <c r="G725" s="33"/>
      <c r="H725" s="33"/>
      <c r="I725" s="33"/>
      <c r="J725" s="33"/>
      <c r="K725" s="4"/>
      <c r="L725" s="33"/>
      <c r="M725" s="33"/>
      <c r="N725" s="33"/>
      <c r="O725" s="33"/>
      <c r="P725" s="4"/>
      <c r="Q725" s="33"/>
      <c r="R725" s="33"/>
      <c r="S725" s="33"/>
      <c r="T725" s="33"/>
    </row>
    <row r="726" spans="1:21" s="10" customFormat="1" ht="21.75" x14ac:dyDescent="0.4">
      <c r="A726" s="4"/>
      <c r="B726" s="4"/>
      <c r="C726" s="34"/>
      <c r="D726" s="34"/>
      <c r="E726" s="34"/>
      <c r="F726" s="4"/>
      <c r="G726" s="33"/>
      <c r="H726" s="33"/>
      <c r="I726" s="33"/>
      <c r="J726" s="33"/>
      <c r="K726" s="4"/>
      <c r="L726" s="33"/>
      <c r="M726" s="33"/>
      <c r="N726" s="33"/>
      <c r="O726" s="33"/>
      <c r="P726" s="4"/>
      <c r="Q726" s="33"/>
      <c r="R726" s="33"/>
      <c r="S726" s="33"/>
      <c r="T726" s="33"/>
    </row>
    <row r="727" spans="1:21" s="10" customFormat="1" ht="21.75" x14ac:dyDescent="0.4">
      <c r="A727" s="4"/>
      <c r="B727" s="4"/>
      <c r="C727" s="34"/>
      <c r="D727" s="34"/>
      <c r="E727" s="34"/>
      <c r="F727" s="4"/>
      <c r="G727" s="33"/>
      <c r="H727" s="33"/>
      <c r="I727" s="33"/>
      <c r="J727" s="33"/>
      <c r="K727" s="4"/>
      <c r="L727" s="33"/>
      <c r="M727" s="33"/>
      <c r="N727" s="33"/>
      <c r="O727" s="33"/>
      <c r="P727" s="4"/>
      <c r="Q727" s="33"/>
      <c r="R727" s="33"/>
      <c r="S727" s="33"/>
      <c r="T727" s="33"/>
    </row>
    <row r="728" spans="1:21" s="10" customFormat="1" ht="21.75" x14ac:dyDescent="0.4">
      <c r="A728" s="4"/>
      <c r="B728" s="4"/>
      <c r="C728" s="34"/>
      <c r="D728" s="34"/>
      <c r="E728" s="34"/>
      <c r="F728" s="4"/>
      <c r="G728" s="33"/>
      <c r="H728" s="33"/>
      <c r="I728" s="33"/>
      <c r="J728" s="33"/>
      <c r="K728" s="4"/>
      <c r="L728" s="33"/>
      <c r="M728" s="33"/>
      <c r="N728" s="33"/>
      <c r="O728" s="33"/>
      <c r="P728" s="4"/>
      <c r="Q728" s="33"/>
      <c r="R728" s="33"/>
      <c r="S728" s="33"/>
      <c r="T728" s="33"/>
    </row>
    <row r="729" spans="1:21" s="10" customFormat="1" ht="21.75" x14ac:dyDescent="0.4">
      <c r="A729" s="4"/>
      <c r="B729" s="4"/>
      <c r="C729" s="34"/>
      <c r="D729" s="34"/>
      <c r="E729" s="34"/>
      <c r="F729" s="4"/>
      <c r="G729" s="33"/>
      <c r="H729" s="33"/>
      <c r="I729" s="33"/>
      <c r="J729" s="33"/>
      <c r="K729" s="4"/>
      <c r="L729" s="33"/>
      <c r="M729" s="33"/>
      <c r="N729" s="33"/>
      <c r="O729" s="33"/>
      <c r="P729" s="4"/>
      <c r="Q729" s="33"/>
      <c r="R729" s="33"/>
      <c r="S729" s="33"/>
      <c r="T729" s="33"/>
    </row>
    <row r="730" spans="1:21" s="10" customFormat="1" ht="21.75" x14ac:dyDescent="0.4">
      <c r="A730" s="4"/>
      <c r="B730" s="4"/>
      <c r="C730" s="34"/>
      <c r="D730" s="34"/>
      <c r="E730" s="34"/>
      <c r="F730" s="4"/>
      <c r="G730" s="33"/>
      <c r="H730" s="33"/>
      <c r="I730" s="33"/>
      <c r="J730" s="33"/>
      <c r="K730" s="4"/>
      <c r="L730" s="33"/>
      <c r="M730" s="33"/>
      <c r="N730" s="33"/>
      <c r="O730" s="33"/>
      <c r="P730" s="4"/>
      <c r="Q730" s="33"/>
      <c r="R730" s="33"/>
      <c r="S730" s="33"/>
      <c r="T730" s="33"/>
    </row>
    <row r="731" spans="1:21" s="10" customFormat="1" ht="21.75" x14ac:dyDescent="0.4">
      <c r="A731" s="4"/>
      <c r="B731" s="4"/>
      <c r="C731" s="34"/>
      <c r="D731" s="34"/>
      <c r="E731" s="34"/>
      <c r="F731" s="4"/>
      <c r="G731" s="33"/>
      <c r="H731" s="33"/>
      <c r="I731" s="33"/>
      <c r="J731" s="33"/>
      <c r="K731" s="4"/>
      <c r="L731" s="33"/>
      <c r="M731" s="33"/>
      <c r="N731" s="33"/>
      <c r="O731" s="33"/>
      <c r="P731" s="4"/>
      <c r="Q731" s="33"/>
      <c r="R731" s="33"/>
      <c r="S731" s="33"/>
      <c r="T731" s="33"/>
    </row>
    <row r="732" spans="1:21" s="10" customFormat="1" ht="21.75" x14ac:dyDescent="0.4">
      <c r="A732" s="4"/>
      <c r="B732" s="4"/>
      <c r="C732" s="34"/>
      <c r="D732" s="34"/>
      <c r="E732" s="34"/>
      <c r="F732" s="4"/>
      <c r="G732" s="33"/>
      <c r="H732" s="33"/>
      <c r="I732" s="33"/>
      <c r="J732" s="33"/>
      <c r="K732" s="4"/>
      <c r="L732" s="33"/>
      <c r="M732" s="33"/>
      <c r="N732" s="33"/>
      <c r="O732" s="33"/>
      <c r="P732" s="4"/>
      <c r="Q732" s="33"/>
      <c r="R732" s="33"/>
      <c r="S732" s="33"/>
      <c r="T732" s="33"/>
    </row>
    <row r="733" spans="1:21" s="10" customFormat="1" ht="21.75" x14ac:dyDescent="0.4">
      <c r="A733" s="4"/>
      <c r="B733" s="4"/>
      <c r="C733" s="34"/>
      <c r="D733" s="34"/>
      <c r="E733" s="34"/>
      <c r="F733" s="4"/>
      <c r="G733" s="33"/>
      <c r="H733" s="33"/>
      <c r="I733" s="33"/>
      <c r="J733" s="33"/>
      <c r="K733" s="4"/>
      <c r="L733" s="33"/>
      <c r="M733" s="33"/>
      <c r="N733" s="33"/>
      <c r="O733" s="33"/>
      <c r="P733" s="4"/>
      <c r="Q733" s="33"/>
      <c r="R733" s="33"/>
      <c r="S733" s="33"/>
      <c r="T733" s="33"/>
    </row>
    <row r="734" spans="1:21" s="10" customFormat="1" ht="21.75" x14ac:dyDescent="0.4">
      <c r="A734" s="4"/>
      <c r="B734" s="4"/>
      <c r="C734" s="34"/>
      <c r="D734" s="34"/>
      <c r="E734" s="34"/>
      <c r="F734" s="4"/>
      <c r="G734" s="33"/>
      <c r="H734" s="33"/>
      <c r="I734" s="33"/>
      <c r="J734" s="33"/>
      <c r="K734" s="4"/>
      <c r="L734" s="33"/>
      <c r="M734" s="33"/>
      <c r="N734" s="33"/>
      <c r="O734" s="33"/>
      <c r="P734" s="4"/>
      <c r="Q734" s="33"/>
      <c r="R734" s="33"/>
      <c r="S734" s="33"/>
      <c r="T734" s="33"/>
    </row>
    <row r="735" spans="1:21" s="10" customFormat="1" ht="21.75" x14ac:dyDescent="0.4">
      <c r="A735" s="4"/>
      <c r="B735" s="4"/>
      <c r="C735" s="34"/>
      <c r="D735" s="34"/>
      <c r="E735" s="34"/>
      <c r="F735" s="4"/>
      <c r="G735" s="33"/>
      <c r="H735" s="33"/>
      <c r="I735" s="33"/>
      <c r="J735" s="33"/>
      <c r="K735" s="4"/>
      <c r="L735" s="33"/>
      <c r="M735" s="33"/>
      <c r="N735" s="33"/>
      <c r="O735" s="33"/>
      <c r="P735" s="4"/>
      <c r="Q735" s="33"/>
      <c r="R735" s="33"/>
      <c r="S735" s="33"/>
      <c r="T735" s="33"/>
    </row>
    <row r="736" spans="1:21"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0"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0"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0"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sheetData>
  <mergeCells count="139">
    <mergeCell ref="A1:U1"/>
    <mergeCell ref="A2:U2"/>
    <mergeCell ref="A3:U3"/>
    <mergeCell ref="A4:U4"/>
    <mergeCell ref="I8:I11"/>
    <mergeCell ref="S8:S11"/>
    <mergeCell ref="T8:T11"/>
    <mergeCell ref="N8:N11"/>
    <mergeCell ref="O8:O11"/>
    <mergeCell ref="A5:P5"/>
    <mergeCell ref="Q5:U5"/>
    <mergeCell ref="A7:U7"/>
    <mergeCell ref="A8:A11"/>
    <mergeCell ref="C8:C11"/>
    <mergeCell ref="B8:B11"/>
    <mergeCell ref="U8:U11"/>
    <mergeCell ref="D9:F9"/>
    <mergeCell ref="D10:F11"/>
    <mergeCell ref="K10:K11"/>
    <mergeCell ref="A6:K6"/>
    <mergeCell ref="L6:U6"/>
    <mergeCell ref="J8:J11"/>
    <mergeCell ref="D8:F8"/>
    <mergeCell ref="A13:U13"/>
    <mergeCell ref="A14:U14"/>
    <mergeCell ref="D22:F22"/>
    <mergeCell ref="G8:G11"/>
    <mergeCell ref="H8:H11"/>
    <mergeCell ref="Q8:Q11"/>
    <mergeCell ref="R8:R11"/>
    <mergeCell ref="P10:P11"/>
    <mergeCell ref="L8:L11"/>
    <mergeCell ref="M8:M11"/>
    <mergeCell ref="A15:A16"/>
    <mergeCell ref="C15:C16"/>
    <mergeCell ref="G15:G16"/>
    <mergeCell ref="L15:L16"/>
    <mergeCell ref="Q15:Q16"/>
    <mergeCell ref="B15:B16"/>
    <mergeCell ref="D15:F16"/>
    <mergeCell ref="K15:K16"/>
    <mergeCell ref="P15:P16"/>
    <mergeCell ref="U15:U16"/>
    <mergeCell ref="A17:A18"/>
    <mergeCell ref="B17:B18"/>
    <mergeCell ref="C17:C18"/>
    <mergeCell ref="D30:F30"/>
    <mergeCell ref="D31:F31"/>
    <mergeCell ref="D32:F32"/>
    <mergeCell ref="D33:F33"/>
    <mergeCell ref="L17:L18"/>
    <mergeCell ref="Q17:Q18"/>
    <mergeCell ref="K17:K18"/>
    <mergeCell ref="P17:P18"/>
    <mergeCell ref="U17:U18"/>
    <mergeCell ref="D19:F19"/>
    <mergeCell ref="D20:F20"/>
    <mergeCell ref="D21:F21"/>
    <mergeCell ref="D24:F24"/>
    <mergeCell ref="D25:F25"/>
    <mergeCell ref="D26:F26"/>
    <mergeCell ref="D27:F27"/>
    <mergeCell ref="D28:F28"/>
    <mergeCell ref="D29:F29"/>
    <mergeCell ref="D17:F18"/>
    <mergeCell ref="G17:G18"/>
    <mergeCell ref="D23:F23"/>
    <mergeCell ref="A34:U34"/>
    <mergeCell ref="A38:U38"/>
    <mergeCell ref="B27:B32"/>
    <mergeCell ref="C27:C32"/>
    <mergeCell ref="A39:U39"/>
    <mergeCell ref="D40:F40"/>
    <mergeCell ref="B35:B37"/>
    <mergeCell ref="C35:C37"/>
    <mergeCell ref="B40:B58"/>
    <mergeCell ref="C40:C58"/>
    <mergeCell ref="D41:F41"/>
    <mergeCell ref="U35:U37"/>
    <mergeCell ref="U40:U58"/>
    <mergeCell ref="D42:F42"/>
    <mergeCell ref="D43:F43"/>
    <mergeCell ref="D44:F44"/>
    <mergeCell ref="D45:F45"/>
    <mergeCell ref="D46:F46"/>
    <mergeCell ref="D47:F47"/>
    <mergeCell ref="D48:F48"/>
    <mergeCell ref="D49:F49"/>
    <mergeCell ref="D50:F50"/>
    <mergeCell ref="D51:F51"/>
    <mergeCell ref="D52:F52"/>
    <mergeCell ref="D53:F53"/>
    <mergeCell ref="D54:F54"/>
    <mergeCell ref="D55:F55"/>
    <mergeCell ref="D56:F56"/>
    <mergeCell ref="D57:F57"/>
    <mergeCell ref="D58:F58"/>
    <mergeCell ref="D35:F35"/>
    <mergeCell ref="D36:F36"/>
    <mergeCell ref="D37:F37"/>
    <mergeCell ref="A59:U59"/>
    <mergeCell ref="U60:U68"/>
    <mergeCell ref="D72:F72"/>
    <mergeCell ref="C70:C78"/>
    <mergeCell ref="D73:F73"/>
    <mergeCell ref="D74:F74"/>
    <mergeCell ref="D75:F75"/>
    <mergeCell ref="D64:F64"/>
    <mergeCell ref="D65:F65"/>
    <mergeCell ref="D66:F66"/>
    <mergeCell ref="D67:F67"/>
    <mergeCell ref="D68:F68"/>
    <mergeCell ref="A69:U69"/>
    <mergeCell ref="B60:B68"/>
    <mergeCell ref="U70:U78"/>
    <mergeCell ref="D76:F76"/>
    <mergeCell ref="C88:E88"/>
    <mergeCell ref="B80:B86"/>
    <mergeCell ref="C80:C86"/>
    <mergeCell ref="D82:F82"/>
    <mergeCell ref="D83:F83"/>
    <mergeCell ref="D84:F84"/>
    <mergeCell ref="D85:F85"/>
    <mergeCell ref="D86:F86"/>
    <mergeCell ref="C60:C68"/>
    <mergeCell ref="D77:F77"/>
    <mergeCell ref="D78:F78"/>
    <mergeCell ref="D80:F80"/>
    <mergeCell ref="D81:F81"/>
    <mergeCell ref="A79:U79"/>
    <mergeCell ref="B70:B78"/>
    <mergeCell ref="D70:F70"/>
    <mergeCell ref="D71:F71"/>
    <mergeCell ref="B87:F87"/>
    <mergeCell ref="U80:U86"/>
    <mergeCell ref="D60:F60"/>
    <mergeCell ref="D61:F61"/>
    <mergeCell ref="D62:F62"/>
    <mergeCell ref="D63:F63"/>
  </mergeCells>
  <pageMargins left="0.23622047244094491" right="0.23622047244094491" top="0.74803149606299213" bottom="0.74803149606299213" header="0.31496062992125984" footer="0.31496062992125984"/>
  <pageSetup scale="3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U778"/>
  <sheetViews>
    <sheetView view="pageBreakPreview" topLeftCell="A33" zoomScale="60" zoomScaleNormal="50" workbookViewId="0">
      <selection activeCell="D35" sqref="D35:F35"/>
    </sheetView>
  </sheetViews>
  <sheetFormatPr baseColWidth="10" defaultColWidth="10.85546875" defaultRowHeight="18.75" x14ac:dyDescent="0.35"/>
  <cols>
    <col min="1" max="1" width="6.7109375" style="5" customWidth="1"/>
    <col min="2" max="2" width="60.7109375" style="5" customWidth="1"/>
    <col min="3" max="5" width="20.7109375" style="6" customWidth="1"/>
    <col min="6" max="6" width="20.7109375" style="5" customWidth="1"/>
    <col min="7" max="7" width="6.7109375" style="7" customWidth="1"/>
    <col min="8" max="10" width="6.7109375" style="7" hidden="1" customWidth="1"/>
    <col min="11" max="11" width="67.85546875" style="5" customWidth="1"/>
    <col min="12" max="12" width="6.7109375" style="7" customWidth="1"/>
    <col min="13" max="15" width="6.7109375" style="7" hidden="1" customWidth="1"/>
    <col min="16" max="16" width="60.7109375" style="5" customWidth="1"/>
    <col min="17" max="17" width="6.7109375" style="7" customWidth="1"/>
    <col min="18" max="20" width="6.7109375" style="7" hidden="1" customWidth="1"/>
    <col min="21" max="21" width="60.7109375" style="11" customWidth="1"/>
    <col min="22" max="16384" width="10.85546875" style="11"/>
  </cols>
  <sheetData>
    <row r="1" spans="1:21" s="10" customFormat="1" ht="20.100000000000001" customHeight="1" x14ac:dyDescent="0.4">
      <c r="A1" s="318">
        <f>CARÁTULA!D5</f>
        <v>0</v>
      </c>
      <c r="B1" s="316"/>
      <c r="C1" s="316"/>
      <c r="D1" s="316"/>
      <c r="E1" s="316"/>
      <c r="F1" s="316"/>
      <c r="G1" s="316"/>
      <c r="H1" s="316"/>
      <c r="I1" s="316"/>
      <c r="J1" s="316"/>
      <c r="K1" s="316"/>
      <c r="L1" s="316"/>
      <c r="M1" s="316"/>
      <c r="N1" s="316"/>
      <c r="O1" s="316"/>
      <c r="P1" s="316"/>
      <c r="Q1" s="316"/>
      <c r="R1" s="316"/>
      <c r="S1" s="316"/>
      <c r="T1" s="316"/>
      <c r="U1" s="317"/>
    </row>
    <row r="2" spans="1:21" s="10" customFormat="1" ht="20.100000000000001" customHeight="1" x14ac:dyDescent="0.4">
      <c r="A2" s="282" t="s">
        <v>10</v>
      </c>
      <c r="B2" s="283"/>
      <c r="C2" s="283"/>
      <c r="D2" s="283"/>
      <c r="E2" s="283"/>
      <c r="F2" s="283"/>
      <c r="G2" s="283"/>
      <c r="H2" s="283"/>
      <c r="I2" s="283"/>
      <c r="J2" s="283"/>
      <c r="K2" s="283"/>
      <c r="L2" s="283"/>
      <c r="M2" s="283"/>
      <c r="N2" s="283"/>
      <c r="O2" s="283"/>
      <c r="P2" s="283"/>
      <c r="Q2" s="283"/>
      <c r="R2" s="283"/>
      <c r="S2" s="283"/>
      <c r="T2" s="283"/>
      <c r="U2" s="284"/>
    </row>
    <row r="3" spans="1:21" s="10" customFormat="1" ht="20.100000000000001" customHeight="1" x14ac:dyDescent="0.4">
      <c r="A3" s="282"/>
      <c r="B3" s="283"/>
      <c r="C3" s="283"/>
      <c r="D3" s="283"/>
      <c r="E3" s="283"/>
      <c r="F3" s="283"/>
      <c r="G3" s="283"/>
      <c r="H3" s="283"/>
      <c r="I3" s="283"/>
      <c r="J3" s="283"/>
      <c r="K3" s="283"/>
      <c r="L3" s="283"/>
      <c r="M3" s="283"/>
      <c r="N3" s="283"/>
      <c r="O3" s="283"/>
      <c r="P3" s="283"/>
      <c r="Q3" s="283"/>
      <c r="R3" s="283"/>
      <c r="S3" s="283"/>
      <c r="T3" s="283"/>
      <c r="U3" s="284"/>
    </row>
    <row r="4" spans="1:21" s="10" customFormat="1" ht="20.100000000000001" customHeight="1" x14ac:dyDescent="0.4">
      <c r="A4" s="282"/>
      <c r="B4" s="283"/>
      <c r="C4" s="283"/>
      <c r="D4" s="283"/>
      <c r="E4" s="283"/>
      <c r="F4" s="283"/>
      <c r="G4" s="283"/>
      <c r="H4" s="283"/>
      <c r="I4" s="283"/>
      <c r="J4" s="283"/>
      <c r="K4" s="283"/>
      <c r="L4" s="283"/>
      <c r="M4" s="283"/>
      <c r="N4" s="283"/>
      <c r="O4" s="283"/>
      <c r="P4" s="283"/>
      <c r="Q4" s="283"/>
      <c r="R4" s="283"/>
      <c r="S4" s="283"/>
      <c r="T4" s="283"/>
      <c r="U4" s="284"/>
    </row>
    <row r="5" spans="1:21" s="10" customFormat="1" ht="20.100000000000001" customHeight="1" x14ac:dyDescent="0.4">
      <c r="A5" s="285" t="str">
        <f>CARÁTULA!A6</f>
        <v>CÉDULA DE EVALUACIÓN PARA CÁNCER EN MAYORES DE 18 AÑOS: CÁNCER DE ESÓFAGO</v>
      </c>
      <c r="B5" s="286"/>
      <c r="C5" s="286"/>
      <c r="D5" s="286"/>
      <c r="E5" s="286"/>
      <c r="F5" s="286"/>
      <c r="G5" s="286"/>
      <c r="H5" s="286"/>
      <c r="I5" s="286"/>
      <c r="J5" s="286"/>
      <c r="K5" s="286"/>
      <c r="L5" s="286"/>
      <c r="M5" s="286"/>
      <c r="N5" s="286"/>
      <c r="O5" s="286"/>
      <c r="P5" s="286"/>
      <c r="Q5" s="286">
        <f>CARÁTULA!F6</f>
        <v>2023</v>
      </c>
      <c r="R5" s="286"/>
      <c r="S5" s="286"/>
      <c r="T5" s="286"/>
      <c r="U5" s="287"/>
    </row>
    <row r="6" spans="1:21" s="10" customFormat="1" ht="20.100000000000001" customHeight="1" x14ac:dyDescent="0.4">
      <c r="A6" s="318">
        <f>CARÁTULA!D10</f>
        <v>0</v>
      </c>
      <c r="B6" s="316"/>
      <c r="C6" s="316"/>
      <c r="D6" s="316"/>
      <c r="E6" s="316"/>
      <c r="F6" s="316"/>
      <c r="G6" s="316"/>
      <c r="H6" s="316"/>
      <c r="I6" s="316"/>
      <c r="J6" s="316"/>
      <c r="K6" s="316"/>
      <c r="L6" s="316">
        <f>CARÁTULA!D13</f>
        <v>0</v>
      </c>
      <c r="M6" s="316"/>
      <c r="N6" s="316"/>
      <c r="O6" s="316"/>
      <c r="P6" s="316"/>
      <c r="Q6" s="316"/>
      <c r="R6" s="316"/>
      <c r="S6" s="316"/>
      <c r="T6" s="316"/>
      <c r="U6" s="317"/>
    </row>
    <row r="7" spans="1:21" ht="20.100000000000001" customHeight="1" x14ac:dyDescent="0.35">
      <c r="A7" s="319" t="s">
        <v>48</v>
      </c>
      <c r="B7" s="320"/>
      <c r="C7" s="320"/>
      <c r="D7" s="320"/>
      <c r="E7" s="320"/>
      <c r="F7" s="320"/>
      <c r="G7" s="320"/>
      <c r="H7" s="320"/>
      <c r="I7" s="320"/>
      <c r="J7" s="320"/>
      <c r="K7" s="320"/>
      <c r="L7" s="320"/>
      <c r="M7" s="320"/>
      <c r="N7" s="320"/>
      <c r="O7" s="320"/>
      <c r="P7" s="320"/>
      <c r="Q7" s="320"/>
      <c r="R7" s="320"/>
      <c r="S7" s="320"/>
      <c r="T7" s="320"/>
      <c r="U7" s="321"/>
    </row>
    <row r="8" spans="1:21" s="12" customFormat="1" ht="20.100000000000001" customHeight="1" x14ac:dyDescent="0.25">
      <c r="A8" s="305"/>
      <c r="B8" s="328" t="s">
        <v>9</v>
      </c>
      <c r="C8" s="328" t="s">
        <v>8</v>
      </c>
      <c r="D8" s="335" t="s">
        <v>7</v>
      </c>
      <c r="E8" s="336"/>
      <c r="F8" s="337"/>
      <c r="G8" s="326" t="s">
        <v>4</v>
      </c>
      <c r="H8" s="326" t="s">
        <v>13</v>
      </c>
      <c r="I8" s="326" t="s">
        <v>12</v>
      </c>
      <c r="J8" s="326" t="s">
        <v>11</v>
      </c>
      <c r="K8" s="41" t="s">
        <v>6</v>
      </c>
      <c r="L8" s="326" t="s">
        <v>4</v>
      </c>
      <c r="M8" s="326" t="s">
        <v>13</v>
      </c>
      <c r="N8" s="326" t="s">
        <v>12</v>
      </c>
      <c r="O8" s="326" t="s">
        <v>11</v>
      </c>
      <c r="P8" s="41" t="s">
        <v>5</v>
      </c>
      <c r="Q8" s="326" t="s">
        <v>4</v>
      </c>
      <c r="R8" s="326" t="s">
        <v>13</v>
      </c>
      <c r="S8" s="326" t="s">
        <v>12</v>
      </c>
      <c r="T8" s="326" t="s">
        <v>11</v>
      </c>
      <c r="U8" s="328" t="s">
        <v>39</v>
      </c>
    </row>
    <row r="9" spans="1:21" s="12" customFormat="1" ht="20.100000000000001" customHeight="1" x14ac:dyDescent="0.25">
      <c r="A9" s="306"/>
      <c r="B9" s="289"/>
      <c r="C9" s="289"/>
      <c r="D9" s="329" t="s">
        <v>3</v>
      </c>
      <c r="E9" s="330"/>
      <c r="F9" s="331"/>
      <c r="G9" s="326"/>
      <c r="H9" s="326"/>
      <c r="I9" s="326"/>
      <c r="J9" s="326"/>
      <c r="K9" s="42" t="s">
        <v>3</v>
      </c>
      <c r="L9" s="326"/>
      <c r="M9" s="326"/>
      <c r="N9" s="326"/>
      <c r="O9" s="326"/>
      <c r="P9" s="43" t="s">
        <v>2</v>
      </c>
      <c r="Q9" s="326"/>
      <c r="R9" s="326"/>
      <c r="S9" s="326"/>
      <c r="T9" s="326"/>
      <c r="U9" s="289"/>
    </row>
    <row r="10" spans="1:21" s="12" customFormat="1" ht="39.950000000000003" customHeight="1" x14ac:dyDescent="0.25">
      <c r="A10" s="306"/>
      <c r="B10" s="289"/>
      <c r="C10" s="289"/>
      <c r="D10" s="332" t="s">
        <v>1</v>
      </c>
      <c r="E10" s="333"/>
      <c r="F10" s="334"/>
      <c r="G10" s="326"/>
      <c r="H10" s="326"/>
      <c r="I10" s="326"/>
      <c r="J10" s="326"/>
      <c r="K10" s="338" t="s">
        <v>1</v>
      </c>
      <c r="L10" s="326"/>
      <c r="M10" s="326"/>
      <c r="N10" s="326"/>
      <c r="O10" s="326"/>
      <c r="P10" s="338" t="s">
        <v>0</v>
      </c>
      <c r="Q10" s="326"/>
      <c r="R10" s="326"/>
      <c r="S10" s="326"/>
      <c r="T10" s="326"/>
      <c r="U10" s="289"/>
    </row>
    <row r="11" spans="1:21" s="12" customFormat="1" ht="20.100000000000001" customHeight="1" x14ac:dyDescent="0.25">
      <c r="A11" s="307"/>
      <c r="B11" s="289"/>
      <c r="C11" s="289"/>
      <c r="D11" s="335"/>
      <c r="E11" s="336"/>
      <c r="F11" s="337"/>
      <c r="G11" s="327"/>
      <c r="H11" s="327"/>
      <c r="I11" s="327"/>
      <c r="J11" s="327"/>
      <c r="K11" s="328"/>
      <c r="L11" s="327"/>
      <c r="M11" s="327"/>
      <c r="N11" s="327"/>
      <c r="O11" s="327"/>
      <c r="P11" s="328"/>
      <c r="Q11" s="327"/>
      <c r="R11" s="327"/>
      <c r="S11" s="327"/>
      <c r="T11" s="327"/>
      <c r="U11" s="289"/>
    </row>
    <row r="12" spans="1:21" s="12" customFormat="1" ht="20.100000000000001" hidden="1" customHeight="1" x14ac:dyDescent="0.4">
      <c r="A12" s="44"/>
      <c r="B12" s="45">
        <f>$I$92</f>
        <v>70</v>
      </c>
      <c r="C12" s="45">
        <f>$G$92</f>
        <v>70</v>
      </c>
      <c r="D12" s="45"/>
      <c r="E12" s="45">
        <f>$N$92</f>
        <v>70</v>
      </c>
      <c r="F12" s="45">
        <f>$L$92</f>
        <v>70</v>
      </c>
      <c r="G12" s="45"/>
      <c r="H12" s="45">
        <f>$S$92</f>
        <v>69</v>
      </c>
      <c r="I12" s="45">
        <f>Q92</f>
        <v>69</v>
      </c>
      <c r="J12" s="45"/>
      <c r="K12" s="45"/>
      <c r="L12" s="45"/>
      <c r="M12" s="45"/>
      <c r="N12" s="45"/>
      <c r="O12" s="45"/>
      <c r="P12" s="45"/>
      <c r="Q12" s="45"/>
      <c r="R12" s="45"/>
      <c r="S12" s="45"/>
      <c r="T12" s="45"/>
      <c r="U12" s="45"/>
    </row>
    <row r="13" spans="1:21" s="13" customFormat="1" ht="20.100000000000001" customHeight="1" x14ac:dyDescent="0.25">
      <c r="A13" s="295"/>
      <c r="B13" s="296"/>
      <c r="C13" s="296"/>
      <c r="D13" s="296"/>
      <c r="E13" s="296"/>
      <c r="F13" s="296"/>
      <c r="G13" s="296"/>
      <c r="H13" s="296"/>
      <c r="I13" s="296"/>
      <c r="J13" s="296"/>
      <c r="K13" s="296"/>
      <c r="L13" s="296"/>
      <c r="M13" s="296"/>
      <c r="N13" s="296"/>
      <c r="O13" s="296"/>
      <c r="P13" s="296"/>
      <c r="Q13" s="296"/>
      <c r="R13" s="296"/>
      <c r="S13" s="296"/>
      <c r="T13" s="296"/>
      <c r="U13" s="297"/>
    </row>
    <row r="14" spans="1:21" s="36" customFormat="1" ht="21.75" x14ac:dyDescent="0.25">
      <c r="A14" s="298"/>
      <c r="B14" s="299"/>
      <c r="C14" s="299"/>
      <c r="D14" s="299"/>
      <c r="E14" s="299"/>
      <c r="F14" s="299"/>
      <c r="G14" s="299"/>
      <c r="H14" s="299"/>
      <c r="I14" s="299"/>
      <c r="J14" s="299"/>
      <c r="K14" s="299"/>
      <c r="L14" s="299"/>
      <c r="M14" s="299"/>
      <c r="N14" s="299"/>
      <c r="O14" s="299"/>
      <c r="P14" s="299"/>
      <c r="Q14" s="299"/>
      <c r="R14" s="299"/>
      <c r="S14" s="299"/>
      <c r="T14" s="299"/>
      <c r="U14" s="300"/>
    </row>
    <row r="15" spans="1:21" s="10" customFormat="1" ht="195.75" x14ac:dyDescent="0.4">
      <c r="A15" s="95">
        <v>1</v>
      </c>
      <c r="B15" s="122" t="s">
        <v>950</v>
      </c>
      <c r="C15" s="477" t="s">
        <v>1591</v>
      </c>
      <c r="D15" s="458" t="s">
        <v>1598</v>
      </c>
      <c r="E15" s="459"/>
      <c r="F15" s="460"/>
      <c r="G15" s="30">
        <v>1</v>
      </c>
      <c r="H15" s="153">
        <f t="shared" ref="H15:H38" si="0">IF(G15=I15,J15)</f>
        <v>1</v>
      </c>
      <c r="I15" s="153">
        <f t="shared" ref="I15:I38" si="1">IF(G15="NA","NA",J15)</f>
        <v>1</v>
      </c>
      <c r="J15" s="153">
        <v>1</v>
      </c>
      <c r="K15" s="123" t="s">
        <v>951</v>
      </c>
      <c r="L15" s="30">
        <v>1</v>
      </c>
      <c r="M15" s="153">
        <f t="shared" ref="M15:M38" si="2">IF(L15=N15,O15)</f>
        <v>1</v>
      </c>
      <c r="N15" s="153">
        <f t="shared" ref="N15:N38" si="3">IF(L15="NA","NA",O15)</f>
        <v>1</v>
      </c>
      <c r="O15" s="153">
        <v>1</v>
      </c>
      <c r="P15" s="90" t="s">
        <v>407</v>
      </c>
      <c r="Q15" s="30">
        <v>1</v>
      </c>
      <c r="R15" s="153">
        <f t="shared" ref="R15:R38" si="4">IF(Q15=S15,T15)</f>
        <v>1</v>
      </c>
      <c r="S15" s="153">
        <f t="shared" ref="S15:S38" si="5">IF(Q15="NA","NA",T15)</f>
        <v>1</v>
      </c>
      <c r="T15" s="153">
        <v>1</v>
      </c>
      <c r="U15" s="111" t="s">
        <v>898</v>
      </c>
    </row>
    <row r="16" spans="1:21" s="10" customFormat="1" ht="108.75" x14ac:dyDescent="0.4">
      <c r="A16" s="114">
        <v>2</v>
      </c>
      <c r="B16" s="54" t="s">
        <v>952</v>
      </c>
      <c r="C16" s="477"/>
      <c r="D16" s="461" t="s">
        <v>953</v>
      </c>
      <c r="E16" s="462"/>
      <c r="F16" s="463"/>
      <c r="G16" s="30">
        <v>1</v>
      </c>
      <c r="H16" s="153">
        <f t="shared" si="0"/>
        <v>1</v>
      </c>
      <c r="I16" s="153">
        <f t="shared" si="1"/>
        <v>1</v>
      </c>
      <c r="J16" s="153">
        <v>1</v>
      </c>
      <c r="K16" s="124" t="s">
        <v>954</v>
      </c>
      <c r="L16" s="30">
        <v>1</v>
      </c>
      <c r="M16" s="153">
        <f t="shared" si="2"/>
        <v>1</v>
      </c>
      <c r="N16" s="153">
        <f t="shared" si="3"/>
        <v>1</v>
      </c>
      <c r="O16" s="153">
        <v>1</v>
      </c>
      <c r="P16" s="90" t="s">
        <v>407</v>
      </c>
      <c r="Q16" s="30">
        <v>1</v>
      </c>
      <c r="R16" s="153">
        <f t="shared" si="4"/>
        <v>1</v>
      </c>
      <c r="S16" s="153">
        <f t="shared" si="5"/>
        <v>1</v>
      </c>
      <c r="T16" s="153">
        <v>1</v>
      </c>
      <c r="U16" s="79" t="s">
        <v>955</v>
      </c>
    </row>
    <row r="17" spans="1:21" s="10" customFormat="1" ht="217.5" customHeight="1" x14ac:dyDescent="0.4">
      <c r="A17" s="95">
        <v>3</v>
      </c>
      <c r="B17" s="56" t="s">
        <v>956</v>
      </c>
      <c r="C17" s="222" t="s">
        <v>1589</v>
      </c>
      <c r="D17" s="461" t="s">
        <v>1626</v>
      </c>
      <c r="E17" s="459"/>
      <c r="F17" s="460"/>
      <c r="G17" s="30">
        <v>1</v>
      </c>
      <c r="H17" s="153">
        <f t="shared" si="0"/>
        <v>1</v>
      </c>
      <c r="I17" s="153">
        <f t="shared" si="1"/>
        <v>1</v>
      </c>
      <c r="J17" s="153">
        <v>1</v>
      </c>
      <c r="K17" s="90" t="s">
        <v>1012</v>
      </c>
      <c r="L17" s="30">
        <v>1</v>
      </c>
      <c r="M17" s="153">
        <f t="shared" si="2"/>
        <v>1</v>
      </c>
      <c r="N17" s="153">
        <f t="shared" si="3"/>
        <v>1</v>
      </c>
      <c r="O17" s="153">
        <v>1</v>
      </c>
      <c r="P17" s="90" t="s">
        <v>1011</v>
      </c>
      <c r="Q17" s="30">
        <v>1</v>
      </c>
      <c r="R17" s="153">
        <f t="shared" si="4"/>
        <v>1</v>
      </c>
      <c r="S17" s="153">
        <f t="shared" si="5"/>
        <v>1</v>
      </c>
      <c r="T17" s="153">
        <v>1</v>
      </c>
      <c r="U17" s="62" t="s">
        <v>327</v>
      </c>
    </row>
    <row r="18" spans="1:21" s="10" customFormat="1" ht="152.25" x14ac:dyDescent="0.4">
      <c r="A18" s="95">
        <v>4</v>
      </c>
      <c r="B18" s="478" t="s">
        <v>957</v>
      </c>
      <c r="C18" s="217" t="s">
        <v>1571</v>
      </c>
      <c r="D18" s="458" t="s">
        <v>1627</v>
      </c>
      <c r="E18" s="459"/>
      <c r="F18" s="460"/>
      <c r="G18" s="30">
        <v>1</v>
      </c>
      <c r="H18" s="153">
        <f t="shared" si="0"/>
        <v>1</v>
      </c>
      <c r="I18" s="153">
        <f t="shared" si="1"/>
        <v>1</v>
      </c>
      <c r="J18" s="153">
        <v>1</v>
      </c>
      <c r="K18" s="90" t="s">
        <v>958</v>
      </c>
      <c r="L18" s="30">
        <v>1</v>
      </c>
      <c r="M18" s="153">
        <f t="shared" si="2"/>
        <v>1</v>
      </c>
      <c r="N18" s="153">
        <f t="shared" si="3"/>
        <v>1</v>
      </c>
      <c r="O18" s="153">
        <v>1</v>
      </c>
      <c r="P18" s="125" t="s">
        <v>959</v>
      </c>
      <c r="Q18" s="30">
        <v>1</v>
      </c>
      <c r="R18" s="153">
        <f t="shared" si="4"/>
        <v>1</v>
      </c>
      <c r="S18" s="153">
        <f t="shared" si="5"/>
        <v>1</v>
      </c>
      <c r="T18" s="153">
        <v>1</v>
      </c>
      <c r="U18" s="62" t="s">
        <v>327</v>
      </c>
    </row>
    <row r="19" spans="1:21" s="10" customFormat="1" ht="326.25" x14ac:dyDescent="0.4">
      <c r="A19" s="95">
        <v>5</v>
      </c>
      <c r="B19" s="479"/>
      <c r="C19" s="106" t="s">
        <v>1572</v>
      </c>
      <c r="D19" s="458" t="s">
        <v>1628</v>
      </c>
      <c r="E19" s="459"/>
      <c r="F19" s="460"/>
      <c r="G19" s="30">
        <v>1</v>
      </c>
      <c r="H19" s="153">
        <f t="shared" si="0"/>
        <v>1</v>
      </c>
      <c r="I19" s="153">
        <f t="shared" si="1"/>
        <v>1</v>
      </c>
      <c r="J19" s="153">
        <v>1</v>
      </c>
      <c r="K19" s="90" t="s">
        <v>958</v>
      </c>
      <c r="L19" s="30">
        <v>1</v>
      </c>
      <c r="M19" s="153">
        <f t="shared" si="2"/>
        <v>1</v>
      </c>
      <c r="N19" s="153">
        <f t="shared" si="3"/>
        <v>1</v>
      </c>
      <c r="O19" s="153">
        <v>1</v>
      </c>
      <c r="P19" s="125" t="s">
        <v>959</v>
      </c>
      <c r="Q19" s="30">
        <v>1</v>
      </c>
      <c r="R19" s="153">
        <f t="shared" si="4"/>
        <v>1</v>
      </c>
      <c r="S19" s="153">
        <f t="shared" si="5"/>
        <v>1</v>
      </c>
      <c r="T19" s="153">
        <v>1</v>
      </c>
      <c r="U19" s="62" t="s">
        <v>960</v>
      </c>
    </row>
    <row r="20" spans="1:21" s="10" customFormat="1" ht="152.25" x14ac:dyDescent="0.4">
      <c r="A20" s="95">
        <v>6</v>
      </c>
      <c r="B20" s="479"/>
      <c r="C20" s="106" t="s">
        <v>1573</v>
      </c>
      <c r="D20" s="458" t="s">
        <v>961</v>
      </c>
      <c r="E20" s="459"/>
      <c r="F20" s="460"/>
      <c r="G20" s="30">
        <v>1</v>
      </c>
      <c r="H20" s="153">
        <f t="shared" si="0"/>
        <v>1</v>
      </c>
      <c r="I20" s="153">
        <f t="shared" si="1"/>
        <v>1</v>
      </c>
      <c r="J20" s="153">
        <v>1</v>
      </c>
      <c r="K20" s="90" t="s">
        <v>962</v>
      </c>
      <c r="L20" s="30">
        <v>1</v>
      </c>
      <c r="M20" s="153">
        <f t="shared" si="2"/>
        <v>1</v>
      </c>
      <c r="N20" s="153">
        <f t="shared" si="3"/>
        <v>1</v>
      </c>
      <c r="O20" s="153">
        <v>1</v>
      </c>
      <c r="P20" s="125" t="s">
        <v>963</v>
      </c>
      <c r="Q20" s="30">
        <v>1</v>
      </c>
      <c r="R20" s="153">
        <f t="shared" si="4"/>
        <v>1</v>
      </c>
      <c r="S20" s="153">
        <f t="shared" si="5"/>
        <v>1</v>
      </c>
      <c r="T20" s="153">
        <v>1</v>
      </c>
      <c r="U20" s="62" t="s">
        <v>327</v>
      </c>
    </row>
    <row r="21" spans="1:21" s="10" customFormat="1" ht="152.25" x14ac:dyDescent="0.4">
      <c r="A21" s="95">
        <v>7</v>
      </c>
      <c r="B21" s="480"/>
      <c r="C21" s="106" t="s">
        <v>1132</v>
      </c>
      <c r="D21" s="458" t="s">
        <v>964</v>
      </c>
      <c r="E21" s="459"/>
      <c r="F21" s="460"/>
      <c r="G21" s="30">
        <v>1</v>
      </c>
      <c r="H21" s="153">
        <f t="shared" si="0"/>
        <v>1</v>
      </c>
      <c r="I21" s="153">
        <f t="shared" si="1"/>
        <v>1</v>
      </c>
      <c r="J21" s="153">
        <v>1</v>
      </c>
      <c r="K21" s="90" t="s">
        <v>965</v>
      </c>
      <c r="L21" s="30">
        <v>1</v>
      </c>
      <c r="M21" s="153">
        <f t="shared" si="2"/>
        <v>1</v>
      </c>
      <c r="N21" s="153">
        <f t="shared" si="3"/>
        <v>1</v>
      </c>
      <c r="O21" s="153">
        <v>1</v>
      </c>
      <c r="P21" s="125" t="s">
        <v>966</v>
      </c>
      <c r="Q21" s="30">
        <v>1</v>
      </c>
      <c r="R21" s="153">
        <f t="shared" si="4"/>
        <v>1</v>
      </c>
      <c r="S21" s="153">
        <f t="shared" si="5"/>
        <v>1</v>
      </c>
      <c r="T21" s="153">
        <v>1</v>
      </c>
      <c r="U21" s="66" t="s">
        <v>427</v>
      </c>
    </row>
    <row r="22" spans="1:21" s="10" customFormat="1" ht="152.25" x14ac:dyDescent="0.4">
      <c r="A22" s="95">
        <v>8</v>
      </c>
      <c r="B22" s="170" t="s">
        <v>967</v>
      </c>
      <c r="C22" s="468" t="s">
        <v>1574</v>
      </c>
      <c r="D22" s="458" t="s">
        <v>968</v>
      </c>
      <c r="E22" s="459"/>
      <c r="F22" s="460"/>
      <c r="G22" s="30">
        <v>1</v>
      </c>
      <c r="H22" s="153">
        <f t="shared" si="0"/>
        <v>1</v>
      </c>
      <c r="I22" s="153">
        <f t="shared" si="1"/>
        <v>1</v>
      </c>
      <c r="J22" s="153">
        <v>1</v>
      </c>
      <c r="K22" s="90" t="s">
        <v>969</v>
      </c>
      <c r="L22" s="30">
        <v>1</v>
      </c>
      <c r="M22" s="153">
        <f t="shared" si="2"/>
        <v>1</v>
      </c>
      <c r="N22" s="153">
        <f t="shared" si="3"/>
        <v>1</v>
      </c>
      <c r="O22" s="153">
        <v>1</v>
      </c>
      <c r="P22" s="125" t="s">
        <v>970</v>
      </c>
      <c r="Q22" s="30">
        <v>1</v>
      </c>
      <c r="R22" s="153">
        <f t="shared" si="4"/>
        <v>1</v>
      </c>
      <c r="S22" s="153">
        <f t="shared" si="5"/>
        <v>1</v>
      </c>
      <c r="T22" s="153">
        <v>1</v>
      </c>
      <c r="U22" s="79" t="s">
        <v>971</v>
      </c>
    </row>
    <row r="23" spans="1:21" s="10" customFormat="1" ht="195.75" x14ac:dyDescent="0.4">
      <c r="A23" s="95">
        <v>9</v>
      </c>
      <c r="B23" s="170" t="s">
        <v>972</v>
      </c>
      <c r="C23" s="469"/>
      <c r="D23" s="458" t="s">
        <v>973</v>
      </c>
      <c r="E23" s="459"/>
      <c r="F23" s="460"/>
      <c r="G23" s="30">
        <v>1</v>
      </c>
      <c r="H23" s="153">
        <f t="shared" si="0"/>
        <v>1</v>
      </c>
      <c r="I23" s="153">
        <f t="shared" si="1"/>
        <v>1</v>
      </c>
      <c r="J23" s="153">
        <v>1</v>
      </c>
      <c r="K23" s="90" t="s">
        <v>974</v>
      </c>
      <c r="L23" s="30">
        <v>1</v>
      </c>
      <c r="M23" s="153">
        <f t="shared" si="2"/>
        <v>1</v>
      </c>
      <c r="N23" s="153">
        <f t="shared" si="3"/>
        <v>1</v>
      </c>
      <c r="O23" s="153">
        <v>1</v>
      </c>
      <c r="P23" s="125" t="s">
        <v>975</v>
      </c>
      <c r="Q23" s="30">
        <v>1</v>
      </c>
      <c r="R23" s="153">
        <f t="shared" si="4"/>
        <v>1</v>
      </c>
      <c r="S23" s="153">
        <f t="shared" si="5"/>
        <v>1</v>
      </c>
      <c r="T23" s="153">
        <v>1</v>
      </c>
      <c r="U23" s="79" t="s">
        <v>971</v>
      </c>
    </row>
    <row r="24" spans="1:21" s="10" customFormat="1" ht="409.5" x14ac:dyDescent="0.4">
      <c r="A24" s="95">
        <v>10</v>
      </c>
      <c r="B24" s="168" t="s">
        <v>976</v>
      </c>
      <c r="C24" s="470"/>
      <c r="D24" s="458" t="s">
        <v>977</v>
      </c>
      <c r="E24" s="459"/>
      <c r="F24" s="460"/>
      <c r="G24" s="30">
        <v>1</v>
      </c>
      <c r="H24" s="153">
        <f t="shared" si="0"/>
        <v>1</v>
      </c>
      <c r="I24" s="153">
        <f t="shared" si="1"/>
        <v>1</v>
      </c>
      <c r="J24" s="153">
        <v>1</v>
      </c>
      <c r="K24" s="90" t="s">
        <v>978</v>
      </c>
      <c r="L24" s="30">
        <v>1</v>
      </c>
      <c r="M24" s="153">
        <f t="shared" si="2"/>
        <v>1</v>
      </c>
      <c r="N24" s="153">
        <f t="shared" si="3"/>
        <v>1</v>
      </c>
      <c r="O24" s="153">
        <v>1</v>
      </c>
      <c r="P24" s="125" t="s">
        <v>979</v>
      </c>
      <c r="Q24" s="30">
        <v>1</v>
      </c>
      <c r="R24" s="153">
        <f t="shared" si="4"/>
        <v>1</v>
      </c>
      <c r="S24" s="153">
        <f t="shared" si="5"/>
        <v>1</v>
      </c>
      <c r="T24" s="153">
        <v>1</v>
      </c>
      <c r="U24" s="79" t="s">
        <v>971</v>
      </c>
    </row>
    <row r="25" spans="1:21" s="10" customFormat="1" ht="217.5" x14ac:dyDescent="0.4">
      <c r="A25" s="95">
        <v>11</v>
      </c>
      <c r="B25" s="56" t="s">
        <v>980</v>
      </c>
      <c r="C25" s="468" t="s">
        <v>1575</v>
      </c>
      <c r="D25" s="458" t="s">
        <v>981</v>
      </c>
      <c r="E25" s="459"/>
      <c r="F25" s="460"/>
      <c r="G25" s="30">
        <v>1</v>
      </c>
      <c r="H25" s="153">
        <f t="shared" si="0"/>
        <v>1</v>
      </c>
      <c r="I25" s="153">
        <f t="shared" si="1"/>
        <v>1</v>
      </c>
      <c r="J25" s="153">
        <v>1</v>
      </c>
      <c r="K25" s="90" t="s">
        <v>982</v>
      </c>
      <c r="L25" s="30">
        <v>1</v>
      </c>
      <c r="M25" s="153">
        <f t="shared" si="2"/>
        <v>1</v>
      </c>
      <c r="N25" s="153">
        <f t="shared" si="3"/>
        <v>1</v>
      </c>
      <c r="O25" s="153">
        <v>1</v>
      </c>
      <c r="P25" s="126" t="s">
        <v>983</v>
      </c>
      <c r="Q25" s="30">
        <v>1</v>
      </c>
      <c r="R25" s="153">
        <f t="shared" si="4"/>
        <v>1</v>
      </c>
      <c r="S25" s="153">
        <f t="shared" si="5"/>
        <v>1</v>
      </c>
      <c r="T25" s="153">
        <v>1</v>
      </c>
      <c r="U25" s="66" t="s">
        <v>984</v>
      </c>
    </row>
    <row r="26" spans="1:21" s="10" customFormat="1" ht="409.5" customHeight="1" x14ac:dyDescent="0.4">
      <c r="A26" s="464">
        <v>12</v>
      </c>
      <c r="B26" s="127" t="s">
        <v>985</v>
      </c>
      <c r="C26" s="469"/>
      <c r="D26" s="471" t="s">
        <v>986</v>
      </c>
      <c r="E26" s="472"/>
      <c r="F26" s="473"/>
      <c r="G26" s="464">
        <v>1</v>
      </c>
      <c r="H26" s="153">
        <f t="shared" si="0"/>
        <v>1</v>
      </c>
      <c r="I26" s="153">
        <f t="shared" si="1"/>
        <v>1</v>
      </c>
      <c r="J26" s="153">
        <v>1</v>
      </c>
      <c r="K26" s="466" t="s">
        <v>987</v>
      </c>
      <c r="L26" s="464">
        <v>1</v>
      </c>
      <c r="M26" s="153">
        <f t="shared" si="2"/>
        <v>1</v>
      </c>
      <c r="N26" s="153">
        <f t="shared" si="3"/>
        <v>1</v>
      </c>
      <c r="O26" s="153">
        <v>1</v>
      </c>
      <c r="P26" s="466" t="s">
        <v>988</v>
      </c>
      <c r="Q26" s="464">
        <v>1</v>
      </c>
      <c r="R26" s="153">
        <f t="shared" si="4"/>
        <v>1</v>
      </c>
      <c r="S26" s="153">
        <f t="shared" si="5"/>
        <v>1</v>
      </c>
      <c r="T26" s="153">
        <v>1</v>
      </c>
      <c r="U26" s="466" t="s">
        <v>984</v>
      </c>
    </row>
    <row r="27" spans="1:21" s="10" customFormat="1" ht="273.75" customHeight="1" x14ac:dyDescent="0.4">
      <c r="A27" s="465"/>
      <c r="B27" s="127"/>
      <c r="C27" s="470"/>
      <c r="D27" s="474"/>
      <c r="E27" s="475"/>
      <c r="F27" s="476"/>
      <c r="G27" s="465"/>
      <c r="H27" s="196"/>
      <c r="I27" s="196"/>
      <c r="J27" s="196"/>
      <c r="K27" s="467"/>
      <c r="L27" s="465"/>
      <c r="M27" s="196"/>
      <c r="N27" s="196"/>
      <c r="O27" s="196"/>
      <c r="P27" s="467"/>
      <c r="Q27" s="465"/>
      <c r="R27" s="196"/>
      <c r="S27" s="196"/>
      <c r="T27" s="196"/>
      <c r="U27" s="467"/>
    </row>
    <row r="28" spans="1:21" s="10" customFormat="1" ht="152.25" x14ac:dyDescent="0.4">
      <c r="A28" s="95">
        <v>13</v>
      </c>
      <c r="B28" s="56" t="s">
        <v>989</v>
      </c>
      <c r="C28" s="106" t="s">
        <v>98</v>
      </c>
      <c r="D28" s="458" t="s">
        <v>538</v>
      </c>
      <c r="E28" s="459"/>
      <c r="F28" s="460"/>
      <c r="G28" s="30">
        <v>1</v>
      </c>
      <c r="H28" s="153">
        <f t="shared" si="0"/>
        <v>1</v>
      </c>
      <c r="I28" s="153">
        <f t="shared" si="1"/>
        <v>1</v>
      </c>
      <c r="J28" s="153">
        <v>1</v>
      </c>
      <c r="K28" s="128" t="s">
        <v>831</v>
      </c>
      <c r="L28" s="30">
        <v>1</v>
      </c>
      <c r="M28" s="153">
        <f t="shared" si="2"/>
        <v>1</v>
      </c>
      <c r="N28" s="153">
        <f t="shared" si="3"/>
        <v>1</v>
      </c>
      <c r="O28" s="153">
        <v>1</v>
      </c>
      <c r="P28" s="129" t="s">
        <v>990</v>
      </c>
      <c r="Q28" s="30" t="s">
        <v>12</v>
      </c>
      <c r="R28" s="153">
        <f t="shared" si="4"/>
        <v>1</v>
      </c>
      <c r="S28" s="153" t="str">
        <f t="shared" si="5"/>
        <v>NA</v>
      </c>
      <c r="T28" s="153">
        <v>1</v>
      </c>
      <c r="U28" s="79" t="s">
        <v>991</v>
      </c>
    </row>
    <row r="29" spans="1:21" s="10" customFormat="1" ht="174" x14ac:dyDescent="0.4">
      <c r="A29" s="95">
        <v>14</v>
      </c>
      <c r="B29" s="56" t="s">
        <v>992</v>
      </c>
      <c r="C29" s="106" t="s">
        <v>993</v>
      </c>
      <c r="D29" s="458" t="s">
        <v>994</v>
      </c>
      <c r="E29" s="459"/>
      <c r="F29" s="460"/>
      <c r="G29" s="30">
        <v>1</v>
      </c>
      <c r="H29" s="153">
        <f t="shared" si="0"/>
        <v>1</v>
      </c>
      <c r="I29" s="153">
        <f t="shared" si="1"/>
        <v>1</v>
      </c>
      <c r="J29" s="153">
        <v>1</v>
      </c>
      <c r="K29" s="130" t="s">
        <v>995</v>
      </c>
      <c r="L29" s="30">
        <v>1</v>
      </c>
      <c r="M29" s="153">
        <f t="shared" si="2"/>
        <v>1</v>
      </c>
      <c r="N29" s="153">
        <f t="shared" si="3"/>
        <v>1</v>
      </c>
      <c r="O29" s="153">
        <v>1</v>
      </c>
      <c r="P29" s="125" t="s">
        <v>996</v>
      </c>
      <c r="Q29" s="30">
        <v>1</v>
      </c>
      <c r="R29" s="153">
        <f t="shared" si="4"/>
        <v>1</v>
      </c>
      <c r="S29" s="153">
        <f t="shared" si="5"/>
        <v>1</v>
      </c>
      <c r="T29" s="153">
        <v>1</v>
      </c>
      <c r="U29" s="79" t="s">
        <v>991</v>
      </c>
    </row>
    <row r="30" spans="1:21" s="10" customFormat="1" ht="152.25" x14ac:dyDescent="0.4">
      <c r="A30" s="95">
        <v>15</v>
      </c>
      <c r="B30" s="56" t="s">
        <v>997</v>
      </c>
      <c r="C30" s="106" t="s">
        <v>998</v>
      </c>
      <c r="D30" s="458" t="s">
        <v>999</v>
      </c>
      <c r="E30" s="459"/>
      <c r="F30" s="460"/>
      <c r="G30" s="30">
        <v>1</v>
      </c>
      <c r="H30" s="153">
        <f t="shared" si="0"/>
        <v>1</v>
      </c>
      <c r="I30" s="153">
        <f t="shared" si="1"/>
        <v>1</v>
      </c>
      <c r="J30" s="153">
        <v>1</v>
      </c>
      <c r="K30" s="130" t="s">
        <v>1000</v>
      </c>
      <c r="L30" s="30">
        <v>1</v>
      </c>
      <c r="M30" s="153">
        <f t="shared" si="2"/>
        <v>1</v>
      </c>
      <c r="N30" s="153">
        <f t="shared" si="3"/>
        <v>1</v>
      </c>
      <c r="O30" s="153">
        <v>1</v>
      </c>
      <c r="P30" s="89" t="s">
        <v>1001</v>
      </c>
      <c r="Q30" s="30">
        <v>1</v>
      </c>
      <c r="R30" s="153">
        <f t="shared" si="4"/>
        <v>1</v>
      </c>
      <c r="S30" s="153">
        <f t="shared" si="5"/>
        <v>1</v>
      </c>
      <c r="T30" s="153">
        <v>1</v>
      </c>
      <c r="U30" s="79" t="s">
        <v>991</v>
      </c>
    </row>
    <row r="31" spans="1:21" s="10" customFormat="1" ht="174" x14ac:dyDescent="0.4">
      <c r="A31" s="95">
        <v>16</v>
      </c>
      <c r="B31" s="56" t="s">
        <v>1002</v>
      </c>
      <c r="C31" s="106" t="s">
        <v>1003</v>
      </c>
      <c r="D31" s="458" t="s">
        <v>533</v>
      </c>
      <c r="E31" s="459"/>
      <c r="F31" s="460"/>
      <c r="G31" s="30">
        <v>1</v>
      </c>
      <c r="H31" s="153">
        <f t="shared" si="0"/>
        <v>1</v>
      </c>
      <c r="I31" s="153">
        <f t="shared" si="1"/>
        <v>1</v>
      </c>
      <c r="J31" s="153">
        <v>1</v>
      </c>
      <c r="K31" s="131" t="s">
        <v>771</v>
      </c>
      <c r="L31" s="30">
        <v>1</v>
      </c>
      <c r="M31" s="153">
        <f t="shared" si="2"/>
        <v>1</v>
      </c>
      <c r="N31" s="153">
        <f t="shared" si="3"/>
        <v>1</v>
      </c>
      <c r="O31" s="153">
        <v>1</v>
      </c>
      <c r="P31" s="131" t="s">
        <v>413</v>
      </c>
      <c r="Q31" s="30">
        <v>1</v>
      </c>
      <c r="R31" s="153">
        <f t="shared" si="4"/>
        <v>1</v>
      </c>
      <c r="S31" s="153">
        <f t="shared" si="5"/>
        <v>1</v>
      </c>
      <c r="T31" s="153">
        <v>1</v>
      </c>
      <c r="U31" s="79" t="s">
        <v>1004</v>
      </c>
    </row>
    <row r="32" spans="1:21" s="10" customFormat="1" ht="326.25" x14ac:dyDescent="0.4">
      <c r="A32" s="95">
        <v>17</v>
      </c>
      <c r="B32" s="340" t="s">
        <v>149</v>
      </c>
      <c r="C32" s="434" t="s">
        <v>1590</v>
      </c>
      <c r="D32" s="461" t="s">
        <v>179</v>
      </c>
      <c r="E32" s="462"/>
      <c r="F32" s="463"/>
      <c r="G32" s="30">
        <v>1</v>
      </c>
      <c r="H32" s="153">
        <f t="shared" si="0"/>
        <v>1</v>
      </c>
      <c r="I32" s="153">
        <f t="shared" si="1"/>
        <v>1</v>
      </c>
      <c r="J32" s="153">
        <v>1</v>
      </c>
      <c r="K32" s="206" t="s">
        <v>627</v>
      </c>
      <c r="L32" s="30">
        <v>1</v>
      </c>
      <c r="M32" s="153">
        <f t="shared" si="2"/>
        <v>1</v>
      </c>
      <c r="N32" s="153">
        <f t="shared" si="3"/>
        <v>1</v>
      </c>
      <c r="O32" s="153">
        <v>1</v>
      </c>
      <c r="P32" s="209" t="s">
        <v>233</v>
      </c>
      <c r="Q32" s="30">
        <v>1</v>
      </c>
      <c r="R32" s="153">
        <f t="shared" si="4"/>
        <v>1</v>
      </c>
      <c r="S32" s="153">
        <f t="shared" si="5"/>
        <v>1</v>
      </c>
      <c r="T32" s="153">
        <v>1</v>
      </c>
      <c r="U32" s="79" t="s">
        <v>881</v>
      </c>
    </row>
    <row r="33" spans="1:21" s="10" customFormat="1" ht="217.5" x14ac:dyDescent="0.4">
      <c r="A33" s="95">
        <v>18</v>
      </c>
      <c r="B33" s="341"/>
      <c r="C33" s="435"/>
      <c r="D33" s="461" t="s">
        <v>180</v>
      </c>
      <c r="E33" s="462"/>
      <c r="F33" s="463"/>
      <c r="G33" s="30">
        <v>1</v>
      </c>
      <c r="H33" s="153">
        <f t="shared" si="0"/>
        <v>1</v>
      </c>
      <c r="I33" s="153">
        <f t="shared" si="1"/>
        <v>1</v>
      </c>
      <c r="J33" s="153">
        <v>1</v>
      </c>
      <c r="K33" s="207" t="s">
        <v>209</v>
      </c>
      <c r="L33" s="30">
        <v>1</v>
      </c>
      <c r="M33" s="153">
        <f t="shared" si="2"/>
        <v>1</v>
      </c>
      <c r="N33" s="153">
        <f t="shared" si="3"/>
        <v>1</v>
      </c>
      <c r="O33" s="153">
        <v>1</v>
      </c>
      <c r="P33" s="207" t="s">
        <v>234</v>
      </c>
      <c r="Q33" s="30">
        <v>1</v>
      </c>
      <c r="R33" s="153">
        <f t="shared" si="4"/>
        <v>1</v>
      </c>
      <c r="S33" s="153">
        <f t="shared" si="5"/>
        <v>1</v>
      </c>
      <c r="T33" s="153">
        <v>1</v>
      </c>
      <c r="U33" s="79" t="s">
        <v>881</v>
      </c>
    </row>
    <row r="34" spans="1:21" s="10" customFormat="1" ht="282.75" x14ac:dyDescent="0.4">
      <c r="A34" s="95">
        <v>19</v>
      </c>
      <c r="B34" s="341"/>
      <c r="C34" s="435"/>
      <c r="D34" s="461" t="s">
        <v>181</v>
      </c>
      <c r="E34" s="462"/>
      <c r="F34" s="463"/>
      <c r="G34" s="30">
        <v>1</v>
      </c>
      <c r="H34" s="153">
        <f t="shared" si="0"/>
        <v>1</v>
      </c>
      <c r="I34" s="153">
        <f t="shared" si="1"/>
        <v>1</v>
      </c>
      <c r="J34" s="153">
        <v>1</v>
      </c>
      <c r="K34" s="207" t="s">
        <v>210</v>
      </c>
      <c r="L34" s="30">
        <v>1</v>
      </c>
      <c r="M34" s="153">
        <f t="shared" si="2"/>
        <v>1</v>
      </c>
      <c r="N34" s="153">
        <f t="shared" si="3"/>
        <v>1</v>
      </c>
      <c r="O34" s="153">
        <v>1</v>
      </c>
      <c r="P34" s="207" t="s">
        <v>235</v>
      </c>
      <c r="Q34" s="30">
        <v>1</v>
      </c>
      <c r="R34" s="153">
        <f t="shared" si="4"/>
        <v>1</v>
      </c>
      <c r="S34" s="153">
        <f t="shared" si="5"/>
        <v>1</v>
      </c>
      <c r="T34" s="153">
        <v>1</v>
      </c>
      <c r="U34" s="79" t="s">
        <v>881</v>
      </c>
    </row>
    <row r="35" spans="1:21" s="10" customFormat="1" ht="217.5" x14ac:dyDescent="0.4">
      <c r="A35" s="95">
        <v>20</v>
      </c>
      <c r="B35" s="341"/>
      <c r="C35" s="435"/>
      <c r="D35" s="461" t="s">
        <v>182</v>
      </c>
      <c r="E35" s="462"/>
      <c r="F35" s="463"/>
      <c r="G35" s="30">
        <v>1</v>
      </c>
      <c r="H35" s="153">
        <f t="shared" si="0"/>
        <v>1</v>
      </c>
      <c r="I35" s="153">
        <f t="shared" si="1"/>
        <v>1</v>
      </c>
      <c r="J35" s="153">
        <v>1</v>
      </c>
      <c r="K35" s="207" t="s">
        <v>211</v>
      </c>
      <c r="L35" s="30">
        <v>1</v>
      </c>
      <c r="M35" s="153">
        <f t="shared" si="2"/>
        <v>1</v>
      </c>
      <c r="N35" s="153">
        <f t="shared" si="3"/>
        <v>1</v>
      </c>
      <c r="O35" s="153">
        <v>1</v>
      </c>
      <c r="P35" s="207" t="s">
        <v>236</v>
      </c>
      <c r="Q35" s="30">
        <v>1</v>
      </c>
      <c r="R35" s="153">
        <f t="shared" si="4"/>
        <v>1</v>
      </c>
      <c r="S35" s="153">
        <f t="shared" si="5"/>
        <v>1</v>
      </c>
      <c r="T35" s="153">
        <v>1</v>
      </c>
      <c r="U35" s="79" t="s">
        <v>881</v>
      </c>
    </row>
    <row r="36" spans="1:21" s="10" customFormat="1" ht="217.5" x14ac:dyDescent="0.4">
      <c r="A36" s="95">
        <v>21</v>
      </c>
      <c r="B36" s="341"/>
      <c r="C36" s="435"/>
      <c r="D36" s="461" t="s">
        <v>870</v>
      </c>
      <c r="E36" s="462"/>
      <c r="F36" s="463"/>
      <c r="G36" s="30">
        <v>1</v>
      </c>
      <c r="H36" s="153">
        <f t="shared" si="0"/>
        <v>1</v>
      </c>
      <c r="I36" s="153">
        <f t="shared" si="1"/>
        <v>1</v>
      </c>
      <c r="J36" s="153">
        <v>1</v>
      </c>
      <c r="K36" s="208" t="s">
        <v>876</v>
      </c>
      <c r="L36" s="30">
        <v>1</v>
      </c>
      <c r="M36" s="153">
        <f t="shared" si="2"/>
        <v>1</v>
      </c>
      <c r="N36" s="153">
        <f t="shared" si="3"/>
        <v>1</v>
      </c>
      <c r="O36" s="153">
        <v>1</v>
      </c>
      <c r="P36" s="210" t="s">
        <v>1005</v>
      </c>
      <c r="Q36" s="30">
        <v>1</v>
      </c>
      <c r="R36" s="153">
        <f t="shared" si="4"/>
        <v>1</v>
      </c>
      <c r="S36" s="153">
        <f t="shared" si="5"/>
        <v>1</v>
      </c>
      <c r="T36" s="153">
        <v>1</v>
      </c>
      <c r="U36" s="79" t="s">
        <v>881</v>
      </c>
    </row>
    <row r="37" spans="1:21" s="10" customFormat="1" ht="217.5" x14ac:dyDescent="0.4">
      <c r="A37" s="95">
        <v>22</v>
      </c>
      <c r="B37" s="342"/>
      <c r="C37" s="436"/>
      <c r="D37" s="461" t="s">
        <v>871</v>
      </c>
      <c r="E37" s="462"/>
      <c r="F37" s="463"/>
      <c r="G37" s="30">
        <v>1</v>
      </c>
      <c r="H37" s="153">
        <f t="shared" si="0"/>
        <v>1</v>
      </c>
      <c r="I37" s="153">
        <f t="shared" si="1"/>
        <v>1</v>
      </c>
      <c r="J37" s="153">
        <v>1</v>
      </c>
      <c r="K37" s="208" t="s">
        <v>877</v>
      </c>
      <c r="L37" s="30">
        <v>1</v>
      </c>
      <c r="M37" s="153">
        <f t="shared" si="2"/>
        <v>1</v>
      </c>
      <c r="N37" s="153">
        <f t="shared" si="3"/>
        <v>1</v>
      </c>
      <c r="O37" s="153">
        <v>1</v>
      </c>
      <c r="P37" s="210" t="s">
        <v>1006</v>
      </c>
      <c r="Q37" s="30">
        <v>1</v>
      </c>
      <c r="R37" s="153">
        <f t="shared" si="4"/>
        <v>1</v>
      </c>
      <c r="S37" s="153">
        <f t="shared" si="5"/>
        <v>1</v>
      </c>
      <c r="T37" s="153">
        <v>1</v>
      </c>
      <c r="U37" s="79" t="s">
        <v>881</v>
      </c>
    </row>
    <row r="38" spans="1:21" s="10" customFormat="1" ht="261" x14ac:dyDescent="0.4">
      <c r="A38" s="95">
        <v>23</v>
      </c>
      <c r="B38" s="120" t="s">
        <v>939</v>
      </c>
      <c r="C38" s="121" t="s">
        <v>873</v>
      </c>
      <c r="D38" s="458" t="s">
        <v>596</v>
      </c>
      <c r="E38" s="459"/>
      <c r="F38" s="460"/>
      <c r="G38" s="30">
        <v>1</v>
      </c>
      <c r="H38" s="153">
        <f t="shared" si="0"/>
        <v>1</v>
      </c>
      <c r="I38" s="153">
        <f t="shared" si="1"/>
        <v>1</v>
      </c>
      <c r="J38" s="153">
        <v>1</v>
      </c>
      <c r="K38" s="105" t="s">
        <v>628</v>
      </c>
      <c r="L38" s="30">
        <v>1</v>
      </c>
      <c r="M38" s="153">
        <f t="shared" si="2"/>
        <v>1</v>
      </c>
      <c r="N38" s="153">
        <f t="shared" si="3"/>
        <v>1</v>
      </c>
      <c r="O38" s="153">
        <v>1</v>
      </c>
      <c r="P38" s="105" t="s">
        <v>655</v>
      </c>
      <c r="Q38" s="30">
        <v>1</v>
      </c>
      <c r="R38" s="153">
        <f t="shared" si="4"/>
        <v>1</v>
      </c>
      <c r="S38" s="153">
        <f t="shared" si="5"/>
        <v>1</v>
      </c>
      <c r="T38" s="153">
        <v>1</v>
      </c>
      <c r="U38" s="79" t="s">
        <v>881</v>
      </c>
    </row>
    <row r="39" spans="1:21" s="10" customFormat="1" ht="21.75" x14ac:dyDescent="0.4">
      <c r="A39" s="405" t="s">
        <v>883</v>
      </c>
      <c r="B39" s="405"/>
      <c r="C39" s="405"/>
      <c r="D39" s="405"/>
      <c r="E39" s="405"/>
      <c r="F39" s="405"/>
      <c r="G39" s="405"/>
      <c r="H39" s="405"/>
      <c r="I39" s="405"/>
      <c r="J39" s="405"/>
      <c r="K39" s="405"/>
      <c r="L39" s="405"/>
      <c r="M39" s="405"/>
      <c r="N39" s="405"/>
      <c r="O39" s="405"/>
      <c r="P39" s="405"/>
      <c r="Q39" s="405"/>
      <c r="R39" s="405"/>
      <c r="S39" s="405"/>
      <c r="T39" s="405"/>
      <c r="U39" s="405"/>
    </row>
    <row r="40" spans="1:21" s="10" customFormat="1" ht="87" x14ac:dyDescent="0.4">
      <c r="A40" s="119">
        <v>24</v>
      </c>
      <c r="B40" s="411" t="s">
        <v>872</v>
      </c>
      <c r="C40" s="411" t="s">
        <v>873</v>
      </c>
      <c r="D40" s="458" t="s">
        <v>1007</v>
      </c>
      <c r="E40" s="459"/>
      <c r="F40" s="460"/>
      <c r="G40" s="30">
        <v>1</v>
      </c>
      <c r="H40" s="153">
        <f>IF(G40=I40,J40)</f>
        <v>1</v>
      </c>
      <c r="I40" s="153">
        <f>IF(G40="NA","NA",J40)</f>
        <v>1</v>
      </c>
      <c r="J40" s="153">
        <v>1</v>
      </c>
      <c r="K40" s="38" t="s">
        <v>669</v>
      </c>
      <c r="L40" s="30">
        <v>1</v>
      </c>
      <c r="M40" s="153">
        <f>IF(L40=N40,O40)</f>
        <v>1</v>
      </c>
      <c r="N40" s="153">
        <f>IF(L40="NA","NA",O40)</f>
        <v>1</v>
      </c>
      <c r="O40" s="153">
        <v>1</v>
      </c>
      <c r="P40" s="38" t="s">
        <v>672</v>
      </c>
      <c r="Q40" s="30">
        <v>1</v>
      </c>
      <c r="R40" s="153">
        <f>IF(Q40=S40,T40)</f>
        <v>1</v>
      </c>
      <c r="S40" s="153">
        <f>IF(Q40="NA","NA",T40)</f>
        <v>1</v>
      </c>
      <c r="T40" s="153">
        <v>1</v>
      </c>
      <c r="U40" s="412" t="s">
        <v>881</v>
      </c>
    </row>
    <row r="41" spans="1:21" s="10" customFormat="1" ht="65.25" x14ac:dyDescent="0.4">
      <c r="A41" s="119">
        <v>25</v>
      </c>
      <c r="B41" s="411"/>
      <c r="C41" s="411"/>
      <c r="D41" s="458" t="s">
        <v>942</v>
      </c>
      <c r="E41" s="459"/>
      <c r="F41" s="460"/>
      <c r="G41" s="30">
        <v>1</v>
      </c>
      <c r="H41" s="153">
        <f>IF(G41=I41,J41)</f>
        <v>1</v>
      </c>
      <c r="I41" s="153">
        <f>IF(G41="NA","NA",J41)</f>
        <v>1</v>
      </c>
      <c r="J41" s="153">
        <v>1</v>
      </c>
      <c r="K41" s="38" t="s">
        <v>1008</v>
      </c>
      <c r="L41" s="30">
        <v>1</v>
      </c>
      <c r="M41" s="153">
        <f>IF(L41=N41,O41)</f>
        <v>1</v>
      </c>
      <c r="N41" s="153">
        <f>IF(L41="NA","NA",O41)</f>
        <v>1</v>
      </c>
      <c r="O41" s="153">
        <v>1</v>
      </c>
      <c r="P41" s="38" t="s">
        <v>1009</v>
      </c>
      <c r="Q41" s="30">
        <v>1</v>
      </c>
      <c r="R41" s="153">
        <f>IF(Q41=S41,T41)</f>
        <v>1</v>
      </c>
      <c r="S41" s="153">
        <f>IF(Q41="NA","NA",T41)</f>
        <v>1</v>
      </c>
      <c r="T41" s="153">
        <v>1</v>
      </c>
      <c r="U41" s="413"/>
    </row>
    <row r="42" spans="1:21" s="10" customFormat="1" ht="43.5" x14ac:dyDescent="0.4">
      <c r="A42" s="119">
        <v>26</v>
      </c>
      <c r="B42" s="411"/>
      <c r="C42" s="411"/>
      <c r="D42" s="458" t="s">
        <v>943</v>
      </c>
      <c r="E42" s="459"/>
      <c r="F42" s="460"/>
      <c r="G42" s="30">
        <v>1</v>
      </c>
      <c r="H42" s="153">
        <f>IF(G42=I42,J42)</f>
        <v>1</v>
      </c>
      <c r="I42" s="153">
        <f>IF(G42="NA","NA",J42)</f>
        <v>1</v>
      </c>
      <c r="J42" s="153">
        <v>1</v>
      </c>
      <c r="K42" s="38" t="s">
        <v>671</v>
      </c>
      <c r="L42" s="30">
        <v>1</v>
      </c>
      <c r="M42" s="153">
        <f>IF(L42=N42,O42)</f>
        <v>1</v>
      </c>
      <c r="N42" s="153">
        <f>IF(L42="NA","NA",O42)</f>
        <v>1</v>
      </c>
      <c r="O42" s="153">
        <v>1</v>
      </c>
      <c r="P42" s="38" t="s">
        <v>671</v>
      </c>
      <c r="Q42" s="30">
        <v>1</v>
      </c>
      <c r="R42" s="153">
        <f>IF(Q42=S42,T42)</f>
        <v>1</v>
      </c>
      <c r="S42" s="153">
        <f>IF(Q42="NA","NA",T42)</f>
        <v>1</v>
      </c>
      <c r="T42" s="153">
        <v>1</v>
      </c>
      <c r="U42" s="414"/>
    </row>
    <row r="43" spans="1:21" s="10" customFormat="1" ht="21.75" x14ac:dyDescent="0.4">
      <c r="A43" s="405" t="s">
        <v>673</v>
      </c>
      <c r="B43" s="405"/>
      <c r="C43" s="405"/>
      <c r="D43" s="405"/>
      <c r="E43" s="405"/>
      <c r="F43" s="405"/>
      <c r="G43" s="405"/>
      <c r="H43" s="405"/>
      <c r="I43" s="405"/>
      <c r="J43" s="405"/>
      <c r="K43" s="405"/>
      <c r="L43" s="405"/>
      <c r="M43" s="405"/>
      <c r="N43" s="405"/>
      <c r="O43" s="405"/>
      <c r="P43" s="405"/>
      <c r="Q43" s="405"/>
      <c r="R43" s="405"/>
      <c r="S43" s="405"/>
      <c r="T43" s="405"/>
      <c r="U43" s="405"/>
    </row>
    <row r="44" spans="1:21" s="10" customFormat="1" ht="21.75" x14ac:dyDescent="0.4">
      <c r="A44" s="405" t="s">
        <v>706</v>
      </c>
      <c r="B44" s="405"/>
      <c r="C44" s="405"/>
      <c r="D44" s="405"/>
      <c r="E44" s="405"/>
      <c r="F44" s="405"/>
      <c r="G44" s="405"/>
      <c r="H44" s="405"/>
      <c r="I44" s="405"/>
      <c r="J44" s="405"/>
      <c r="K44" s="405"/>
      <c r="L44" s="405"/>
      <c r="M44" s="405"/>
      <c r="N44" s="405"/>
      <c r="O44" s="405"/>
      <c r="P44" s="405"/>
      <c r="Q44" s="405"/>
      <c r="R44" s="405"/>
      <c r="S44" s="405"/>
      <c r="T44" s="405"/>
      <c r="U44" s="405"/>
    </row>
    <row r="45" spans="1:21" s="10" customFormat="1" ht="43.5" x14ac:dyDescent="0.4">
      <c r="A45" s="119">
        <v>27</v>
      </c>
      <c r="B45" s="411" t="s">
        <v>872</v>
      </c>
      <c r="C45" s="411" t="s">
        <v>873</v>
      </c>
      <c r="D45" s="458" t="s">
        <v>674</v>
      </c>
      <c r="E45" s="459"/>
      <c r="F45" s="460"/>
      <c r="G45" s="30">
        <v>1</v>
      </c>
      <c r="H45" s="153">
        <f t="shared" ref="H45:H63" si="6">IF(G45=I45,J45)</f>
        <v>1</v>
      </c>
      <c r="I45" s="153">
        <f t="shared" ref="I45:I63" si="7">IF(G45="NA","NA",J45)</f>
        <v>1</v>
      </c>
      <c r="J45" s="153">
        <v>1</v>
      </c>
      <c r="K45" s="133" t="s">
        <v>693</v>
      </c>
      <c r="L45" s="30">
        <v>1</v>
      </c>
      <c r="M45" s="153">
        <f t="shared" ref="M45:M63" si="8">IF(L45=N45,O45)</f>
        <v>1</v>
      </c>
      <c r="N45" s="153">
        <f t="shared" ref="N45:N63" si="9">IF(L45="NA","NA",O45)</f>
        <v>1</v>
      </c>
      <c r="O45" s="153">
        <v>1</v>
      </c>
      <c r="P45" s="134" t="s">
        <v>695</v>
      </c>
      <c r="Q45" s="30">
        <v>1</v>
      </c>
      <c r="R45" s="153">
        <f t="shared" ref="R45:R63" si="10">IF(Q45=S45,T45)</f>
        <v>1</v>
      </c>
      <c r="S45" s="153">
        <f t="shared" ref="S45:S63" si="11">IF(Q45="NA","NA",T45)</f>
        <v>1</v>
      </c>
      <c r="T45" s="153">
        <v>1</v>
      </c>
      <c r="U45" s="412" t="s">
        <v>881</v>
      </c>
    </row>
    <row r="46" spans="1:21" s="10" customFormat="1" ht="43.5" x14ac:dyDescent="0.4">
      <c r="A46" s="119">
        <v>28</v>
      </c>
      <c r="B46" s="411"/>
      <c r="C46" s="411"/>
      <c r="D46" s="458" t="s">
        <v>675</v>
      </c>
      <c r="E46" s="459"/>
      <c r="F46" s="460"/>
      <c r="G46" s="30">
        <v>1</v>
      </c>
      <c r="H46" s="153">
        <f t="shared" si="6"/>
        <v>1</v>
      </c>
      <c r="I46" s="153">
        <f t="shared" si="7"/>
        <v>1</v>
      </c>
      <c r="J46" s="153">
        <v>1</v>
      </c>
      <c r="K46" s="135" t="s">
        <v>693</v>
      </c>
      <c r="L46" s="30">
        <v>1</v>
      </c>
      <c r="M46" s="153">
        <f t="shared" si="8"/>
        <v>1</v>
      </c>
      <c r="N46" s="153">
        <f t="shared" si="9"/>
        <v>1</v>
      </c>
      <c r="O46" s="153">
        <v>1</v>
      </c>
      <c r="P46" s="136" t="s">
        <v>695</v>
      </c>
      <c r="Q46" s="30">
        <v>1</v>
      </c>
      <c r="R46" s="153">
        <f t="shared" si="10"/>
        <v>1</v>
      </c>
      <c r="S46" s="153">
        <f t="shared" si="11"/>
        <v>1</v>
      </c>
      <c r="T46" s="153">
        <v>1</v>
      </c>
      <c r="U46" s="413"/>
    </row>
    <row r="47" spans="1:21" s="10" customFormat="1" ht="43.5" x14ac:dyDescent="0.4">
      <c r="A47" s="119">
        <v>29</v>
      </c>
      <c r="B47" s="411"/>
      <c r="C47" s="411"/>
      <c r="D47" s="458" t="s">
        <v>676</v>
      </c>
      <c r="E47" s="459"/>
      <c r="F47" s="460"/>
      <c r="G47" s="30">
        <v>1</v>
      </c>
      <c r="H47" s="153">
        <f t="shared" si="6"/>
        <v>1</v>
      </c>
      <c r="I47" s="153">
        <f t="shared" si="7"/>
        <v>1</v>
      </c>
      <c r="J47" s="153">
        <v>1</v>
      </c>
      <c r="K47" s="135" t="s">
        <v>693</v>
      </c>
      <c r="L47" s="30">
        <v>1</v>
      </c>
      <c r="M47" s="153">
        <f t="shared" si="8"/>
        <v>1</v>
      </c>
      <c r="N47" s="153">
        <f t="shared" si="9"/>
        <v>1</v>
      </c>
      <c r="O47" s="153">
        <v>1</v>
      </c>
      <c r="P47" s="136" t="s">
        <v>695</v>
      </c>
      <c r="Q47" s="30">
        <v>1</v>
      </c>
      <c r="R47" s="153">
        <f t="shared" si="10"/>
        <v>1</v>
      </c>
      <c r="S47" s="153">
        <f t="shared" si="11"/>
        <v>1</v>
      </c>
      <c r="T47" s="153">
        <v>1</v>
      </c>
      <c r="U47" s="413"/>
    </row>
    <row r="48" spans="1:21" s="10" customFormat="1" ht="43.5" x14ac:dyDescent="0.4">
      <c r="A48" s="119">
        <v>30</v>
      </c>
      <c r="B48" s="411"/>
      <c r="C48" s="411"/>
      <c r="D48" s="458" t="s">
        <v>677</v>
      </c>
      <c r="E48" s="459"/>
      <c r="F48" s="460"/>
      <c r="G48" s="30">
        <v>1</v>
      </c>
      <c r="H48" s="153">
        <f t="shared" si="6"/>
        <v>1</v>
      </c>
      <c r="I48" s="153">
        <f t="shared" si="7"/>
        <v>1</v>
      </c>
      <c r="J48" s="153">
        <v>1</v>
      </c>
      <c r="K48" s="135" t="s">
        <v>693</v>
      </c>
      <c r="L48" s="30">
        <v>1</v>
      </c>
      <c r="M48" s="153">
        <f t="shared" si="8"/>
        <v>1</v>
      </c>
      <c r="N48" s="153">
        <f t="shared" si="9"/>
        <v>1</v>
      </c>
      <c r="O48" s="153">
        <v>1</v>
      </c>
      <c r="P48" s="136" t="s">
        <v>695</v>
      </c>
      <c r="Q48" s="30">
        <v>1</v>
      </c>
      <c r="R48" s="153">
        <f t="shared" si="10"/>
        <v>1</v>
      </c>
      <c r="S48" s="153">
        <f t="shared" si="11"/>
        <v>1</v>
      </c>
      <c r="T48" s="153">
        <v>1</v>
      </c>
      <c r="U48" s="413"/>
    </row>
    <row r="49" spans="1:21" s="10" customFormat="1" ht="43.5" x14ac:dyDescent="0.4">
      <c r="A49" s="119">
        <v>31</v>
      </c>
      <c r="B49" s="411"/>
      <c r="C49" s="411"/>
      <c r="D49" s="458" t="s">
        <v>678</v>
      </c>
      <c r="E49" s="459"/>
      <c r="F49" s="460"/>
      <c r="G49" s="30">
        <v>1</v>
      </c>
      <c r="H49" s="153">
        <f t="shared" si="6"/>
        <v>1</v>
      </c>
      <c r="I49" s="153">
        <f t="shared" si="7"/>
        <v>1</v>
      </c>
      <c r="J49" s="153">
        <v>1</v>
      </c>
      <c r="K49" s="135" t="s">
        <v>693</v>
      </c>
      <c r="L49" s="30">
        <v>1</v>
      </c>
      <c r="M49" s="153">
        <f t="shared" si="8"/>
        <v>1</v>
      </c>
      <c r="N49" s="153">
        <f t="shared" si="9"/>
        <v>1</v>
      </c>
      <c r="O49" s="153">
        <v>1</v>
      </c>
      <c r="P49" s="136" t="s">
        <v>695</v>
      </c>
      <c r="Q49" s="30">
        <v>1</v>
      </c>
      <c r="R49" s="153">
        <f t="shared" si="10"/>
        <v>1</v>
      </c>
      <c r="S49" s="153">
        <f t="shared" si="11"/>
        <v>1</v>
      </c>
      <c r="T49" s="153">
        <v>1</v>
      </c>
      <c r="U49" s="413"/>
    </row>
    <row r="50" spans="1:21" s="10" customFormat="1" ht="43.5" x14ac:dyDescent="0.4">
      <c r="A50" s="119">
        <v>32</v>
      </c>
      <c r="B50" s="411"/>
      <c r="C50" s="411"/>
      <c r="D50" s="458" t="s">
        <v>679</v>
      </c>
      <c r="E50" s="459"/>
      <c r="F50" s="460"/>
      <c r="G50" s="30">
        <v>1</v>
      </c>
      <c r="H50" s="153">
        <f t="shared" si="6"/>
        <v>1</v>
      </c>
      <c r="I50" s="153">
        <f t="shared" si="7"/>
        <v>1</v>
      </c>
      <c r="J50" s="153">
        <v>1</v>
      </c>
      <c r="K50" s="135" t="s">
        <v>693</v>
      </c>
      <c r="L50" s="30">
        <v>1</v>
      </c>
      <c r="M50" s="153">
        <f t="shared" si="8"/>
        <v>1</v>
      </c>
      <c r="N50" s="153">
        <f t="shared" si="9"/>
        <v>1</v>
      </c>
      <c r="O50" s="153">
        <v>1</v>
      </c>
      <c r="P50" s="136" t="s">
        <v>695</v>
      </c>
      <c r="Q50" s="30">
        <v>1</v>
      </c>
      <c r="R50" s="153">
        <f t="shared" si="10"/>
        <v>1</v>
      </c>
      <c r="S50" s="153">
        <f t="shared" si="11"/>
        <v>1</v>
      </c>
      <c r="T50" s="153">
        <v>1</v>
      </c>
      <c r="U50" s="413"/>
    </row>
    <row r="51" spans="1:21" s="10" customFormat="1" ht="43.5" x14ac:dyDescent="0.4">
      <c r="A51" s="119">
        <v>33</v>
      </c>
      <c r="B51" s="411"/>
      <c r="C51" s="411"/>
      <c r="D51" s="458" t="s">
        <v>680</v>
      </c>
      <c r="E51" s="459"/>
      <c r="F51" s="460"/>
      <c r="G51" s="30">
        <v>1</v>
      </c>
      <c r="H51" s="153">
        <f t="shared" si="6"/>
        <v>1</v>
      </c>
      <c r="I51" s="153">
        <f t="shared" si="7"/>
        <v>1</v>
      </c>
      <c r="J51" s="153">
        <v>1</v>
      </c>
      <c r="K51" s="135" t="s">
        <v>693</v>
      </c>
      <c r="L51" s="30">
        <v>1</v>
      </c>
      <c r="M51" s="153">
        <f t="shared" si="8"/>
        <v>1</v>
      </c>
      <c r="N51" s="153">
        <f t="shared" si="9"/>
        <v>1</v>
      </c>
      <c r="O51" s="153">
        <v>1</v>
      </c>
      <c r="P51" s="136" t="s">
        <v>695</v>
      </c>
      <c r="Q51" s="30">
        <v>1</v>
      </c>
      <c r="R51" s="153">
        <f t="shared" si="10"/>
        <v>1</v>
      </c>
      <c r="S51" s="153">
        <f t="shared" si="11"/>
        <v>1</v>
      </c>
      <c r="T51" s="153">
        <v>1</v>
      </c>
      <c r="U51" s="413"/>
    </row>
    <row r="52" spans="1:21" s="10" customFormat="1" ht="43.5" x14ac:dyDescent="0.4">
      <c r="A52" s="119">
        <v>34</v>
      </c>
      <c r="B52" s="411"/>
      <c r="C52" s="411"/>
      <c r="D52" s="458" t="s">
        <v>681</v>
      </c>
      <c r="E52" s="459"/>
      <c r="F52" s="460"/>
      <c r="G52" s="30">
        <v>1</v>
      </c>
      <c r="H52" s="153">
        <f t="shared" si="6"/>
        <v>1</v>
      </c>
      <c r="I52" s="153">
        <f t="shared" si="7"/>
        <v>1</v>
      </c>
      <c r="J52" s="153">
        <v>1</v>
      </c>
      <c r="K52" s="135" t="s">
        <v>694</v>
      </c>
      <c r="L52" s="30">
        <v>1</v>
      </c>
      <c r="M52" s="153">
        <f t="shared" si="8"/>
        <v>1</v>
      </c>
      <c r="N52" s="153">
        <f t="shared" si="9"/>
        <v>1</v>
      </c>
      <c r="O52" s="153">
        <v>1</v>
      </c>
      <c r="P52" s="136" t="s">
        <v>695</v>
      </c>
      <c r="Q52" s="30">
        <v>1</v>
      </c>
      <c r="R52" s="153">
        <f t="shared" si="10"/>
        <v>1</v>
      </c>
      <c r="S52" s="153">
        <f t="shared" si="11"/>
        <v>1</v>
      </c>
      <c r="T52" s="153">
        <v>1</v>
      </c>
      <c r="U52" s="413"/>
    </row>
    <row r="53" spans="1:21" s="10" customFormat="1" ht="43.5" x14ac:dyDescent="0.4">
      <c r="A53" s="119">
        <v>35</v>
      </c>
      <c r="B53" s="411"/>
      <c r="C53" s="411"/>
      <c r="D53" s="458" t="s">
        <v>682</v>
      </c>
      <c r="E53" s="459"/>
      <c r="F53" s="460"/>
      <c r="G53" s="30">
        <v>1</v>
      </c>
      <c r="H53" s="153">
        <f t="shared" si="6"/>
        <v>1</v>
      </c>
      <c r="I53" s="153">
        <f t="shared" si="7"/>
        <v>1</v>
      </c>
      <c r="J53" s="153">
        <v>1</v>
      </c>
      <c r="K53" s="135" t="s">
        <v>694</v>
      </c>
      <c r="L53" s="30">
        <v>1</v>
      </c>
      <c r="M53" s="153">
        <f t="shared" si="8"/>
        <v>1</v>
      </c>
      <c r="N53" s="153">
        <f t="shared" si="9"/>
        <v>1</v>
      </c>
      <c r="O53" s="153">
        <v>1</v>
      </c>
      <c r="P53" s="136" t="s">
        <v>695</v>
      </c>
      <c r="Q53" s="30">
        <v>1</v>
      </c>
      <c r="R53" s="153">
        <f t="shared" si="10"/>
        <v>1</v>
      </c>
      <c r="S53" s="153">
        <f t="shared" si="11"/>
        <v>1</v>
      </c>
      <c r="T53" s="153">
        <v>1</v>
      </c>
      <c r="U53" s="413"/>
    </row>
    <row r="54" spans="1:21" s="10" customFormat="1" ht="43.5" x14ac:dyDescent="0.4">
      <c r="A54" s="119">
        <v>36</v>
      </c>
      <c r="B54" s="411"/>
      <c r="C54" s="411"/>
      <c r="D54" s="458" t="s">
        <v>683</v>
      </c>
      <c r="E54" s="459"/>
      <c r="F54" s="460"/>
      <c r="G54" s="30">
        <v>1</v>
      </c>
      <c r="H54" s="153">
        <f t="shared" si="6"/>
        <v>1</v>
      </c>
      <c r="I54" s="153">
        <f t="shared" si="7"/>
        <v>1</v>
      </c>
      <c r="J54" s="153">
        <v>1</v>
      </c>
      <c r="K54" s="135" t="s">
        <v>694</v>
      </c>
      <c r="L54" s="30">
        <v>1</v>
      </c>
      <c r="M54" s="153">
        <f t="shared" si="8"/>
        <v>1</v>
      </c>
      <c r="N54" s="153">
        <f t="shared" si="9"/>
        <v>1</v>
      </c>
      <c r="O54" s="153">
        <v>1</v>
      </c>
      <c r="P54" s="136" t="s">
        <v>695</v>
      </c>
      <c r="Q54" s="30">
        <v>1</v>
      </c>
      <c r="R54" s="153">
        <f t="shared" si="10"/>
        <v>1</v>
      </c>
      <c r="S54" s="153">
        <f t="shared" si="11"/>
        <v>1</v>
      </c>
      <c r="T54" s="153">
        <v>1</v>
      </c>
      <c r="U54" s="413"/>
    </row>
    <row r="55" spans="1:21" s="10" customFormat="1" ht="43.5" x14ac:dyDescent="0.4">
      <c r="A55" s="119">
        <v>37</v>
      </c>
      <c r="B55" s="411"/>
      <c r="C55" s="411"/>
      <c r="D55" s="458" t="s">
        <v>684</v>
      </c>
      <c r="E55" s="459"/>
      <c r="F55" s="460"/>
      <c r="G55" s="30">
        <v>1</v>
      </c>
      <c r="H55" s="153">
        <f t="shared" si="6"/>
        <v>1</v>
      </c>
      <c r="I55" s="153">
        <f t="shared" si="7"/>
        <v>1</v>
      </c>
      <c r="J55" s="153">
        <v>1</v>
      </c>
      <c r="K55" s="135" t="s">
        <v>693</v>
      </c>
      <c r="L55" s="30">
        <v>1</v>
      </c>
      <c r="M55" s="153">
        <f t="shared" si="8"/>
        <v>1</v>
      </c>
      <c r="N55" s="153">
        <f t="shared" si="9"/>
        <v>1</v>
      </c>
      <c r="O55" s="153">
        <v>1</v>
      </c>
      <c r="P55" s="136" t="s">
        <v>695</v>
      </c>
      <c r="Q55" s="30">
        <v>1</v>
      </c>
      <c r="R55" s="153">
        <f t="shared" si="10"/>
        <v>1</v>
      </c>
      <c r="S55" s="153">
        <f t="shared" si="11"/>
        <v>1</v>
      </c>
      <c r="T55" s="153">
        <v>1</v>
      </c>
      <c r="U55" s="413"/>
    </row>
    <row r="56" spans="1:21" s="10" customFormat="1" ht="43.5" x14ac:dyDescent="0.4">
      <c r="A56" s="119">
        <v>38</v>
      </c>
      <c r="B56" s="411"/>
      <c r="C56" s="411"/>
      <c r="D56" s="458" t="s">
        <v>685</v>
      </c>
      <c r="E56" s="459"/>
      <c r="F56" s="460"/>
      <c r="G56" s="30">
        <v>1</v>
      </c>
      <c r="H56" s="153">
        <f t="shared" si="6"/>
        <v>1</v>
      </c>
      <c r="I56" s="153">
        <f t="shared" si="7"/>
        <v>1</v>
      </c>
      <c r="J56" s="153">
        <v>1</v>
      </c>
      <c r="K56" s="135" t="s">
        <v>693</v>
      </c>
      <c r="L56" s="30">
        <v>1</v>
      </c>
      <c r="M56" s="153">
        <f t="shared" si="8"/>
        <v>1</v>
      </c>
      <c r="N56" s="153">
        <f t="shared" si="9"/>
        <v>1</v>
      </c>
      <c r="O56" s="153">
        <v>1</v>
      </c>
      <c r="P56" s="136" t="s">
        <v>695</v>
      </c>
      <c r="Q56" s="30">
        <v>1</v>
      </c>
      <c r="R56" s="153">
        <f t="shared" si="10"/>
        <v>1</v>
      </c>
      <c r="S56" s="153">
        <f t="shared" si="11"/>
        <v>1</v>
      </c>
      <c r="T56" s="153">
        <v>1</v>
      </c>
      <c r="U56" s="413"/>
    </row>
    <row r="57" spans="1:21" s="10" customFormat="1" ht="43.5" x14ac:dyDescent="0.4">
      <c r="A57" s="119">
        <v>39</v>
      </c>
      <c r="B57" s="411"/>
      <c r="C57" s="411"/>
      <c r="D57" s="458" t="s">
        <v>686</v>
      </c>
      <c r="E57" s="459"/>
      <c r="F57" s="460"/>
      <c r="G57" s="30">
        <v>1</v>
      </c>
      <c r="H57" s="153">
        <f t="shared" si="6"/>
        <v>1</v>
      </c>
      <c r="I57" s="153">
        <f t="shared" si="7"/>
        <v>1</v>
      </c>
      <c r="J57" s="153">
        <v>1</v>
      </c>
      <c r="K57" s="135" t="s">
        <v>1010</v>
      </c>
      <c r="L57" s="30">
        <v>1</v>
      </c>
      <c r="M57" s="153">
        <f t="shared" si="8"/>
        <v>1</v>
      </c>
      <c r="N57" s="153">
        <f t="shared" si="9"/>
        <v>1</v>
      </c>
      <c r="O57" s="153">
        <v>1</v>
      </c>
      <c r="P57" s="136" t="s">
        <v>695</v>
      </c>
      <c r="Q57" s="30">
        <v>1</v>
      </c>
      <c r="R57" s="153">
        <f t="shared" si="10"/>
        <v>1</v>
      </c>
      <c r="S57" s="153">
        <f t="shared" si="11"/>
        <v>1</v>
      </c>
      <c r="T57" s="153">
        <v>1</v>
      </c>
      <c r="U57" s="413"/>
    </row>
    <row r="58" spans="1:21" s="10" customFormat="1" ht="43.5" x14ac:dyDescent="0.4">
      <c r="A58" s="119">
        <v>40</v>
      </c>
      <c r="B58" s="411"/>
      <c r="C58" s="411"/>
      <c r="D58" s="458" t="s">
        <v>944</v>
      </c>
      <c r="E58" s="459"/>
      <c r="F58" s="460"/>
      <c r="G58" s="30">
        <v>1</v>
      </c>
      <c r="H58" s="153">
        <f t="shared" si="6"/>
        <v>1</v>
      </c>
      <c r="I58" s="153">
        <f t="shared" si="7"/>
        <v>1</v>
      </c>
      <c r="J58" s="153">
        <v>1</v>
      </c>
      <c r="K58" s="38" t="s">
        <v>1010</v>
      </c>
      <c r="L58" s="30">
        <v>1</v>
      </c>
      <c r="M58" s="153">
        <f t="shared" si="8"/>
        <v>1</v>
      </c>
      <c r="N58" s="153">
        <f t="shared" si="9"/>
        <v>1</v>
      </c>
      <c r="O58" s="153">
        <v>1</v>
      </c>
      <c r="P58" s="136" t="s">
        <v>695</v>
      </c>
      <c r="Q58" s="30">
        <v>1</v>
      </c>
      <c r="R58" s="153">
        <f t="shared" si="10"/>
        <v>1</v>
      </c>
      <c r="S58" s="153">
        <f t="shared" si="11"/>
        <v>1</v>
      </c>
      <c r="T58" s="153">
        <v>1</v>
      </c>
      <c r="U58" s="413"/>
    </row>
    <row r="59" spans="1:21" s="10" customFormat="1" ht="43.5" x14ac:dyDescent="0.4">
      <c r="A59" s="119">
        <v>41</v>
      </c>
      <c r="B59" s="411"/>
      <c r="C59" s="411"/>
      <c r="D59" s="458" t="s">
        <v>688</v>
      </c>
      <c r="E59" s="459"/>
      <c r="F59" s="460"/>
      <c r="G59" s="30">
        <v>1</v>
      </c>
      <c r="H59" s="153">
        <f t="shared" si="6"/>
        <v>1</v>
      </c>
      <c r="I59" s="153">
        <f t="shared" si="7"/>
        <v>1</v>
      </c>
      <c r="J59" s="153">
        <v>1</v>
      </c>
      <c r="K59" s="38" t="s">
        <v>693</v>
      </c>
      <c r="L59" s="30">
        <v>1</v>
      </c>
      <c r="M59" s="153">
        <f t="shared" si="8"/>
        <v>1</v>
      </c>
      <c r="N59" s="153">
        <f t="shared" si="9"/>
        <v>1</v>
      </c>
      <c r="O59" s="153">
        <v>1</v>
      </c>
      <c r="P59" s="136" t="s">
        <v>695</v>
      </c>
      <c r="Q59" s="30">
        <v>1</v>
      </c>
      <c r="R59" s="153">
        <f t="shared" si="10"/>
        <v>1</v>
      </c>
      <c r="S59" s="153">
        <f t="shared" si="11"/>
        <v>1</v>
      </c>
      <c r="T59" s="153">
        <v>1</v>
      </c>
      <c r="U59" s="413"/>
    </row>
    <row r="60" spans="1:21" s="10" customFormat="1" ht="43.5" x14ac:dyDescent="0.4">
      <c r="A60" s="119">
        <v>42</v>
      </c>
      <c r="B60" s="411"/>
      <c r="C60" s="411"/>
      <c r="D60" s="458" t="s">
        <v>886</v>
      </c>
      <c r="E60" s="459"/>
      <c r="F60" s="460"/>
      <c r="G60" s="30">
        <v>1</v>
      </c>
      <c r="H60" s="153">
        <f t="shared" si="6"/>
        <v>1</v>
      </c>
      <c r="I60" s="153">
        <f t="shared" si="7"/>
        <v>1</v>
      </c>
      <c r="J60" s="153">
        <v>1</v>
      </c>
      <c r="K60" s="135" t="s">
        <v>694</v>
      </c>
      <c r="L60" s="30">
        <v>1</v>
      </c>
      <c r="M60" s="153">
        <f t="shared" si="8"/>
        <v>1</v>
      </c>
      <c r="N60" s="153">
        <f t="shared" si="9"/>
        <v>1</v>
      </c>
      <c r="O60" s="153">
        <v>1</v>
      </c>
      <c r="P60" s="136" t="s">
        <v>695</v>
      </c>
      <c r="Q60" s="30">
        <v>1</v>
      </c>
      <c r="R60" s="153">
        <f t="shared" si="10"/>
        <v>1</v>
      </c>
      <c r="S60" s="153">
        <f t="shared" si="11"/>
        <v>1</v>
      </c>
      <c r="T60" s="153">
        <v>1</v>
      </c>
      <c r="U60" s="413"/>
    </row>
    <row r="61" spans="1:21" s="10" customFormat="1" ht="43.5" x14ac:dyDescent="0.4">
      <c r="A61" s="119">
        <v>43</v>
      </c>
      <c r="B61" s="411"/>
      <c r="C61" s="411"/>
      <c r="D61" s="458" t="s">
        <v>887</v>
      </c>
      <c r="E61" s="459"/>
      <c r="F61" s="460"/>
      <c r="G61" s="30">
        <v>1</v>
      </c>
      <c r="H61" s="153">
        <f t="shared" si="6"/>
        <v>1</v>
      </c>
      <c r="I61" s="153">
        <f t="shared" si="7"/>
        <v>1</v>
      </c>
      <c r="J61" s="153">
        <v>1</v>
      </c>
      <c r="K61" s="135" t="s">
        <v>694</v>
      </c>
      <c r="L61" s="30">
        <v>1</v>
      </c>
      <c r="M61" s="153">
        <f t="shared" si="8"/>
        <v>1</v>
      </c>
      <c r="N61" s="153">
        <f t="shared" si="9"/>
        <v>1</v>
      </c>
      <c r="O61" s="153">
        <v>1</v>
      </c>
      <c r="P61" s="136" t="s">
        <v>695</v>
      </c>
      <c r="Q61" s="30">
        <v>1</v>
      </c>
      <c r="R61" s="153">
        <f t="shared" si="10"/>
        <v>1</v>
      </c>
      <c r="S61" s="153">
        <f t="shared" si="11"/>
        <v>1</v>
      </c>
      <c r="T61" s="153">
        <v>1</v>
      </c>
      <c r="U61" s="413"/>
    </row>
    <row r="62" spans="1:21" s="10" customFormat="1" ht="43.5" x14ac:dyDescent="0.4">
      <c r="A62" s="119">
        <v>44</v>
      </c>
      <c r="B62" s="411"/>
      <c r="C62" s="411"/>
      <c r="D62" s="458" t="s">
        <v>691</v>
      </c>
      <c r="E62" s="459"/>
      <c r="F62" s="460"/>
      <c r="G62" s="30">
        <v>1</v>
      </c>
      <c r="H62" s="153">
        <f t="shared" si="6"/>
        <v>1</v>
      </c>
      <c r="I62" s="153">
        <f t="shared" si="7"/>
        <v>1</v>
      </c>
      <c r="J62" s="153">
        <v>1</v>
      </c>
      <c r="K62" s="135" t="s">
        <v>693</v>
      </c>
      <c r="L62" s="30">
        <v>1</v>
      </c>
      <c r="M62" s="153">
        <f t="shared" si="8"/>
        <v>1</v>
      </c>
      <c r="N62" s="153">
        <f t="shared" si="9"/>
        <v>1</v>
      </c>
      <c r="O62" s="153">
        <v>1</v>
      </c>
      <c r="P62" s="136" t="s">
        <v>695</v>
      </c>
      <c r="Q62" s="30">
        <v>1</v>
      </c>
      <c r="R62" s="153">
        <f t="shared" si="10"/>
        <v>1</v>
      </c>
      <c r="S62" s="153">
        <f t="shared" si="11"/>
        <v>1</v>
      </c>
      <c r="T62" s="153">
        <v>1</v>
      </c>
      <c r="U62" s="413"/>
    </row>
    <row r="63" spans="1:21" s="10" customFormat="1" ht="43.5" x14ac:dyDescent="0.4">
      <c r="A63" s="119">
        <v>45</v>
      </c>
      <c r="B63" s="411"/>
      <c r="C63" s="411"/>
      <c r="D63" s="458" t="s">
        <v>888</v>
      </c>
      <c r="E63" s="459"/>
      <c r="F63" s="460"/>
      <c r="G63" s="30">
        <v>1</v>
      </c>
      <c r="H63" s="153">
        <f t="shared" si="6"/>
        <v>1</v>
      </c>
      <c r="I63" s="153">
        <f t="shared" si="7"/>
        <v>1</v>
      </c>
      <c r="J63" s="153">
        <v>1</v>
      </c>
      <c r="K63" s="135" t="s">
        <v>693</v>
      </c>
      <c r="L63" s="30">
        <v>1</v>
      </c>
      <c r="M63" s="153">
        <f t="shared" si="8"/>
        <v>1</v>
      </c>
      <c r="N63" s="153">
        <f t="shared" si="9"/>
        <v>1</v>
      </c>
      <c r="O63" s="153">
        <v>1</v>
      </c>
      <c r="P63" s="136" t="s">
        <v>695</v>
      </c>
      <c r="Q63" s="30">
        <v>1</v>
      </c>
      <c r="R63" s="153">
        <f t="shared" si="10"/>
        <v>1</v>
      </c>
      <c r="S63" s="153">
        <f t="shared" si="11"/>
        <v>1</v>
      </c>
      <c r="T63" s="153">
        <v>1</v>
      </c>
      <c r="U63" s="414"/>
    </row>
    <row r="64" spans="1:21" s="10" customFormat="1" ht="21.75" x14ac:dyDescent="0.4">
      <c r="A64" s="405" t="s">
        <v>705</v>
      </c>
      <c r="B64" s="405"/>
      <c r="C64" s="405"/>
      <c r="D64" s="405"/>
      <c r="E64" s="405"/>
      <c r="F64" s="405"/>
      <c r="G64" s="405"/>
      <c r="H64" s="405"/>
      <c r="I64" s="405"/>
      <c r="J64" s="405"/>
      <c r="K64" s="405"/>
      <c r="L64" s="405"/>
      <c r="M64" s="405"/>
      <c r="N64" s="405"/>
      <c r="O64" s="405"/>
      <c r="P64" s="405"/>
      <c r="Q64" s="405"/>
      <c r="R64" s="405"/>
      <c r="S64" s="405"/>
      <c r="T64" s="405"/>
      <c r="U64" s="405"/>
    </row>
    <row r="65" spans="1:21" s="10" customFormat="1" ht="43.5" x14ac:dyDescent="0.4">
      <c r="A65" s="119">
        <v>46</v>
      </c>
      <c r="B65" s="411" t="s">
        <v>872</v>
      </c>
      <c r="C65" s="411" t="s">
        <v>873</v>
      </c>
      <c r="D65" s="458" t="s">
        <v>696</v>
      </c>
      <c r="E65" s="459"/>
      <c r="F65" s="460"/>
      <c r="G65" s="30">
        <v>1</v>
      </c>
      <c r="H65" s="153">
        <f t="shared" ref="H65:H73" si="12">IF(G65=I65,J65)</f>
        <v>1</v>
      </c>
      <c r="I65" s="153">
        <f t="shared" ref="I65:I73" si="13">IF(G65="NA","NA",J65)</f>
        <v>1</v>
      </c>
      <c r="J65" s="153">
        <v>1</v>
      </c>
      <c r="K65" s="135" t="s">
        <v>693</v>
      </c>
      <c r="L65" s="30">
        <v>1</v>
      </c>
      <c r="M65" s="153">
        <f t="shared" ref="M65:M73" si="14">IF(L65=N65,O65)</f>
        <v>1</v>
      </c>
      <c r="N65" s="153">
        <f t="shared" ref="N65:N73" si="15">IF(L65="NA","NA",O65)</f>
        <v>1</v>
      </c>
      <c r="O65" s="153">
        <v>1</v>
      </c>
      <c r="P65" s="136" t="s">
        <v>695</v>
      </c>
      <c r="Q65" s="30">
        <v>1</v>
      </c>
      <c r="R65" s="153">
        <f t="shared" ref="R65:R73" si="16">IF(Q65=S65,T65)</f>
        <v>1</v>
      </c>
      <c r="S65" s="153">
        <f t="shared" ref="S65:S73" si="17">IF(Q65="NA","NA",T65)</f>
        <v>1</v>
      </c>
      <c r="T65" s="153">
        <v>1</v>
      </c>
      <c r="U65" s="412" t="s">
        <v>881</v>
      </c>
    </row>
    <row r="66" spans="1:21" s="10" customFormat="1" ht="43.5" x14ac:dyDescent="0.4">
      <c r="A66" s="119">
        <v>47</v>
      </c>
      <c r="B66" s="411"/>
      <c r="C66" s="411"/>
      <c r="D66" s="458" t="s">
        <v>889</v>
      </c>
      <c r="E66" s="459"/>
      <c r="F66" s="460"/>
      <c r="G66" s="30">
        <v>1</v>
      </c>
      <c r="H66" s="153">
        <f t="shared" si="12"/>
        <v>1</v>
      </c>
      <c r="I66" s="153">
        <f t="shared" si="13"/>
        <v>1</v>
      </c>
      <c r="J66" s="153">
        <v>1</v>
      </c>
      <c r="K66" s="135" t="s">
        <v>693</v>
      </c>
      <c r="L66" s="30">
        <v>1</v>
      </c>
      <c r="M66" s="153">
        <f t="shared" si="14"/>
        <v>1</v>
      </c>
      <c r="N66" s="153">
        <f t="shared" si="15"/>
        <v>1</v>
      </c>
      <c r="O66" s="153">
        <v>1</v>
      </c>
      <c r="P66" s="136" t="s">
        <v>695</v>
      </c>
      <c r="Q66" s="30">
        <v>1</v>
      </c>
      <c r="R66" s="153">
        <f t="shared" si="16"/>
        <v>1</v>
      </c>
      <c r="S66" s="153">
        <f t="shared" si="17"/>
        <v>1</v>
      </c>
      <c r="T66" s="153">
        <v>1</v>
      </c>
      <c r="U66" s="413"/>
    </row>
    <row r="67" spans="1:21" s="10" customFormat="1" ht="43.5" x14ac:dyDescent="0.4">
      <c r="A67" s="119">
        <v>48</v>
      </c>
      <c r="B67" s="411"/>
      <c r="C67" s="411"/>
      <c r="D67" s="458" t="s">
        <v>698</v>
      </c>
      <c r="E67" s="459"/>
      <c r="F67" s="460"/>
      <c r="G67" s="30">
        <v>1</v>
      </c>
      <c r="H67" s="153">
        <f t="shared" si="12"/>
        <v>1</v>
      </c>
      <c r="I67" s="153">
        <f t="shared" si="13"/>
        <v>1</v>
      </c>
      <c r="J67" s="153">
        <v>1</v>
      </c>
      <c r="K67" s="135" t="s">
        <v>693</v>
      </c>
      <c r="L67" s="30">
        <v>1</v>
      </c>
      <c r="M67" s="153">
        <f t="shared" si="14"/>
        <v>1</v>
      </c>
      <c r="N67" s="153">
        <f t="shared" si="15"/>
        <v>1</v>
      </c>
      <c r="O67" s="153">
        <v>1</v>
      </c>
      <c r="P67" s="136" t="s">
        <v>695</v>
      </c>
      <c r="Q67" s="30">
        <v>1</v>
      </c>
      <c r="R67" s="153">
        <f t="shared" si="16"/>
        <v>1</v>
      </c>
      <c r="S67" s="153">
        <f t="shared" si="17"/>
        <v>1</v>
      </c>
      <c r="T67" s="153">
        <v>1</v>
      </c>
      <c r="U67" s="413"/>
    </row>
    <row r="68" spans="1:21" s="10" customFormat="1" ht="43.5" x14ac:dyDescent="0.4">
      <c r="A68" s="119">
        <v>49</v>
      </c>
      <c r="B68" s="411"/>
      <c r="C68" s="411"/>
      <c r="D68" s="458" t="s">
        <v>890</v>
      </c>
      <c r="E68" s="459"/>
      <c r="F68" s="460"/>
      <c r="G68" s="30">
        <v>1</v>
      </c>
      <c r="H68" s="153">
        <f t="shared" si="12"/>
        <v>1</v>
      </c>
      <c r="I68" s="153">
        <f t="shared" si="13"/>
        <v>1</v>
      </c>
      <c r="J68" s="153">
        <v>1</v>
      </c>
      <c r="K68" s="135" t="s">
        <v>693</v>
      </c>
      <c r="L68" s="30">
        <v>1</v>
      </c>
      <c r="M68" s="153">
        <f t="shared" si="14"/>
        <v>1</v>
      </c>
      <c r="N68" s="153">
        <f t="shared" si="15"/>
        <v>1</v>
      </c>
      <c r="O68" s="153">
        <v>1</v>
      </c>
      <c r="P68" s="136" t="s">
        <v>695</v>
      </c>
      <c r="Q68" s="30">
        <v>1</v>
      </c>
      <c r="R68" s="153">
        <f t="shared" si="16"/>
        <v>1</v>
      </c>
      <c r="S68" s="153">
        <f t="shared" si="17"/>
        <v>1</v>
      </c>
      <c r="T68" s="153">
        <v>1</v>
      </c>
      <c r="U68" s="413"/>
    </row>
    <row r="69" spans="1:21" s="10" customFormat="1" ht="43.5" x14ac:dyDescent="0.4">
      <c r="A69" s="119">
        <v>50</v>
      </c>
      <c r="B69" s="411"/>
      <c r="C69" s="411"/>
      <c r="D69" s="458" t="s">
        <v>700</v>
      </c>
      <c r="E69" s="459"/>
      <c r="F69" s="460"/>
      <c r="G69" s="30">
        <v>1</v>
      </c>
      <c r="H69" s="153">
        <f t="shared" si="12"/>
        <v>1</v>
      </c>
      <c r="I69" s="153">
        <f t="shared" si="13"/>
        <v>1</v>
      </c>
      <c r="J69" s="153">
        <v>1</v>
      </c>
      <c r="K69" s="135" t="s">
        <v>1010</v>
      </c>
      <c r="L69" s="30">
        <v>1</v>
      </c>
      <c r="M69" s="153">
        <f t="shared" si="14"/>
        <v>1</v>
      </c>
      <c r="N69" s="153">
        <f t="shared" si="15"/>
        <v>1</v>
      </c>
      <c r="O69" s="153">
        <v>1</v>
      </c>
      <c r="P69" s="136" t="s">
        <v>695</v>
      </c>
      <c r="Q69" s="30">
        <v>1</v>
      </c>
      <c r="R69" s="153">
        <f t="shared" si="16"/>
        <v>1</v>
      </c>
      <c r="S69" s="153">
        <f t="shared" si="17"/>
        <v>1</v>
      </c>
      <c r="T69" s="153">
        <v>1</v>
      </c>
      <c r="U69" s="413"/>
    </row>
    <row r="70" spans="1:21" s="10" customFormat="1" ht="43.5" x14ac:dyDescent="0.4">
      <c r="A70" s="119">
        <v>51</v>
      </c>
      <c r="B70" s="411"/>
      <c r="C70" s="411"/>
      <c r="D70" s="458" t="s">
        <v>701</v>
      </c>
      <c r="E70" s="459"/>
      <c r="F70" s="460"/>
      <c r="G70" s="30">
        <v>1</v>
      </c>
      <c r="H70" s="153">
        <f t="shared" si="12"/>
        <v>1</v>
      </c>
      <c r="I70" s="153">
        <f t="shared" si="13"/>
        <v>1</v>
      </c>
      <c r="J70" s="153">
        <v>1</v>
      </c>
      <c r="K70" s="135" t="s">
        <v>693</v>
      </c>
      <c r="L70" s="30">
        <v>1</v>
      </c>
      <c r="M70" s="153">
        <f t="shared" si="14"/>
        <v>1</v>
      </c>
      <c r="N70" s="153">
        <f t="shared" si="15"/>
        <v>1</v>
      </c>
      <c r="O70" s="153">
        <v>1</v>
      </c>
      <c r="P70" s="136" t="s">
        <v>695</v>
      </c>
      <c r="Q70" s="30">
        <v>1</v>
      </c>
      <c r="R70" s="153">
        <f t="shared" si="16"/>
        <v>1</v>
      </c>
      <c r="S70" s="153">
        <f t="shared" si="17"/>
        <v>1</v>
      </c>
      <c r="T70" s="153">
        <v>1</v>
      </c>
      <c r="U70" s="413"/>
    </row>
    <row r="71" spans="1:21" s="10" customFormat="1" ht="43.5" x14ac:dyDescent="0.4">
      <c r="A71" s="119">
        <v>52</v>
      </c>
      <c r="B71" s="411"/>
      <c r="C71" s="411"/>
      <c r="D71" s="458" t="s">
        <v>702</v>
      </c>
      <c r="E71" s="459"/>
      <c r="F71" s="460"/>
      <c r="G71" s="30">
        <v>1</v>
      </c>
      <c r="H71" s="153">
        <f t="shared" si="12"/>
        <v>1</v>
      </c>
      <c r="I71" s="153">
        <f t="shared" si="13"/>
        <v>1</v>
      </c>
      <c r="J71" s="153">
        <v>1</v>
      </c>
      <c r="K71" s="135" t="s">
        <v>693</v>
      </c>
      <c r="L71" s="30">
        <v>1</v>
      </c>
      <c r="M71" s="153">
        <f t="shared" si="14"/>
        <v>1</v>
      </c>
      <c r="N71" s="153">
        <f t="shared" si="15"/>
        <v>1</v>
      </c>
      <c r="O71" s="153">
        <v>1</v>
      </c>
      <c r="P71" s="136" t="s">
        <v>695</v>
      </c>
      <c r="Q71" s="30">
        <v>1</v>
      </c>
      <c r="R71" s="153">
        <f t="shared" si="16"/>
        <v>1</v>
      </c>
      <c r="S71" s="153">
        <f t="shared" si="17"/>
        <v>1</v>
      </c>
      <c r="T71" s="153">
        <v>1</v>
      </c>
      <c r="U71" s="413"/>
    </row>
    <row r="72" spans="1:21" s="10" customFormat="1" ht="43.5" x14ac:dyDescent="0.4">
      <c r="A72" s="119">
        <v>53</v>
      </c>
      <c r="B72" s="411"/>
      <c r="C72" s="411"/>
      <c r="D72" s="458" t="s">
        <v>703</v>
      </c>
      <c r="E72" s="459"/>
      <c r="F72" s="460"/>
      <c r="G72" s="30">
        <v>1</v>
      </c>
      <c r="H72" s="153">
        <f t="shared" si="12"/>
        <v>1</v>
      </c>
      <c r="I72" s="153">
        <f t="shared" si="13"/>
        <v>1</v>
      </c>
      <c r="J72" s="153">
        <v>1</v>
      </c>
      <c r="K72" s="135" t="s">
        <v>1010</v>
      </c>
      <c r="L72" s="30">
        <v>1</v>
      </c>
      <c r="M72" s="153">
        <f t="shared" si="14"/>
        <v>1</v>
      </c>
      <c r="N72" s="153">
        <f t="shared" si="15"/>
        <v>1</v>
      </c>
      <c r="O72" s="153">
        <v>1</v>
      </c>
      <c r="P72" s="136" t="s">
        <v>695</v>
      </c>
      <c r="Q72" s="30">
        <v>1</v>
      </c>
      <c r="R72" s="153">
        <f t="shared" si="16"/>
        <v>1</v>
      </c>
      <c r="S72" s="153">
        <f t="shared" si="17"/>
        <v>1</v>
      </c>
      <c r="T72" s="153">
        <v>1</v>
      </c>
      <c r="U72" s="413"/>
    </row>
    <row r="73" spans="1:21" s="10" customFormat="1" ht="43.5" x14ac:dyDescent="0.4">
      <c r="A73" s="119">
        <v>54</v>
      </c>
      <c r="B73" s="411"/>
      <c r="C73" s="411"/>
      <c r="D73" s="458" t="s">
        <v>946</v>
      </c>
      <c r="E73" s="459"/>
      <c r="F73" s="460"/>
      <c r="G73" s="30">
        <v>1</v>
      </c>
      <c r="H73" s="153">
        <f t="shared" si="12"/>
        <v>1</v>
      </c>
      <c r="I73" s="153">
        <f t="shared" si="13"/>
        <v>1</v>
      </c>
      <c r="J73" s="153">
        <v>1</v>
      </c>
      <c r="K73" s="135" t="s">
        <v>1010</v>
      </c>
      <c r="L73" s="30">
        <v>1</v>
      </c>
      <c r="M73" s="153">
        <f t="shared" si="14"/>
        <v>1</v>
      </c>
      <c r="N73" s="153">
        <f t="shared" si="15"/>
        <v>1</v>
      </c>
      <c r="O73" s="153">
        <v>1</v>
      </c>
      <c r="P73" s="136" t="s">
        <v>695</v>
      </c>
      <c r="Q73" s="30">
        <v>1</v>
      </c>
      <c r="R73" s="153">
        <f t="shared" si="16"/>
        <v>1</v>
      </c>
      <c r="S73" s="153">
        <f t="shared" si="17"/>
        <v>1</v>
      </c>
      <c r="T73" s="153">
        <v>1</v>
      </c>
      <c r="U73" s="414"/>
    </row>
    <row r="74" spans="1:21" s="10" customFormat="1" ht="21.75" x14ac:dyDescent="0.4">
      <c r="A74" s="405" t="s">
        <v>716</v>
      </c>
      <c r="B74" s="405"/>
      <c r="C74" s="405"/>
      <c r="D74" s="405"/>
      <c r="E74" s="405"/>
      <c r="F74" s="405"/>
      <c r="G74" s="405"/>
      <c r="H74" s="405"/>
      <c r="I74" s="405"/>
      <c r="J74" s="405"/>
      <c r="K74" s="405"/>
      <c r="L74" s="405"/>
      <c r="M74" s="405"/>
      <c r="N74" s="405"/>
      <c r="O74" s="405"/>
      <c r="P74" s="405"/>
      <c r="Q74" s="405"/>
      <c r="R74" s="405"/>
      <c r="S74" s="405"/>
      <c r="T74" s="405"/>
      <c r="U74" s="405"/>
    </row>
    <row r="75" spans="1:21" s="10" customFormat="1" ht="43.5" x14ac:dyDescent="0.4">
      <c r="A75" s="119">
        <v>55</v>
      </c>
      <c r="B75" s="411" t="s">
        <v>872</v>
      </c>
      <c r="C75" s="411" t="s">
        <v>873</v>
      </c>
      <c r="D75" s="458" t="s">
        <v>707</v>
      </c>
      <c r="E75" s="459"/>
      <c r="F75" s="460"/>
      <c r="G75" s="30">
        <v>1</v>
      </c>
      <c r="H75" s="153">
        <f t="shared" ref="H75:H83" si="18">IF(G75=I75,J75)</f>
        <v>1</v>
      </c>
      <c r="I75" s="153">
        <f t="shared" ref="I75:I83" si="19">IF(G75="NA","NA",J75)</f>
        <v>1</v>
      </c>
      <c r="J75" s="153">
        <v>1</v>
      </c>
      <c r="K75" s="135" t="s">
        <v>693</v>
      </c>
      <c r="L75" s="30">
        <v>1</v>
      </c>
      <c r="M75" s="153">
        <f t="shared" ref="M75:M83" si="20">IF(L75=N75,O75)</f>
        <v>1</v>
      </c>
      <c r="N75" s="153">
        <f t="shared" ref="N75:N83" si="21">IF(L75="NA","NA",O75)</f>
        <v>1</v>
      </c>
      <c r="O75" s="153">
        <v>1</v>
      </c>
      <c r="P75" s="136" t="s">
        <v>695</v>
      </c>
      <c r="Q75" s="30">
        <v>1</v>
      </c>
      <c r="R75" s="153">
        <f t="shared" ref="R75:R83" si="22">IF(Q75=S75,T75)</f>
        <v>1</v>
      </c>
      <c r="S75" s="153">
        <f t="shared" ref="S75:S83" si="23">IF(Q75="NA","NA",T75)</f>
        <v>1</v>
      </c>
      <c r="T75" s="153">
        <v>1</v>
      </c>
      <c r="U75" s="412" t="s">
        <v>881</v>
      </c>
    </row>
    <row r="76" spans="1:21" s="10" customFormat="1" ht="43.5" x14ac:dyDescent="0.4">
      <c r="A76" s="119">
        <v>56</v>
      </c>
      <c r="B76" s="411"/>
      <c r="C76" s="411"/>
      <c r="D76" s="458" t="s">
        <v>947</v>
      </c>
      <c r="E76" s="459"/>
      <c r="F76" s="460"/>
      <c r="G76" s="30">
        <v>1</v>
      </c>
      <c r="H76" s="153">
        <f t="shared" si="18"/>
        <v>1</v>
      </c>
      <c r="I76" s="153">
        <f t="shared" si="19"/>
        <v>1</v>
      </c>
      <c r="J76" s="153">
        <v>1</v>
      </c>
      <c r="K76" s="135" t="s">
        <v>693</v>
      </c>
      <c r="L76" s="30">
        <v>1</v>
      </c>
      <c r="M76" s="153">
        <f t="shared" si="20"/>
        <v>1</v>
      </c>
      <c r="N76" s="153">
        <f t="shared" si="21"/>
        <v>1</v>
      </c>
      <c r="O76" s="153">
        <v>1</v>
      </c>
      <c r="P76" s="136" t="s">
        <v>695</v>
      </c>
      <c r="Q76" s="30">
        <v>1</v>
      </c>
      <c r="R76" s="153">
        <f t="shared" si="22"/>
        <v>1</v>
      </c>
      <c r="S76" s="153">
        <f t="shared" si="23"/>
        <v>1</v>
      </c>
      <c r="T76" s="153">
        <v>1</v>
      </c>
      <c r="U76" s="413"/>
    </row>
    <row r="77" spans="1:21" s="10" customFormat="1" ht="43.5" x14ac:dyDescent="0.4">
      <c r="A77" s="119">
        <v>57</v>
      </c>
      <c r="B77" s="411"/>
      <c r="C77" s="411"/>
      <c r="D77" s="458" t="s">
        <v>709</v>
      </c>
      <c r="E77" s="459"/>
      <c r="F77" s="460"/>
      <c r="G77" s="30">
        <v>1</v>
      </c>
      <c r="H77" s="153">
        <f t="shared" si="18"/>
        <v>1</v>
      </c>
      <c r="I77" s="153">
        <f t="shared" si="19"/>
        <v>1</v>
      </c>
      <c r="J77" s="153">
        <v>1</v>
      </c>
      <c r="K77" s="135" t="s">
        <v>693</v>
      </c>
      <c r="L77" s="30">
        <v>1</v>
      </c>
      <c r="M77" s="153">
        <f t="shared" si="20"/>
        <v>1</v>
      </c>
      <c r="N77" s="153">
        <f t="shared" si="21"/>
        <v>1</v>
      </c>
      <c r="O77" s="153">
        <v>1</v>
      </c>
      <c r="P77" s="136" t="s">
        <v>695</v>
      </c>
      <c r="Q77" s="30">
        <v>1</v>
      </c>
      <c r="R77" s="153">
        <f t="shared" si="22"/>
        <v>1</v>
      </c>
      <c r="S77" s="153">
        <f t="shared" si="23"/>
        <v>1</v>
      </c>
      <c r="T77" s="153">
        <v>1</v>
      </c>
      <c r="U77" s="413"/>
    </row>
    <row r="78" spans="1:21" s="10" customFormat="1" ht="43.5" x14ac:dyDescent="0.4">
      <c r="A78" s="119">
        <v>58</v>
      </c>
      <c r="B78" s="411"/>
      <c r="C78" s="411"/>
      <c r="D78" s="458" t="s">
        <v>710</v>
      </c>
      <c r="E78" s="459"/>
      <c r="F78" s="460"/>
      <c r="G78" s="30">
        <v>1</v>
      </c>
      <c r="H78" s="153">
        <f t="shared" si="18"/>
        <v>1</v>
      </c>
      <c r="I78" s="153">
        <f t="shared" si="19"/>
        <v>1</v>
      </c>
      <c r="J78" s="153">
        <v>1</v>
      </c>
      <c r="K78" s="135" t="s">
        <v>693</v>
      </c>
      <c r="L78" s="30">
        <v>1</v>
      </c>
      <c r="M78" s="153">
        <f t="shared" si="20"/>
        <v>1</v>
      </c>
      <c r="N78" s="153">
        <f t="shared" si="21"/>
        <v>1</v>
      </c>
      <c r="O78" s="153">
        <v>1</v>
      </c>
      <c r="P78" s="136" t="s">
        <v>695</v>
      </c>
      <c r="Q78" s="30">
        <v>1</v>
      </c>
      <c r="R78" s="153">
        <f t="shared" si="22"/>
        <v>1</v>
      </c>
      <c r="S78" s="153">
        <f t="shared" si="23"/>
        <v>1</v>
      </c>
      <c r="T78" s="153">
        <v>1</v>
      </c>
      <c r="U78" s="413"/>
    </row>
    <row r="79" spans="1:21" s="10" customFormat="1" ht="43.5" x14ac:dyDescent="0.4">
      <c r="A79" s="119">
        <v>59</v>
      </c>
      <c r="B79" s="411"/>
      <c r="C79" s="411"/>
      <c r="D79" s="458" t="s">
        <v>711</v>
      </c>
      <c r="E79" s="459"/>
      <c r="F79" s="460"/>
      <c r="G79" s="30">
        <v>1</v>
      </c>
      <c r="H79" s="153">
        <f t="shared" si="18"/>
        <v>1</v>
      </c>
      <c r="I79" s="153">
        <f t="shared" si="19"/>
        <v>1</v>
      </c>
      <c r="J79" s="153">
        <v>1</v>
      </c>
      <c r="K79" s="135" t="s">
        <v>1010</v>
      </c>
      <c r="L79" s="30">
        <v>1</v>
      </c>
      <c r="M79" s="153">
        <f t="shared" si="20"/>
        <v>1</v>
      </c>
      <c r="N79" s="153">
        <f t="shared" si="21"/>
        <v>1</v>
      </c>
      <c r="O79" s="153">
        <v>1</v>
      </c>
      <c r="P79" s="136" t="s">
        <v>695</v>
      </c>
      <c r="Q79" s="30">
        <v>1</v>
      </c>
      <c r="R79" s="153">
        <f t="shared" si="22"/>
        <v>1</v>
      </c>
      <c r="S79" s="153">
        <f t="shared" si="23"/>
        <v>1</v>
      </c>
      <c r="T79" s="153">
        <v>1</v>
      </c>
      <c r="U79" s="413"/>
    </row>
    <row r="80" spans="1:21" s="10" customFormat="1" ht="43.5" x14ac:dyDescent="0.4">
      <c r="A80" s="119">
        <v>60</v>
      </c>
      <c r="B80" s="411"/>
      <c r="C80" s="411"/>
      <c r="D80" s="458" t="s">
        <v>712</v>
      </c>
      <c r="E80" s="459"/>
      <c r="F80" s="460"/>
      <c r="G80" s="30">
        <v>1</v>
      </c>
      <c r="H80" s="153">
        <f t="shared" si="18"/>
        <v>1</v>
      </c>
      <c r="I80" s="153">
        <f t="shared" si="19"/>
        <v>1</v>
      </c>
      <c r="J80" s="153">
        <v>1</v>
      </c>
      <c r="K80" s="135" t="s">
        <v>693</v>
      </c>
      <c r="L80" s="30">
        <v>1</v>
      </c>
      <c r="M80" s="153">
        <f t="shared" si="20"/>
        <v>1</v>
      </c>
      <c r="N80" s="153">
        <f t="shared" si="21"/>
        <v>1</v>
      </c>
      <c r="O80" s="153">
        <v>1</v>
      </c>
      <c r="P80" s="136" t="s">
        <v>695</v>
      </c>
      <c r="Q80" s="30">
        <v>1</v>
      </c>
      <c r="R80" s="153">
        <f t="shared" si="22"/>
        <v>1</v>
      </c>
      <c r="S80" s="153">
        <f t="shared" si="23"/>
        <v>1</v>
      </c>
      <c r="T80" s="153">
        <v>1</v>
      </c>
      <c r="U80" s="413"/>
    </row>
    <row r="81" spans="1:21" s="10" customFormat="1" ht="43.5" x14ac:dyDescent="0.4">
      <c r="A81" s="119">
        <v>61</v>
      </c>
      <c r="B81" s="411"/>
      <c r="C81" s="411"/>
      <c r="D81" s="458" t="s">
        <v>713</v>
      </c>
      <c r="E81" s="459"/>
      <c r="F81" s="460"/>
      <c r="G81" s="30">
        <v>1</v>
      </c>
      <c r="H81" s="153">
        <f t="shared" si="18"/>
        <v>1</v>
      </c>
      <c r="I81" s="153">
        <f t="shared" si="19"/>
        <v>1</v>
      </c>
      <c r="J81" s="153">
        <v>1</v>
      </c>
      <c r="K81" s="135" t="s">
        <v>693</v>
      </c>
      <c r="L81" s="30">
        <v>1</v>
      </c>
      <c r="M81" s="153">
        <f t="shared" si="20"/>
        <v>1</v>
      </c>
      <c r="N81" s="153">
        <f t="shared" si="21"/>
        <v>1</v>
      </c>
      <c r="O81" s="153">
        <v>1</v>
      </c>
      <c r="P81" s="136" t="s">
        <v>695</v>
      </c>
      <c r="Q81" s="30">
        <v>1</v>
      </c>
      <c r="R81" s="153">
        <f t="shared" si="22"/>
        <v>1</v>
      </c>
      <c r="S81" s="153">
        <f t="shared" si="23"/>
        <v>1</v>
      </c>
      <c r="T81" s="153">
        <v>1</v>
      </c>
      <c r="U81" s="413"/>
    </row>
    <row r="82" spans="1:21" s="10" customFormat="1" ht="43.5" x14ac:dyDescent="0.4">
      <c r="A82" s="119">
        <v>62</v>
      </c>
      <c r="B82" s="411"/>
      <c r="C82" s="411"/>
      <c r="D82" s="458" t="s">
        <v>714</v>
      </c>
      <c r="E82" s="459"/>
      <c r="F82" s="460"/>
      <c r="G82" s="30">
        <v>1</v>
      </c>
      <c r="H82" s="153">
        <f t="shared" si="18"/>
        <v>1</v>
      </c>
      <c r="I82" s="153">
        <f t="shared" si="19"/>
        <v>1</v>
      </c>
      <c r="J82" s="153">
        <v>1</v>
      </c>
      <c r="K82" s="135" t="s">
        <v>693</v>
      </c>
      <c r="L82" s="30">
        <v>1</v>
      </c>
      <c r="M82" s="153">
        <f t="shared" si="20"/>
        <v>1</v>
      </c>
      <c r="N82" s="153">
        <f t="shared" si="21"/>
        <v>1</v>
      </c>
      <c r="O82" s="153">
        <v>1</v>
      </c>
      <c r="P82" s="136" t="s">
        <v>695</v>
      </c>
      <c r="Q82" s="30">
        <v>1</v>
      </c>
      <c r="R82" s="153">
        <f t="shared" si="22"/>
        <v>1</v>
      </c>
      <c r="S82" s="153">
        <f t="shared" si="23"/>
        <v>1</v>
      </c>
      <c r="T82" s="153">
        <v>1</v>
      </c>
      <c r="U82" s="413"/>
    </row>
    <row r="83" spans="1:21" s="10" customFormat="1" ht="43.5" x14ac:dyDescent="0.4">
      <c r="A83" s="119">
        <v>63</v>
      </c>
      <c r="B83" s="411"/>
      <c r="C83" s="411"/>
      <c r="D83" s="458" t="s">
        <v>715</v>
      </c>
      <c r="E83" s="459"/>
      <c r="F83" s="460"/>
      <c r="G83" s="30">
        <v>1</v>
      </c>
      <c r="H83" s="153">
        <f t="shared" si="18"/>
        <v>1</v>
      </c>
      <c r="I83" s="153">
        <f t="shared" si="19"/>
        <v>1</v>
      </c>
      <c r="J83" s="153">
        <v>1</v>
      </c>
      <c r="K83" s="135" t="s">
        <v>693</v>
      </c>
      <c r="L83" s="30">
        <v>1</v>
      </c>
      <c r="M83" s="153">
        <f t="shared" si="20"/>
        <v>1</v>
      </c>
      <c r="N83" s="153">
        <f t="shared" si="21"/>
        <v>1</v>
      </c>
      <c r="O83" s="153">
        <v>1</v>
      </c>
      <c r="P83" s="136" t="s">
        <v>695</v>
      </c>
      <c r="Q83" s="30">
        <v>1</v>
      </c>
      <c r="R83" s="153">
        <f t="shared" si="22"/>
        <v>1</v>
      </c>
      <c r="S83" s="153">
        <f t="shared" si="23"/>
        <v>1</v>
      </c>
      <c r="T83" s="153">
        <v>1</v>
      </c>
      <c r="U83" s="414"/>
    </row>
    <row r="84" spans="1:21" s="10" customFormat="1" ht="21.75" x14ac:dyDescent="0.4">
      <c r="A84" s="405" t="s">
        <v>717</v>
      </c>
      <c r="B84" s="405"/>
      <c r="C84" s="405"/>
      <c r="D84" s="405"/>
      <c r="E84" s="405"/>
      <c r="F84" s="405"/>
      <c r="G84" s="405"/>
      <c r="H84" s="405"/>
      <c r="I84" s="405"/>
      <c r="J84" s="405"/>
      <c r="K84" s="405"/>
      <c r="L84" s="405"/>
      <c r="M84" s="405"/>
      <c r="N84" s="405"/>
      <c r="O84" s="405"/>
      <c r="P84" s="405"/>
      <c r="Q84" s="405"/>
      <c r="R84" s="405"/>
      <c r="S84" s="405"/>
      <c r="T84" s="405"/>
      <c r="U84" s="405"/>
    </row>
    <row r="85" spans="1:21" s="10" customFormat="1" ht="43.5" x14ac:dyDescent="0.4">
      <c r="A85" s="119">
        <v>64</v>
      </c>
      <c r="B85" s="411" t="s">
        <v>872</v>
      </c>
      <c r="C85" s="411" t="s">
        <v>873</v>
      </c>
      <c r="D85" s="458" t="s">
        <v>948</v>
      </c>
      <c r="E85" s="459"/>
      <c r="F85" s="460"/>
      <c r="G85" s="30">
        <v>1</v>
      </c>
      <c r="H85" s="153">
        <f t="shared" ref="H85:H91" si="24">IF(G85=I85,J85)</f>
        <v>1</v>
      </c>
      <c r="I85" s="153">
        <f t="shared" ref="I85:I91" si="25">IF(G85="NA","NA",J85)</f>
        <v>1</v>
      </c>
      <c r="J85" s="153">
        <v>1</v>
      </c>
      <c r="K85" s="135" t="s">
        <v>693</v>
      </c>
      <c r="L85" s="30">
        <v>1</v>
      </c>
      <c r="M85" s="153">
        <f t="shared" ref="M85:M91" si="26">IF(L85=N85,O85)</f>
        <v>1</v>
      </c>
      <c r="N85" s="153">
        <f t="shared" ref="N85:N91" si="27">IF(L85="NA","NA",O85)</f>
        <v>1</v>
      </c>
      <c r="O85" s="153">
        <v>1</v>
      </c>
      <c r="P85" s="136" t="s">
        <v>695</v>
      </c>
      <c r="Q85" s="30">
        <v>1</v>
      </c>
      <c r="R85" s="153">
        <f t="shared" ref="R85:R91" si="28">IF(Q85=S85,T85)</f>
        <v>1</v>
      </c>
      <c r="S85" s="153">
        <f t="shared" ref="S85:S91" si="29">IF(Q85="NA","NA",T85)</f>
        <v>1</v>
      </c>
      <c r="T85" s="153">
        <v>1</v>
      </c>
      <c r="U85" s="481" t="s">
        <v>881</v>
      </c>
    </row>
    <row r="86" spans="1:21" s="10" customFormat="1" ht="43.5" x14ac:dyDescent="0.4">
      <c r="A86" s="119">
        <v>65</v>
      </c>
      <c r="B86" s="411"/>
      <c r="C86" s="411"/>
      <c r="D86" s="458" t="s">
        <v>949</v>
      </c>
      <c r="E86" s="459"/>
      <c r="F86" s="460"/>
      <c r="G86" s="30">
        <v>1</v>
      </c>
      <c r="H86" s="153">
        <f t="shared" si="24"/>
        <v>1</v>
      </c>
      <c r="I86" s="153">
        <f t="shared" si="25"/>
        <v>1</v>
      </c>
      <c r="J86" s="153">
        <v>1</v>
      </c>
      <c r="K86" s="135" t="s">
        <v>693</v>
      </c>
      <c r="L86" s="30">
        <v>1</v>
      </c>
      <c r="M86" s="153">
        <f t="shared" si="26"/>
        <v>1</v>
      </c>
      <c r="N86" s="153">
        <f t="shared" si="27"/>
        <v>1</v>
      </c>
      <c r="O86" s="153">
        <v>1</v>
      </c>
      <c r="P86" s="136" t="s">
        <v>695</v>
      </c>
      <c r="Q86" s="30">
        <v>1</v>
      </c>
      <c r="R86" s="153">
        <f t="shared" si="28"/>
        <v>1</v>
      </c>
      <c r="S86" s="153">
        <f t="shared" si="29"/>
        <v>1</v>
      </c>
      <c r="T86" s="153">
        <v>1</v>
      </c>
      <c r="U86" s="482"/>
    </row>
    <row r="87" spans="1:21" s="10" customFormat="1" ht="43.5" x14ac:dyDescent="0.4">
      <c r="A87" s="119">
        <v>66</v>
      </c>
      <c r="B87" s="411"/>
      <c r="C87" s="411"/>
      <c r="D87" s="458" t="s">
        <v>720</v>
      </c>
      <c r="E87" s="459"/>
      <c r="F87" s="460"/>
      <c r="G87" s="30">
        <v>1</v>
      </c>
      <c r="H87" s="153">
        <f t="shared" si="24"/>
        <v>1</v>
      </c>
      <c r="I87" s="153">
        <f t="shared" si="25"/>
        <v>1</v>
      </c>
      <c r="J87" s="153">
        <v>1</v>
      </c>
      <c r="K87" s="135" t="s">
        <v>693</v>
      </c>
      <c r="L87" s="30">
        <v>1</v>
      </c>
      <c r="M87" s="153">
        <f t="shared" si="26"/>
        <v>1</v>
      </c>
      <c r="N87" s="153">
        <f t="shared" si="27"/>
        <v>1</v>
      </c>
      <c r="O87" s="153">
        <v>1</v>
      </c>
      <c r="P87" s="136" t="s">
        <v>695</v>
      </c>
      <c r="Q87" s="30">
        <v>1</v>
      </c>
      <c r="R87" s="153">
        <f t="shared" si="28"/>
        <v>1</v>
      </c>
      <c r="S87" s="153">
        <f t="shared" si="29"/>
        <v>1</v>
      </c>
      <c r="T87" s="153">
        <v>1</v>
      </c>
      <c r="U87" s="482"/>
    </row>
    <row r="88" spans="1:21" s="10" customFormat="1" ht="43.5" x14ac:dyDescent="0.4">
      <c r="A88" s="119">
        <v>67</v>
      </c>
      <c r="B88" s="411"/>
      <c r="C88" s="411"/>
      <c r="D88" s="458" t="s">
        <v>721</v>
      </c>
      <c r="E88" s="459"/>
      <c r="F88" s="460"/>
      <c r="G88" s="30">
        <v>1</v>
      </c>
      <c r="H88" s="153">
        <f t="shared" si="24"/>
        <v>1</v>
      </c>
      <c r="I88" s="153">
        <f t="shared" si="25"/>
        <v>1</v>
      </c>
      <c r="J88" s="153">
        <v>1</v>
      </c>
      <c r="K88" s="135" t="s">
        <v>1010</v>
      </c>
      <c r="L88" s="30">
        <v>1</v>
      </c>
      <c r="M88" s="153">
        <f t="shared" si="26"/>
        <v>1</v>
      </c>
      <c r="N88" s="153">
        <f t="shared" si="27"/>
        <v>1</v>
      </c>
      <c r="O88" s="153">
        <v>1</v>
      </c>
      <c r="P88" s="136" t="s">
        <v>695</v>
      </c>
      <c r="Q88" s="30">
        <v>1</v>
      </c>
      <c r="R88" s="153">
        <f t="shared" si="28"/>
        <v>1</v>
      </c>
      <c r="S88" s="153">
        <f t="shared" si="29"/>
        <v>1</v>
      </c>
      <c r="T88" s="153">
        <v>1</v>
      </c>
      <c r="U88" s="482"/>
    </row>
    <row r="89" spans="1:21" s="10" customFormat="1" ht="43.5" x14ac:dyDescent="0.4">
      <c r="A89" s="119">
        <v>68</v>
      </c>
      <c r="B89" s="411"/>
      <c r="C89" s="411"/>
      <c r="D89" s="458" t="s">
        <v>722</v>
      </c>
      <c r="E89" s="459"/>
      <c r="F89" s="460"/>
      <c r="G89" s="30">
        <v>1</v>
      </c>
      <c r="H89" s="153">
        <f t="shared" si="24"/>
        <v>1</v>
      </c>
      <c r="I89" s="153">
        <f t="shared" si="25"/>
        <v>1</v>
      </c>
      <c r="J89" s="153">
        <v>1</v>
      </c>
      <c r="K89" s="135" t="s">
        <v>693</v>
      </c>
      <c r="L89" s="30">
        <v>1</v>
      </c>
      <c r="M89" s="153">
        <f t="shared" si="26"/>
        <v>1</v>
      </c>
      <c r="N89" s="153">
        <f t="shared" si="27"/>
        <v>1</v>
      </c>
      <c r="O89" s="153">
        <v>1</v>
      </c>
      <c r="P89" s="136" t="s">
        <v>695</v>
      </c>
      <c r="Q89" s="30">
        <v>1</v>
      </c>
      <c r="R89" s="153">
        <f t="shared" si="28"/>
        <v>1</v>
      </c>
      <c r="S89" s="153">
        <f t="shared" si="29"/>
        <v>1</v>
      </c>
      <c r="T89" s="153">
        <v>1</v>
      </c>
      <c r="U89" s="482"/>
    </row>
    <row r="90" spans="1:21" s="10" customFormat="1" ht="43.5" x14ac:dyDescent="0.4">
      <c r="A90" s="119">
        <v>69</v>
      </c>
      <c r="B90" s="411"/>
      <c r="C90" s="411"/>
      <c r="D90" s="458" t="s">
        <v>723</v>
      </c>
      <c r="E90" s="459"/>
      <c r="F90" s="460"/>
      <c r="G90" s="30">
        <v>1</v>
      </c>
      <c r="H90" s="153">
        <f t="shared" si="24"/>
        <v>1</v>
      </c>
      <c r="I90" s="153">
        <f t="shared" si="25"/>
        <v>1</v>
      </c>
      <c r="J90" s="153">
        <v>1</v>
      </c>
      <c r="K90" s="135" t="s">
        <v>693</v>
      </c>
      <c r="L90" s="30">
        <v>1</v>
      </c>
      <c r="M90" s="153">
        <f t="shared" si="26"/>
        <v>1</v>
      </c>
      <c r="N90" s="153">
        <f t="shared" si="27"/>
        <v>1</v>
      </c>
      <c r="O90" s="153">
        <v>1</v>
      </c>
      <c r="P90" s="136" t="s">
        <v>695</v>
      </c>
      <c r="Q90" s="30">
        <v>1</v>
      </c>
      <c r="R90" s="153">
        <f t="shared" si="28"/>
        <v>1</v>
      </c>
      <c r="S90" s="153">
        <f t="shared" si="29"/>
        <v>1</v>
      </c>
      <c r="T90" s="153">
        <v>1</v>
      </c>
      <c r="U90" s="482"/>
    </row>
    <row r="91" spans="1:21" s="10" customFormat="1" ht="43.5" x14ac:dyDescent="0.4">
      <c r="A91" s="119">
        <v>70</v>
      </c>
      <c r="B91" s="411"/>
      <c r="C91" s="411"/>
      <c r="D91" s="458" t="s">
        <v>724</v>
      </c>
      <c r="E91" s="459"/>
      <c r="F91" s="460"/>
      <c r="G91" s="30">
        <v>1</v>
      </c>
      <c r="H91" s="153">
        <f t="shared" si="24"/>
        <v>1</v>
      </c>
      <c r="I91" s="153">
        <f t="shared" si="25"/>
        <v>1</v>
      </c>
      <c r="J91" s="153">
        <v>1</v>
      </c>
      <c r="K91" s="135" t="s">
        <v>693</v>
      </c>
      <c r="L91" s="30">
        <v>1</v>
      </c>
      <c r="M91" s="153">
        <f t="shared" si="26"/>
        <v>1</v>
      </c>
      <c r="N91" s="153">
        <f t="shared" si="27"/>
        <v>1</v>
      </c>
      <c r="O91" s="153">
        <v>1</v>
      </c>
      <c r="P91" s="136" t="s">
        <v>695</v>
      </c>
      <c r="Q91" s="30">
        <v>1</v>
      </c>
      <c r="R91" s="153">
        <f t="shared" si="28"/>
        <v>1</v>
      </c>
      <c r="S91" s="153">
        <f t="shared" si="29"/>
        <v>1</v>
      </c>
      <c r="T91" s="153">
        <v>1</v>
      </c>
      <c r="U91" s="483"/>
    </row>
    <row r="92" spans="1:21" s="10" customFormat="1" ht="21.75" x14ac:dyDescent="0.4">
      <c r="A92" s="4"/>
      <c r="B92" s="273"/>
      <c r="C92" s="273"/>
      <c r="D92" s="273"/>
      <c r="E92" s="273"/>
      <c r="F92" s="273"/>
      <c r="G92" s="154">
        <f>SUM(G15:G91)</f>
        <v>70</v>
      </c>
      <c r="H92" s="46">
        <f>SUM(H15:H91)</f>
        <v>70</v>
      </c>
      <c r="I92" s="46">
        <f>SUM(I15:I91)</f>
        <v>70</v>
      </c>
      <c r="J92" s="46">
        <f>SUM(J15:J91)</f>
        <v>70</v>
      </c>
      <c r="K92" s="15"/>
      <c r="L92" s="154">
        <f>SUM(L15:L91)</f>
        <v>70</v>
      </c>
      <c r="M92" s="46">
        <f>SUM(M15:M91)</f>
        <v>70</v>
      </c>
      <c r="N92" s="46">
        <f>SUM(N15:N91)</f>
        <v>70</v>
      </c>
      <c r="O92" s="46">
        <f>SUM(O15:O91)</f>
        <v>70</v>
      </c>
      <c r="P92" s="15"/>
      <c r="Q92" s="154">
        <f>SUM(Q15:Q91)</f>
        <v>69</v>
      </c>
      <c r="R92" s="46">
        <f>SUM(R15:R91)</f>
        <v>70</v>
      </c>
      <c r="S92" s="46">
        <f>SUM(S15:S91)</f>
        <v>69</v>
      </c>
      <c r="T92" s="46">
        <f>SUM(T15:T91)</f>
        <v>70</v>
      </c>
    </row>
    <row r="93" spans="1:21" s="10" customFormat="1" ht="21.75" x14ac:dyDescent="0.4">
      <c r="A93" s="4"/>
      <c r="C93" s="266" t="str">
        <f>A7</f>
        <v>EJEMPLO NORMAL</v>
      </c>
      <c r="D93" s="266"/>
      <c r="E93" s="266"/>
      <c r="F93" s="24">
        <f>RESULTADO!M25</f>
        <v>1</v>
      </c>
      <c r="G93" s="17"/>
      <c r="H93" s="17"/>
      <c r="I93" s="17"/>
      <c r="J93" s="17"/>
      <c r="K93" s="15"/>
      <c r="L93" s="17"/>
      <c r="M93" s="17"/>
      <c r="N93" s="17"/>
      <c r="O93" s="17"/>
      <c r="P93" s="15"/>
      <c r="Q93" s="17"/>
      <c r="R93" s="17"/>
      <c r="S93" s="17"/>
      <c r="T93" s="17"/>
    </row>
    <row r="94" spans="1:21" s="10" customFormat="1" ht="21.75" x14ac:dyDescent="0.4">
      <c r="A94" s="4"/>
      <c r="B94" s="4"/>
      <c r="C94" s="34"/>
      <c r="D94" s="34"/>
      <c r="E94" s="34"/>
      <c r="F94" s="4"/>
      <c r="G94" s="33"/>
      <c r="H94" s="33"/>
      <c r="I94" s="33"/>
      <c r="J94" s="33"/>
      <c r="K94" s="4"/>
      <c r="L94" s="33"/>
      <c r="M94" s="33"/>
      <c r="N94" s="33"/>
      <c r="O94" s="33"/>
      <c r="P94" s="4"/>
      <c r="Q94" s="33"/>
      <c r="R94" s="33"/>
      <c r="S94" s="33"/>
      <c r="T94" s="33"/>
    </row>
    <row r="95" spans="1:21" s="10" customFormat="1" ht="21.75" x14ac:dyDescent="0.4">
      <c r="A95" s="4"/>
      <c r="B95" s="4"/>
      <c r="C95" s="34"/>
      <c r="D95" s="34"/>
      <c r="E95" s="34"/>
      <c r="F95" s="4"/>
      <c r="G95" s="33"/>
      <c r="H95" s="33"/>
      <c r="I95" s="33"/>
      <c r="J95" s="33"/>
      <c r="K95" s="4"/>
      <c r="L95" s="33"/>
      <c r="M95" s="33"/>
      <c r="N95" s="33"/>
      <c r="O95" s="33"/>
      <c r="P95" s="4"/>
      <c r="Q95" s="33"/>
      <c r="R95" s="33"/>
      <c r="S95" s="33"/>
      <c r="T95" s="33"/>
    </row>
    <row r="96" spans="1:21" s="4" customFormat="1" ht="21.75" x14ac:dyDescent="0.4">
      <c r="C96" s="34"/>
      <c r="D96" s="34"/>
      <c r="E96" s="34"/>
      <c r="G96" s="33"/>
      <c r="H96" s="33"/>
      <c r="I96" s="33"/>
      <c r="J96" s="33"/>
      <c r="L96" s="33"/>
      <c r="M96" s="33"/>
      <c r="N96" s="33"/>
      <c r="O96" s="33"/>
      <c r="Q96" s="33"/>
      <c r="R96" s="33"/>
      <c r="S96" s="33"/>
      <c r="T96" s="33"/>
      <c r="U96" s="10"/>
    </row>
    <row r="97" spans="3:21" s="4" customFormat="1" ht="21.75" x14ac:dyDescent="0.4">
      <c r="C97" s="34"/>
      <c r="D97" s="34"/>
      <c r="E97" s="34"/>
      <c r="G97" s="33"/>
      <c r="H97" s="33"/>
      <c r="I97" s="33"/>
      <c r="J97" s="33"/>
      <c r="L97" s="33"/>
      <c r="M97" s="33"/>
      <c r="N97" s="33"/>
      <c r="O97" s="33"/>
      <c r="Q97" s="33"/>
      <c r="R97" s="33"/>
      <c r="S97" s="33"/>
      <c r="T97" s="33"/>
      <c r="U97" s="10"/>
    </row>
    <row r="98" spans="3:21" s="4" customFormat="1" ht="21.75" x14ac:dyDescent="0.4">
      <c r="C98" s="34"/>
      <c r="D98" s="34"/>
      <c r="E98" s="34"/>
      <c r="G98" s="33"/>
      <c r="H98" s="33"/>
      <c r="I98" s="33"/>
      <c r="J98" s="33"/>
      <c r="L98" s="33"/>
      <c r="M98" s="33"/>
      <c r="N98" s="33"/>
      <c r="O98" s="33"/>
      <c r="Q98" s="33"/>
      <c r="R98" s="33"/>
      <c r="S98" s="33"/>
      <c r="T98" s="33"/>
      <c r="U98" s="10"/>
    </row>
    <row r="99" spans="3:21" s="4" customFormat="1" ht="21.75" x14ac:dyDescent="0.4">
      <c r="C99" s="34"/>
      <c r="D99" s="34"/>
      <c r="E99" s="34"/>
      <c r="G99" s="33"/>
      <c r="H99" s="33"/>
      <c r="I99" s="33"/>
      <c r="J99" s="33"/>
      <c r="L99" s="33"/>
      <c r="M99" s="33"/>
      <c r="N99" s="33"/>
      <c r="O99" s="33"/>
      <c r="Q99" s="33"/>
      <c r="R99" s="33"/>
      <c r="S99" s="33"/>
      <c r="T99" s="33"/>
      <c r="U99" s="10"/>
    </row>
    <row r="100" spans="3:21" s="4" customFormat="1" ht="21.75" x14ac:dyDescent="0.4">
      <c r="C100" s="34"/>
      <c r="D100" s="34"/>
      <c r="E100" s="34"/>
      <c r="G100" s="33"/>
      <c r="H100" s="33"/>
      <c r="I100" s="33"/>
      <c r="J100" s="33"/>
      <c r="L100" s="33"/>
      <c r="M100" s="33"/>
      <c r="N100" s="33"/>
      <c r="O100" s="33"/>
      <c r="Q100" s="33"/>
      <c r="R100" s="33"/>
      <c r="S100" s="33"/>
      <c r="T100" s="33"/>
      <c r="U100" s="10"/>
    </row>
    <row r="101" spans="3:21" s="4" customFormat="1" ht="21.75" x14ac:dyDescent="0.4">
      <c r="C101" s="34"/>
      <c r="D101" s="34"/>
      <c r="E101" s="34"/>
      <c r="G101" s="33"/>
      <c r="H101" s="33"/>
      <c r="I101" s="33"/>
      <c r="J101" s="33"/>
      <c r="L101" s="33"/>
      <c r="M101" s="33"/>
      <c r="N101" s="33"/>
      <c r="O101" s="33"/>
      <c r="Q101" s="33"/>
      <c r="R101" s="33"/>
      <c r="S101" s="33"/>
      <c r="T101" s="33"/>
      <c r="U101" s="10"/>
    </row>
    <row r="102" spans="3:21" s="4" customFormat="1" ht="21.75" x14ac:dyDescent="0.4">
      <c r="C102" s="34"/>
      <c r="D102" s="34"/>
      <c r="E102" s="34"/>
      <c r="G102" s="33"/>
      <c r="H102" s="33"/>
      <c r="I102" s="33"/>
      <c r="J102" s="33"/>
      <c r="L102" s="33"/>
      <c r="M102" s="33"/>
      <c r="N102" s="33"/>
      <c r="O102" s="33"/>
      <c r="Q102" s="33"/>
      <c r="R102" s="33"/>
      <c r="S102" s="33"/>
      <c r="T102" s="33"/>
      <c r="U102" s="10"/>
    </row>
    <row r="103" spans="3:21" s="4" customFormat="1" ht="21.75" x14ac:dyDescent="0.4">
      <c r="C103" s="34"/>
      <c r="D103" s="34"/>
      <c r="E103" s="34"/>
      <c r="G103" s="33"/>
      <c r="H103" s="33"/>
      <c r="I103" s="33"/>
      <c r="J103" s="33"/>
      <c r="L103" s="33"/>
      <c r="M103" s="33"/>
      <c r="N103" s="33"/>
      <c r="O103" s="33"/>
      <c r="Q103" s="33"/>
      <c r="R103" s="33"/>
      <c r="S103" s="33"/>
      <c r="T103" s="33"/>
      <c r="U103" s="10"/>
    </row>
    <row r="104" spans="3:21" s="4" customFormat="1" ht="21.75" x14ac:dyDescent="0.4">
      <c r="C104" s="34"/>
      <c r="D104" s="34"/>
      <c r="E104" s="34"/>
      <c r="G104" s="33"/>
      <c r="H104" s="33"/>
      <c r="I104" s="33"/>
      <c r="J104" s="33"/>
      <c r="L104" s="33"/>
      <c r="M104" s="33"/>
      <c r="N104" s="33"/>
      <c r="O104" s="33"/>
      <c r="Q104" s="33"/>
      <c r="R104" s="33"/>
      <c r="S104" s="33"/>
      <c r="T104" s="33"/>
      <c r="U104" s="10"/>
    </row>
    <row r="105" spans="3:21" s="4" customFormat="1" ht="21.75" x14ac:dyDescent="0.4">
      <c r="C105" s="34"/>
      <c r="D105" s="34"/>
      <c r="E105" s="34"/>
      <c r="G105" s="33"/>
      <c r="H105" s="33"/>
      <c r="I105" s="33"/>
      <c r="J105" s="33"/>
      <c r="L105" s="33"/>
      <c r="M105" s="33"/>
      <c r="N105" s="33"/>
      <c r="O105" s="33"/>
      <c r="Q105" s="33"/>
      <c r="R105" s="33"/>
      <c r="S105" s="33"/>
      <c r="T105" s="33"/>
      <c r="U105" s="10"/>
    </row>
    <row r="106" spans="3:21" s="4" customFormat="1" ht="21.75" x14ac:dyDescent="0.4">
      <c r="C106" s="34"/>
      <c r="D106" s="34"/>
      <c r="E106" s="34"/>
      <c r="G106" s="33"/>
      <c r="H106" s="33"/>
      <c r="I106" s="33"/>
      <c r="J106" s="33"/>
      <c r="L106" s="33"/>
      <c r="M106" s="33"/>
      <c r="N106" s="33"/>
      <c r="O106" s="33"/>
      <c r="Q106" s="33"/>
      <c r="R106" s="33"/>
      <c r="S106" s="33"/>
      <c r="T106" s="33"/>
      <c r="U106" s="10"/>
    </row>
    <row r="107" spans="3:21" s="4" customFormat="1" ht="21.75" x14ac:dyDescent="0.4">
      <c r="C107" s="34"/>
      <c r="D107" s="34"/>
      <c r="E107" s="34"/>
      <c r="G107" s="33"/>
      <c r="H107" s="33"/>
      <c r="I107" s="33"/>
      <c r="J107" s="33"/>
      <c r="L107" s="33"/>
      <c r="M107" s="33"/>
      <c r="N107" s="33"/>
      <c r="O107" s="33"/>
      <c r="Q107" s="33"/>
      <c r="R107" s="33"/>
      <c r="S107" s="33"/>
      <c r="T107" s="33"/>
      <c r="U107" s="10"/>
    </row>
    <row r="108" spans="3:21" s="4" customFormat="1" ht="21.75" x14ac:dyDescent="0.4">
      <c r="C108" s="34"/>
      <c r="D108" s="34"/>
      <c r="E108" s="34"/>
      <c r="G108" s="33"/>
      <c r="H108" s="33"/>
      <c r="I108" s="33"/>
      <c r="J108" s="33"/>
      <c r="L108" s="33"/>
      <c r="M108" s="33"/>
      <c r="N108" s="33"/>
      <c r="O108" s="33"/>
      <c r="Q108" s="33"/>
      <c r="R108" s="33"/>
      <c r="S108" s="33"/>
      <c r="T108" s="33"/>
      <c r="U108" s="10"/>
    </row>
    <row r="109" spans="3:21" s="4" customFormat="1" ht="21.75" x14ac:dyDescent="0.4">
      <c r="C109" s="34"/>
      <c r="D109" s="34"/>
      <c r="E109" s="34"/>
      <c r="G109" s="33"/>
      <c r="H109" s="33"/>
      <c r="I109" s="33"/>
      <c r="J109" s="33"/>
      <c r="L109" s="33"/>
      <c r="M109" s="33"/>
      <c r="N109" s="33"/>
      <c r="O109" s="33"/>
      <c r="Q109" s="33"/>
      <c r="R109" s="33"/>
      <c r="S109" s="33"/>
      <c r="T109" s="33"/>
      <c r="U109" s="10"/>
    </row>
    <row r="110" spans="3:21" s="4" customFormat="1" ht="21.75" x14ac:dyDescent="0.4">
      <c r="C110" s="34"/>
      <c r="D110" s="34"/>
      <c r="E110" s="34"/>
      <c r="G110" s="33"/>
      <c r="H110" s="33"/>
      <c r="I110" s="33"/>
      <c r="J110" s="33"/>
      <c r="L110" s="33"/>
      <c r="M110" s="33"/>
      <c r="N110" s="33"/>
      <c r="O110" s="33"/>
      <c r="Q110" s="33"/>
      <c r="R110" s="33"/>
      <c r="S110" s="33"/>
      <c r="T110" s="33"/>
      <c r="U110" s="10"/>
    </row>
    <row r="111" spans="3:21" s="4" customFormat="1" ht="21.75" x14ac:dyDescent="0.4">
      <c r="C111" s="34"/>
      <c r="D111" s="34"/>
      <c r="E111" s="34"/>
      <c r="G111" s="33"/>
      <c r="H111" s="33"/>
      <c r="I111" s="33"/>
      <c r="J111" s="33"/>
      <c r="L111" s="33"/>
      <c r="M111" s="33"/>
      <c r="N111" s="33"/>
      <c r="O111" s="33"/>
      <c r="Q111" s="33"/>
      <c r="R111" s="33"/>
      <c r="S111" s="33"/>
      <c r="T111" s="33"/>
      <c r="U111" s="10"/>
    </row>
    <row r="112" spans="3:21" s="4" customFormat="1" ht="21.75" x14ac:dyDescent="0.4">
      <c r="C112" s="34"/>
      <c r="D112" s="34"/>
      <c r="E112" s="34"/>
      <c r="G112" s="33"/>
      <c r="H112" s="33"/>
      <c r="I112" s="33"/>
      <c r="J112" s="33"/>
      <c r="L112" s="33"/>
      <c r="M112" s="33"/>
      <c r="N112" s="33"/>
      <c r="O112" s="33"/>
      <c r="Q112" s="33"/>
      <c r="R112" s="33"/>
      <c r="S112" s="33"/>
      <c r="T112" s="33"/>
      <c r="U112" s="10"/>
    </row>
    <row r="113" spans="3:21" s="4" customFormat="1" ht="21.75" x14ac:dyDescent="0.4">
      <c r="C113" s="34"/>
      <c r="D113" s="34"/>
      <c r="E113" s="34"/>
      <c r="G113" s="33"/>
      <c r="H113" s="33"/>
      <c r="I113" s="33"/>
      <c r="J113" s="33"/>
      <c r="L113" s="33"/>
      <c r="M113" s="33"/>
      <c r="N113" s="33"/>
      <c r="O113" s="33"/>
      <c r="Q113" s="33"/>
      <c r="R113" s="33"/>
      <c r="S113" s="33"/>
      <c r="T113" s="33"/>
      <c r="U113" s="10"/>
    </row>
    <row r="114" spans="3:21" s="4" customFormat="1" ht="21.75" x14ac:dyDescent="0.4">
      <c r="C114" s="34"/>
      <c r="D114" s="34"/>
      <c r="E114" s="34"/>
      <c r="G114" s="33"/>
      <c r="H114" s="33"/>
      <c r="I114" s="33"/>
      <c r="J114" s="33"/>
      <c r="L114" s="33"/>
      <c r="M114" s="33"/>
      <c r="N114" s="33"/>
      <c r="O114" s="33"/>
      <c r="Q114" s="33"/>
      <c r="R114" s="33"/>
      <c r="S114" s="33"/>
      <c r="T114" s="33"/>
      <c r="U114" s="10"/>
    </row>
    <row r="115" spans="3:21" s="4" customFormat="1" ht="21.75" x14ac:dyDescent="0.4">
      <c r="C115" s="34"/>
      <c r="D115" s="34"/>
      <c r="E115" s="34"/>
      <c r="G115" s="33"/>
      <c r="H115" s="33"/>
      <c r="I115" s="33"/>
      <c r="J115" s="33"/>
      <c r="L115" s="33"/>
      <c r="M115" s="33"/>
      <c r="N115" s="33"/>
      <c r="O115" s="33"/>
      <c r="Q115" s="33"/>
      <c r="R115" s="33"/>
      <c r="S115" s="33"/>
      <c r="T115" s="33"/>
      <c r="U115" s="10"/>
    </row>
    <row r="116" spans="3:21" s="4" customFormat="1" ht="21.75" x14ac:dyDescent="0.4">
      <c r="C116" s="34"/>
      <c r="D116" s="34"/>
      <c r="E116" s="34"/>
      <c r="G116" s="33"/>
      <c r="H116" s="33"/>
      <c r="I116" s="33"/>
      <c r="J116" s="33"/>
      <c r="L116" s="33"/>
      <c r="M116" s="33"/>
      <c r="N116" s="33"/>
      <c r="O116" s="33"/>
      <c r="Q116" s="33"/>
      <c r="R116" s="33"/>
      <c r="S116" s="33"/>
      <c r="T116" s="33"/>
      <c r="U116" s="10"/>
    </row>
    <row r="117" spans="3:21" s="4" customFormat="1" ht="21.75" x14ac:dyDescent="0.4">
      <c r="C117" s="34"/>
      <c r="D117" s="34"/>
      <c r="E117" s="34"/>
      <c r="G117" s="33"/>
      <c r="H117" s="33"/>
      <c r="I117" s="33"/>
      <c r="J117" s="33"/>
      <c r="L117" s="33"/>
      <c r="M117" s="33"/>
      <c r="N117" s="33"/>
      <c r="O117" s="33"/>
      <c r="Q117" s="33"/>
      <c r="R117" s="33"/>
      <c r="S117" s="33"/>
      <c r="T117" s="33"/>
      <c r="U117" s="10"/>
    </row>
    <row r="118" spans="3:21" s="4" customFormat="1" ht="21.75" x14ac:dyDescent="0.4">
      <c r="C118" s="34"/>
      <c r="D118" s="34"/>
      <c r="E118" s="34"/>
      <c r="G118" s="33"/>
      <c r="H118" s="33"/>
      <c r="I118" s="33"/>
      <c r="J118" s="33"/>
      <c r="L118" s="33"/>
      <c r="M118" s="33"/>
      <c r="N118" s="33"/>
      <c r="O118" s="33"/>
      <c r="Q118" s="33"/>
      <c r="R118" s="33"/>
      <c r="S118" s="33"/>
      <c r="T118" s="33"/>
      <c r="U118" s="10"/>
    </row>
    <row r="119" spans="3:21" s="4" customFormat="1" ht="21.75" x14ac:dyDescent="0.4">
      <c r="C119" s="34"/>
      <c r="D119" s="34"/>
      <c r="E119" s="34"/>
      <c r="G119" s="33"/>
      <c r="H119" s="33"/>
      <c r="I119" s="33"/>
      <c r="J119" s="33"/>
      <c r="L119" s="33"/>
      <c r="M119" s="33"/>
      <c r="N119" s="33"/>
      <c r="O119" s="33"/>
      <c r="Q119" s="33"/>
      <c r="R119" s="33"/>
      <c r="S119" s="33"/>
      <c r="T119" s="33"/>
      <c r="U119" s="10"/>
    </row>
    <row r="120" spans="3:21" s="4" customFormat="1" ht="21.75" x14ac:dyDescent="0.4">
      <c r="C120" s="34"/>
      <c r="D120" s="34"/>
      <c r="E120" s="34"/>
      <c r="G120" s="33"/>
      <c r="H120" s="33"/>
      <c r="I120" s="33"/>
      <c r="J120" s="33"/>
      <c r="L120" s="33"/>
      <c r="M120" s="33"/>
      <c r="N120" s="33"/>
      <c r="O120" s="33"/>
      <c r="Q120" s="33"/>
      <c r="R120" s="33"/>
      <c r="S120" s="33"/>
      <c r="T120" s="33"/>
      <c r="U120" s="10"/>
    </row>
    <row r="121" spans="3:21" s="4" customFormat="1" ht="21.75" x14ac:dyDescent="0.4">
      <c r="C121" s="34"/>
      <c r="D121" s="34"/>
      <c r="E121" s="34"/>
      <c r="G121" s="33"/>
      <c r="H121" s="33"/>
      <c r="I121" s="33"/>
      <c r="J121" s="33"/>
      <c r="L121" s="33"/>
      <c r="M121" s="33"/>
      <c r="N121" s="33"/>
      <c r="O121" s="33"/>
      <c r="Q121" s="33"/>
      <c r="R121" s="33"/>
      <c r="S121" s="33"/>
      <c r="T121" s="33"/>
      <c r="U121" s="10"/>
    </row>
    <row r="122" spans="3:21" s="4" customFormat="1" ht="21.75" x14ac:dyDescent="0.4">
      <c r="C122" s="34"/>
      <c r="D122" s="34"/>
      <c r="E122" s="34"/>
      <c r="G122" s="33"/>
      <c r="H122" s="33"/>
      <c r="I122" s="33"/>
      <c r="J122" s="33"/>
      <c r="L122" s="33"/>
      <c r="M122" s="33"/>
      <c r="N122" s="33"/>
      <c r="O122" s="33"/>
      <c r="Q122" s="33"/>
      <c r="R122" s="33"/>
      <c r="S122" s="33"/>
      <c r="T122" s="33"/>
      <c r="U122" s="10"/>
    </row>
    <row r="123" spans="3:21" s="4" customFormat="1" ht="21.75" x14ac:dyDescent="0.4">
      <c r="C123" s="34"/>
      <c r="D123" s="34"/>
      <c r="E123" s="34"/>
      <c r="G123" s="33"/>
      <c r="H123" s="33"/>
      <c r="I123" s="33"/>
      <c r="J123" s="33"/>
      <c r="L123" s="33"/>
      <c r="M123" s="33"/>
      <c r="N123" s="33"/>
      <c r="O123" s="33"/>
      <c r="Q123" s="33"/>
      <c r="R123" s="33"/>
      <c r="S123" s="33"/>
      <c r="T123" s="33"/>
      <c r="U123" s="10"/>
    </row>
    <row r="124" spans="3:21" s="4" customFormat="1" ht="21.75" x14ac:dyDescent="0.4">
      <c r="C124" s="34"/>
      <c r="D124" s="34"/>
      <c r="E124" s="34"/>
      <c r="G124" s="33"/>
      <c r="H124" s="33"/>
      <c r="I124" s="33"/>
      <c r="J124" s="33"/>
      <c r="L124" s="33"/>
      <c r="M124" s="33"/>
      <c r="N124" s="33"/>
      <c r="O124" s="33"/>
      <c r="Q124" s="33"/>
      <c r="R124" s="33"/>
      <c r="S124" s="33"/>
      <c r="T124" s="33"/>
      <c r="U124" s="10"/>
    </row>
    <row r="125" spans="3:21" s="4" customFormat="1" ht="21.75" x14ac:dyDescent="0.4">
      <c r="C125" s="34"/>
      <c r="D125" s="34"/>
      <c r="E125" s="34"/>
      <c r="G125" s="33"/>
      <c r="H125" s="33"/>
      <c r="I125" s="33"/>
      <c r="J125" s="33"/>
      <c r="L125" s="33"/>
      <c r="M125" s="33"/>
      <c r="N125" s="33"/>
      <c r="O125" s="33"/>
      <c r="Q125" s="33"/>
      <c r="R125" s="33"/>
      <c r="S125" s="33"/>
      <c r="T125" s="33"/>
      <c r="U125" s="10"/>
    </row>
    <row r="126" spans="3:21" s="4" customFormat="1" ht="21.75" x14ac:dyDescent="0.4">
      <c r="C126" s="34"/>
      <c r="D126" s="34"/>
      <c r="E126" s="34"/>
      <c r="G126" s="33"/>
      <c r="H126" s="33"/>
      <c r="I126" s="33"/>
      <c r="J126" s="33"/>
      <c r="L126" s="33"/>
      <c r="M126" s="33"/>
      <c r="N126" s="33"/>
      <c r="O126" s="33"/>
      <c r="Q126" s="33"/>
      <c r="R126" s="33"/>
      <c r="S126" s="33"/>
      <c r="T126" s="33"/>
      <c r="U126" s="10"/>
    </row>
    <row r="127" spans="3:21" s="4" customFormat="1" ht="21.75" x14ac:dyDescent="0.4">
      <c r="C127" s="34"/>
      <c r="D127" s="34"/>
      <c r="E127" s="34"/>
      <c r="G127" s="33"/>
      <c r="H127" s="33"/>
      <c r="I127" s="33"/>
      <c r="J127" s="33"/>
      <c r="L127" s="33"/>
      <c r="M127" s="33"/>
      <c r="N127" s="33"/>
      <c r="O127" s="33"/>
      <c r="Q127" s="33"/>
      <c r="R127" s="33"/>
      <c r="S127" s="33"/>
      <c r="T127" s="33"/>
      <c r="U127" s="10"/>
    </row>
    <row r="128" spans="3:21" s="4" customFormat="1" ht="21.75" x14ac:dyDescent="0.4">
      <c r="C128" s="34"/>
      <c r="D128" s="34"/>
      <c r="E128" s="34"/>
      <c r="G128" s="33"/>
      <c r="H128" s="33"/>
      <c r="I128" s="33"/>
      <c r="J128" s="33"/>
      <c r="L128" s="33"/>
      <c r="M128" s="33"/>
      <c r="N128" s="33"/>
      <c r="O128" s="33"/>
      <c r="Q128" s="33"/>
      <c r="R128" s="33"/>
      <c r="S128" s="33"/>
      <c r="T128" s="33"/>
      <c r="U128" s="10"/>
    </row>
    <row r="129" spans="3:21" s="4" customFormat="1" ht="21.75" x14ac:dyDescent="0.4">
      <c r="C129" s="34"/>
      <c r="D129" s="34"/>
      <c r="E129" s="34"/>
      <c r="G129" s="33"/>
      <c r="H129" s="33"/>
      <c r="I129" s="33"/>
      <c r="J129" s="33"/>
      <c r="L129" s="33"/>
      <c r="M129" s="33"/>
      <c r="N129" s="33"/>
      <c r="O129" s="33"/>
      <c r="Q129" s="33"/>
      <c r="R129" s="33"/>
      <c r="S129" s="33"/>
      <c r="T129" s="33"/>
      <c r="U129" s="10"/>
    </row>
    <row r="130" spans="3:21" s="4" customFormat="1" ht="21.75" x14ac:dyDescent="0.4">
      <c r="C130" s="34"/>
      <c r="D130" s="34"/>
      <c r="E130" s="34"/>
      <c r="G130" s="33"/>
      <c r="H130" s="33"/>
      <c r="I130" s="33"/>
      <c r="J130" s="33"/>
      <c r="L130" s="33"/>
      <c r="M130" s="33"/>
      <c r="N130" s="33"/>
      <c r="O130" s="33"/>
      <c r="Q130" s="33"/>
      <c r="R130" s="33"/>
      <c r="S130" s="33"/>
      <c r="T130" s="33"/>
      <c r="U130" s="10"/>
    </row>
    <row r="131" spans="3:21" s="4" customFormat="1" ht="21.75" x14ac:dyDescent="0.4">
      <c r="C131" s="34"/>
      <c r="D131" s="34"/>
      <c r="E131" s="34"/>
      <c r="G131" s="33"/>
      <c r="H131" s="33"/>
      <c r="I131" s="33"/>
      <c r="J131" s="33"/>
      <c r="L131" s="33"/>
      <c r="M131" s="33"/>
      <c r="N131" s="33"/>
      <c r="O131" s="33"/>
      <c r="Q131" s="33"/>
      <c r="R131" s="33"/>
      <c r="S131" s="33"/>
      <c r="T131" s="33"/>
      <c r="U131" s="10"/>
    </row>
    <row r="132" spans="3:21" s="4" customFormat="1" ht="21.75" x14ac:dyDescent="0.4">
      <c r="C132" s="34"/>
      <c r="D132" s="34"/>
      <c r="E132" s="34"/>
      <c r="G132" s="33"/>
      <c r="H132" s="33"/>
      <c r="I132" s="33"/>
      <c r="J132" s="33"/>
      <c r="L132" s="33"/>
      <c r="M132" s="33"/>
      <c r="N132" s="33"/>
      <c r="O132" s="33"/>
      <c r="Q132" s="33"/>
      <c r="R132" s="33"/>
      <c r="S132" s="33"/>
      <c r="T132" s="33"/>
      <c r="U132" s="10"/>
    </row>
    <row r="133" spans="3:21" s="4" customFormat="1" ht="21.75" x14ac:dyDescent="0.4">
      <c r="C133" s="34"/>
      <c r="D133" s="34"/>
      <c r="E133" s="34"/>
      <c r="G133" s="33"/>
      <c r="H133" s="33"/>
      <c r="I133" s="33"/>
      <c r="J133" s="33"/>
      <c r="L133" s="33"/>
      <c r="M133" s="33"/>
      <c r="N133" s="33"/>
      <c r="O133" s="33"/>
      <c r="Q133" s="33"/>
      <c r="R133" s="33"/>
      <c r="S133" s="33"/>
      <c r="T133" s="33"/>
      <c r="U133" s="10"/>
    </row>
    <row r="134" spans="3:21" s="4" customFormat="1" ht="21.75" x14ac:dyDescent="0.4">
      <c r="C134" s="34"/>
      <c r="D134" s="34"/>
      <c r="E134" s="34"/>
      <c r="G134" s="33"/>
      <c r="H134" s="33"/>
      <c r="I134" s="33"/>
      <c r="J134" s="33"/>
      <c r="L134" s="33"/>
      <c r="M134" s="33"/>
      <c r="N134" s="33"/>
      <c r="O134" s="33"/>
      <c r="Q134" s="33"/>
      <c r="R134" s="33"/>
      <c r="S134" s="33"/>
      <c r="T134" s="33"/>
      <c r="U134" s="10"/>
    </row>
    <row r="135" spans="3:21" s="4" customFormat="1" ht="21.75" x14ac:dyDescent="0.4">
      <c r="C135" s="34"/>
      <c r="D135" s="34"/>
      <c r="E135" s="34"/>
      <c r="G135" s="33"/>
      <c r="H135" s="33"/>
      <c r="I135" s="33"/>
      <c r="J135" s="33"/>
      <c r="L135" s="33"/>
      <c r="M135" s="33"/>
      <c r="N135" s="33"/>
      <c r="O135" s="33"/>
      <c r="Q135" s="33"/>
      <c r="R135" s="33"/>
      <c r="S135" s="33"/>
      <c r="T135" s="33"/>
      <c r="U135" s="10"/>
    </row>
    <row r="136" spans="3:21" s="4" customFormat="1" ht="21.75" x14ac:dyDescent="0.4">
      <c r="C136" s="34"/>
      <c r="D136" s="34"/>
      <c r="E136" s="34"/>
      <c r="G136" s="33"/>
      <c r="H136" s="33"/>
      <c r="I136" s="33"/>
      <c r="J136" s="33"/>
      <c r="L136" s="33"/>
      <c r="M136" s="33"/>
      <c r="N136" s="33"/>
      <c r="O136" s="33"/>
      <c r="Q136" s="33"/>
      <c r="R136" s="33"/>
      <c r="S136" s="33"/>
      <c r="T136" s="33"/>
      <c r="U136" s="10"/>
    </row>
    <row r="137" spans="3:21" s="4" customFormat="1" ht="21.75" x14ac:dyDescent="0.4">
      <c r="C137" s="34"/>
      <c r="D137" s="34"/>
      <c r="E137" s="34"/>
      <c r="G137" s="33"/>
      <c r="H137" s="33"/>
      <c r="I137" s="33"/>
      <c r="J137" s="33"/>
      <c r="L137" s="33"/>
      <c r="M137" s="33"/>
      <c r="N137" s="33"/>
      <c r="O137" s="33"/>
      <c r="Q137" s="33"/>
      <c r="R137" s="33"/>
      <c r="S137" s="33"/>
      <c r="T137" s="33"/>
      <c r="U137" s="10"/>
    </row>
    <row r="138" spans="3:21" s="4" customFormat="1" ht="21.75" x14ac:dyDescent="0.4">
      <c r="C138" s="34"/>
      <c r="D138" s="34"/>
      <c r="E138" s="34"/>
      <c r="G138" s="33"/>
      <c r="H138" s="33"/>
      <c r="I138" s="33"/>
      <c r="J138" s="33"/>
      <c r="L138" s="33"/>
      <c r="M138" s="33"/>
      <c r="N138" s="33"/>
      <c r="O138" s="33"/>
      <c r="Q138" s="33"/>
      <c r="R138" s="33"/>
      <c r="S138" s="33"/>
      <c r="T138" s="33"/>
      <c r="U138" s="10"/>
    </row>
    <row r="139" spans="3:21" s="4" customFormat="1" ht="21.75" x14ac:dyDescent="0.4">
      <c r="C139" s="34"/>
      <c r="D139" s="34"/>
      <c r="E139" s="34"/>
      <c r="G139" s="33"/>
      <c r="H139" s="33"/>
      <c r="I139" s="33"/>
      <c r="J139" s="33"/>
      <c r="L139" s="33"/>
      <c r="M139" s="33"/>
      <c r="N139" s="33"/>
      <c r="O139" s="33"/>
      <c r="Q139" s="33"/>
      <c r="R139" s="33"/>
      <c r="S139" s="33"/>
      <c r="T139" s="33"/>
      <c r="U139" s="10"/>
    </row>
    <row r="140" spans="3:21" s="4" customFormat="1" ht="21.75" x14ac:dyDescent="0.4">
      <c r="C140" s="34"/>
      <c r="D140" s="34"/>
      <c r="E140" s="34"/>
      <c r="G140" s="33"/>
      <c r="H140" s="33"/>
      <c r="I140" s="33"/>
      <c r="J140" s="33"/>
      <c r="L140" s="33"/>
      <c r="M140" s="33"/>
      <c r="N140" s="33"/>
      <c r="O140" s="33"/>
      <c r="Q140" s="33"/>
      <c r="R140" s="33"/>
      <c r="S140" s="33"/>
      <c r="T140" s="33"/>
      <c r="U140" s="10"/>
    </row>
    <row r="141" spans="3:21" s="4" customFormat="1" ht="21.75" x14ac:dyDescent="0.4">
      <c r="C141" s="34"/>
      <c r="D141" s="34"/>
      <c r="E141" s="34"/>
      <c r="G141" s="33"/>
      <c r="H141" s="33"/>
      <c r="I141" s="33"/>
      <c r="J141" s="33"/>
      <c r="L141" s="33"/>
      <c r="M141" s="33"/>
      <c r="N141" s="33"/>
      <c r="O141" s="33"/>
      <c r="Q141" s="33"/>
      <c r="R141" s="33"/>
      <c r="S141" s="33"/>
      <c r="T141" s="33"/>
      <c r="U141" s="10"/>
    </row>
    <row r="142" spans="3:21" s="4" customFormat="1" ht="21.75" x14ac:dyDescent="0.4">
      <c r="C142" s="34"/>
      <c r="D142" s="34"/>
      <c r="E142" s="34"/>
      <c r="G142" s="33"/>
      <c r="H142" s="33"/>
      <c r="I142" s="33"/>
      <c r="J142" s="33"/>
      <c r="L142" s="33"/>
      <c r="M142" s="33"/>
      <c r="N142" s="33"/>
      <c r="O142" s="33"/>
      <c r="Q142" s="33"/>
      <c r="R142" s="33"/>
      <c r="S142" s="33"/>
      <c r="T142" s="33"/>
      <c r="U142" s="10"/>
    </row>
    <row r="143" spans="3:21" s="4" customFormat="1" ht="21.75" x14ac:dyDescent="0.4">
      <c r="C143" s="34"/>
      <c r="D143" s="34"/>
      <c r="E143" s="34"/>
      <c r="G143" s="33"/>
      <c r="H143" s="33"/>
      <c r="I143" s="33"/>
      <c r="J143" s="33"/>
      <c r="L143" s="33"/>
      <c r="M143" s="33"/>
      <c r="N143" s="33"/>
      <c r="O143" s="33"/>
      <c r="Q143" s="33"/>
      <c r="R143" s="33"/>
      <c r="S143" s="33"/>
      <c r="T143" s="33"/>
      <c r="U143" s="10"/>
    </row>
    <row r="144" spans="3:21" s="4" customFormat="1" ht="21.75" x14ac:dyDescent="0.4">
      <c r="C144" s="34"/>
      <c r="D144" s="34"/>
      <c r="E144" s="34"/>
      <c r="G144" s="33"/>
      <c r="H144" s="33"/>
      <c r="I144" s="33"/>
      <c r="J144" s="33"/>
      <c r="L144" s="33"/>
      <c r="M144" s="33"/>
      <c r="N144" s="33"/>
      <c r="O144" s="33"/>
      <c r="Q144" s="33"/>
      <c r="R144" s="33"/>
      <c r="S144" s="33"/>
      <c r="T144" s="33"/>
      <c r="U144" s="10"/>
    </row>
    <row r="145" spans="3:21" s="4" customFormat="1" ht="21.75" x14ac:dyDescent="0.4">
      <c r="C145" s="34"/>
      <c r="D145" s="34"/>
      <c r="E145" s="34"/>
      <c r="G145" s="33"/>
      <c r="H145" s="33"/>
      <c r="I145" s="33"/>
      <c r="J145" s="33"/>
      <c r="L145" s="33"/>
      <c r="M145" s="33"/>
      <c r="N145" s="33"/>
      <c r="O145" s="33"/>
      <c r="Q145" s="33"/>
      <c r="R145" s="33"/>
      <c r="S145" s="33"/>
      <c r="T145" s="33"/>
      <c r="U145" s="10"/>
    </row>
    <row r="146" spans="3:21" s="4" customFormat="1" ht="21.75" x14ac:dyDescent="0.4">
      <c r="C146" s="34"/>
      <c r="D146" s="34"/>
      <c r="E146" s="34"/>
      <c r="G146" s="33"/>
      <c r="H146" s="33"/>
      <c r="I146" s="33"/>
      <c r="J146" s="33"/>
      <c r="L146" s="33"/>
      <c r="M146" s="33"/>
      <c r="N146" s="33"/>
      <c r="O146" s="33"/>
      <c r="Q146" s="33"/>
      <c r="R146" s="33"/>
      <c r="S146" s="33"/>
      <c r="T146" s="33"/>
      <c r="U146" s="10"/>
    </row>
    <row r="147" spans="3:21" s="4" customFormat="1" ht="21.75" x14ac:dyDescent="0.4">
      <c r="C147" s="34"/>
      <c r="D147" s="34"/>
      <c r="E147" s="34"/>
      <c r="G147" s="33"/>
      <c r="H147" s="33"/>
      <c r="I147" s="33"/>
      <c r="J147" s="33"/>
      <c r="L147" s="33"/>
      <c r="M147" s="33"/>
      <c r="N147" s="33"/>
      <c r="O147" s="33"/>
      <c r="Q147" s="33"/>
      <c r="R147" s="33"/>
      <c r="S147" s="33"/>
      <c r="T147" s="33"/>
      <c r="U147" s="10"/>
    </row>
    <row r="148" spans="3:21" s="4" customFormat="1" ht="21.75" x14ac:dyDescent="0.4">
      <c r="C148" s="34"/>
      <c r="D148" s="34"/>
      <c r="E148" s="34"/>
      <c r="G148" s="33"/>
      <c r="H148" s="33"/>
      <c r="I148" s="33"/>
      <c r="J148" s="33"/>
      <c r="L148" s="33"/>
      <c r="M148" s="33"/>
      <c r="N148" s="33"/>
      <c r="O148" s="33"/>
      <c r="Q148" s="33"/>
      <c r="R148" s="33"/>
      <c r="S148" s="33"/>
      <c r="T148" s="33"/>
      <c r="U148" s="10"/>
    </row>
    <row r="149" spans="3:21" s="4" customFormat="1" ht="21.75" x14ac:dyDescent="0.4">
      <c r="C149" s="34"/>
      <c r="D149" s="34"/>
      <c r="E149" s="34"/>
      <c r="G149" s="33"/>
      <c r="H149" s="33"/>
      <c r="I149" s="33"/>
      <c r="J149" s="33"/>
      <c r="L149" s="33"/>
      <c r="M149" s="33"/>
      <c r="N149" s="33"/>
      <c r="O149" s="33"/>
      <c r="Q149" s="33"/>
      <c r="R149" s="33"/>
      <c r="S149" s="33"/>
      <c r="T149" s="33"/>
      <c r="U149" s="10"/>
    </row>
    <row r="150" spans="3:21" s="4" customFormat="1" ht="21.75" x14ac:dyDescent="0.4">
      <c r="C150" s="34"/>
      <c r="D150" s="34"/>
      <c r="E150" s="34"/>
      <c r="G150" s="33"/>
      <c r="H150" s="33"/>
      <c r="I150" s="33"/>
      <c r="J150" s="33"/>
      <c r="L150" s="33"/>
      <c r="M150" s="33"/>
      <c r="N150" s="33"/>
      <c r="O150" s="33"/>
      <c r="Q150" s="33"/>
      <c r="R150" s="33"/>
      <c r="S150" s="33"/>
      <c r="T150" s="33"/>
      <c r="U150" s="10"/>
    </row>
    <row r="151" spans="3:21" s="4" customFormat="1" ht="21.75" x14ac:dyDescent="0.4">
      <c r="C151" s="34"/>
      <c r="D151" s="34"/>
      <c r="E151" s="34"/>
      <c r="G151" s="33"/>
      <c r="H151" s="33"/>
      <c r="I151" s="33"/>
      <c r="J151" s="33"/>
      <c r="L151" s="33"/>
      <c r="M151" s="33"/>
      <c r="N151" s="33"/>
      <c r="O151" s="33"/>
      <c r="Q151" s="33"/>
      <c r="R151" s="33"/>
      <c r="S151" s="33"/>
      <c r="T151" s="33"/>
      <c r="U151" s="10"/>
    </row>
    <row r="152" spans="3:21" s="4" customFormat="1" ht="21.75" x14ac:dyDescent="0.4">
      <c r="C152" s="34"/>
      <c r="D152" s="34"/>
      <c r="E152" s="34"/>
      <c r="G152" s="33"/>
      <c r="H152" s="33"/>
      <c r="I152" s="33"/>
      <c r="J152" s="33"/>
      <c r="L152" s="33"/>
      <c r="M152" s="33"/>
      <c r="N152" s="33"/>
      <c r="O152" s="33"/>
      <c r="Q152" s="33"/>
      <c r="R152" s="33"/>
      <c r="S152" s="33"/>
      <c r="T152" s="33"/>
      <c r="U152" s="10"/>
    </row>
    <row r="153" spans="3:21" s="4" customFormat="1" ht="21.75" x14ac:dyDescent="0.4">
      <c r="C153" s="34"/>
      <c r="D153" s="34"/>
      <c r="E153" s="34"/>
      <c r="G153" s="33"/>
      <c r="H153" s="33"/>
      <c r="I153" s="33"/>
      <c r="J153" s="33"/>
      <c r="L153" s="33"/>
      <c r="M153" s="33"/>
      <c r="N153" s="33"/>
      <c r="O153" s="33"/>
      <c r="Q153" s="33"/>
      <c r="R153" s="33"/>
      <c r="S153" s="33"/>
      <c r="T153" s="33"/>
      <c r="U153" s="10"/>
    </row>
    <row r="154" spans="3:21" s="4" customFormat="1" ht="21.75" x14ac:dyDescent="0.4">
      <c r="C154" s="34"/>
      <c r="D154" s="34"/>
      <c r="E154" s="34"/>
      <c r="G154" s="33"/>
      <c r="H154" s="33"/>
      <c r="I154" s="33"/>
      <c r="J154" s="33"/>
      <c r="L154" s="33"/>
      <c r="M154" s="33"/>
      <c r="N154" s="33"/>
      <c r="O154" s="33"/>
      <c r="Q154" s="33"/>
      <c r="R154" s="33"/>
      <c r="S154" s="33"/>
      <c r="T154" s="33"/>
      <c r="U154" s="10"/>
    </row>
    <row r="155" spans="3:21" s="4" customFormat="1" ht="21.75" x14ac:dyDescent="0.4">
      <c r="C155" s="34"/>
      <c r="D155" s="34"/>
      <c r="E155" s="34"/>
      <c r="G155" s="33"/>
      <c r="H155" s="33"/>
      <c r="I155" s="33"/>
      <c r="J155" s="33"/>
      <c r="L155" s="33"/>
      <c r="M155" s="33"/>
      <c r="N155" s="33"/>
      <c r="O155" s="33"/>
      <c r="Q155" s="33"/>
      <c r="R155" s="33"/>
      <c r="S155" s="33"/>
      <c r="T155" s="33"/>
      <c r="U155" s="10"/>
    </row>
    <row r="156" spans="3:21" s="4" customFormat="1" ht="21.75" x14ac:dyDescent="0.4">
      <c r="C156" s="34"/>
      <c r="D156" s="34"/>
      <c r="E156" s="34"/>
      <c r="G156" s="33"/>
      <c r="H156" s="33"/>
      <c r="I156" s="33"/>
      <c r="J156" s="33"/>
      <c r="L156" s="33"/>
      <c r="M156" s="33"/>
      <c r="N156" s="33"/>
      <c r="O156" s="33"/>
      <c r="Q156" s="33"/>
      <c r="R156" s="33"/>
      <c r="S156" s="33"/>
      <c r="T156" s="33"/>
      <c r="U156" s="10"/>
    </row>
    <row r="157" spans="3:21" s="4" customFormat="1" ht="21.75" x14ac:dyDescent="0.4">
      <c r="C157" s="34"/>
      <c r="D157" s="34"/>
      <c r="E157" s="34"/>
      <c r="G157" s="33"/>
      <c r="H157" s="33"/>
      <c r="I157" s="33"/>
      <c r="J157" s="33"/>
      <c r="L157" s="33"/>
      <c r="M157" s="33"/>
      <c r="N157" s="33"/>
      <c r="O157" s="33"/>
      <c r="Q157" s="33"/>
      <c r="R157" s="33"/>
      <c r="S157" s="33"/>
      <c r="T157" s="33"/>
      <c r="U157" s="10"/>
    </row>
    <row r="158" spans="3:21" s="4" customFormat="1" ht="21.75" x14ac:dyDescent="0.4">
      <c r="C158" s="34"/>
      <c r="D158" s="34"/>
      <c r="E158" s="34"/>
      <c r="G158" s="33"/>
      <c r="H158" s="33"/>
      <c r="I158" s="33"/>
      <c r="J158" s="33"/>
      <c r="L158" s="33"/>
      <c r="M158" s="33"/>
      <c r="N158" s="33"/>
      <c r="O158" s="33"/>
      <c r="Q158" s="33"/>
      <c r="R158" s="33"/>
      <c r="S158" s="33"/>
      <c r="T158" s="33"/>
      <c r="U158" s="10"/>
    </row>
    <row r="159" spans="3:21" s="4" customFormat="1" ht="21.75" x14ac:dyDescent="0.4">
      <c r="C159" s="34"/>
      <c r="D159" s="34"/>
      <c r="E159" s="34"/>
      <c r="G159" s="33"/>
      <c r="H159" s="33"/>
      <c r="I159" s="33"/>
      <c r="J159" s="33"/>
      <c r="L159" s="33"/>
      <c r="M159" s="33"/>
      <c r="N159" s="33"/>
      <c r="O159" s="33"/>
      <c r="Q159" s="33"/>
      <c r="R159" s="33"/>
      <c r="S159" s="33"/>
      <c r="T159" s="33"/>
      <c r="U159" s="10"/>
    </row>
    <row r="160" spans="3:21" s="4" customFormat="1" ht="21.75" x14ac:dyDescent="0.4">
      <c r="C160" s="34"/>
      <c r="D160" s="34"/>
      <c r="E160" s="34"/>
      <c r="G160" s="33"/>
      <c r="H160" s="33"/>
      <c r="I160" s="33"/>
      <c r="J160" s="33"/>
      <c r="L160" s="33"/>
      <c r="M160" s="33"/>
      <c r="N160" s="33"/>
      <c r="O160" s="33"/>
      <c r="Q160" s="33"/>
      <c r="R160" s="33"/>
      <c r="S160" s="33"/>
      <c r="T160" s="33"/>
      <c r="U160" s="10"/>
    </row>
    <row r="161" spans="3:21" s="4" customFormat="1" ht="21.75" x14ac:dyDescent="0.4">
      <c r="C161" s="34"/>
      <c r="D161" s="34"/>
      <c r="E161" s="34"/>
      <c r="G161" s="33"/>
      <c r="H161" s="33"/>
      <c r="I161" s="33"/>
      <c r="J161" s="33"/>
      <c r="L161" s="33"/>
      <c r="M161" s="33"/>
      <c r="N161" s="33"/>
      <c r="O161" s="33"/>
      <c r="Q161" s="33"/>
      <c r="R161" s="33"/>
      <c r="S161" s="33"/>
      <c r="T161" s="33"/>
      <c r="U161" s="10"/>
    </row>
    <row r="162" spans="3:21" s="4" customFormat="1" ht="21.75" x14ac:dyDescent="0.4">
      <c r="C162" s="34"/>
      <c r="D162" s="34"/>
      <c r="E162" s="34"/>
      <c r="G162" s="33"/>
      <c r="H162" s="33"/>
      <c r="I162" s="33"/>
      <c r="J162" s="33"/>
      <c r="L162" s="33"/>
      <c r="M162" s="33"/>
      <c r="N162" s="33"/>
      <c r="O162" s="33"/>
      <c r="Q162" s="33"/>
      <c r="R162" s="33"/>
      <c r="S162" s="33"/>
      <c r="T162" s="33"/>
      <c r="U162" s="10"/>
    </row>
    <row r="163" spans="3:21" s="4" customFormat="1" ht="21.75" x14ac:dyDescent="0.4">
      <c r="C163" s="34"/>
      <c r="D163" s="34"/>
      <c r="E163" s="34"/>
      <c r="G163" s="33"/>
      <c r="H163" s="33"/>
      <c r="I163" s="33"/>
      <c r="J163" s="33"/>
      <c r="L163" s="33"/>
      <c r="M163" s="33"/>
      <c r="N163" s="33"/>
      <c r="O163" s="33"/>
      <c r="Q163" s="33"/>
      <c r="R163" s="33"/>
      <c r="S163" s="33"/>
      <c r="T163" s="33"/>
      <c r="U163" s="10"/>
    </row>
    <row r="164" spans="3:21" s="4" customFormat="1" ht="21.75" x14ac:dyDescent="0.4">
      <c r="C164" s="34"/>
      <c r="D164" s="34"/>
      <c r="E164" s="34"/>
      <c r="G164" s="33"/>
      <c r="H164" s="33"/>
      <c r="I164" s="33"/>
      <c r="J164" s="33"/>
      <c r="L164" s="33"/>
      <c r="M164" s="33"/>
      <c r="N164" s="33"/>
      <c r="O164" s="33"/>
      <c r="Q164" s="33"/>
      <c r="R164" s="33"/>
      <c r="S164" s="33"/>
      <c r="T164" s="33"/>
      <c r="U164" s="10"/>
    </row>
    <row r="165" spans="3:21" s="4" customFormat="1" ht="21.75" x14ac:dyDescent="0.4">
      <c r="C165" s="34"/>
      <c r="D165" s="34"/>
      <c r="E165" s="34"/>
      <c r="G165" s="33"/>
      <c r="H165" s="33"/>
      <c r="I165" s="33"/>
      <c r="J165" s="33"/>
      <c r="L165" s="33"/>
      <c r="M165" s="33"/>
      <c r="N165" s="33"/>
      <c r="O165" s="33"/>
      <c r="Q165" s="33"/>
      <c r="R165" s="33"/>
      <c r="S165" s="33"/>
      <c r="T165" s="33"/>
      <c r="U165" s="10"/>
    </row>
    <row r="166" spans="3:21" s="4" customFormat="1" ht="21.75" x14ac:dyDescent="0.4">
      <c r="C166" s="34"/>
      <c r="D166" s="34"/>
      <c r="E166" s="34"/>
      <c r="G166" s="33"/>
      <c r="H166" s="33"/>
      <c r="I166" s="33"/>
      <c r="J166" s="33"/>
      <c r="L166" s="33"/>
      <c r="M166" s="33"/>
      <c r="N166" s="33"/>
      <c r="O166" s="33"/>
      <c r="Q166" s="33"/>
      <c r="R166" s="33"/>
      <c r="S166" s="33"/>
      <c r="T166" s="33"/>
      <c r="U166" s="10"/>
    </row>
    <row r="167" spans="3:21" s="4" customFormat="1" ht="21.75" x14ac:dyDescent="0.4">
      <c r="C167" s="34"/>
      <c r="D167" s="34"/>
      <c r="E167" s="34"/>
      <c r="G167" s="33"/>
      <c r="H167" s="33"/>
      <c r="I167" s="33"/>
      <c r="J167" s="33"/>
      <c r="L167" s="33"/>
      <c r="M167" s="33"/>
      <c r="N167" s="33"/>
      <c r="O167" s="33"/>
      <c r="Q167" s="33"/>
      <c r="R167" s="33"/>
      <c r="S167" s="33"/>
      <c r="T167" s="33"/>
      <c r="U167" s="10"/>
    </row>
    <row r="168" spans="3:21" s="4" customFormat="1" ht="21.75" x14ac:dyDescent="0.4">
      <c r="C168" s="34"/>
      <c r="D168" s="34"/>
      <c r="E168" s="34"/>
      <c r="G168" s="33"/>
      <c r="H168" s="33"/>
      <c r="I168" s="33"/>
      <c r="J168" s="33"/>
      <c r="L168" s="33"/>
      <c r="M168" s="33"/>
      <c r="N168" s="33"/>
      <c r="O168" s="33"/>
      <c r="Q168" s="33"/>
      <c r="R168" s="33"/>
      <c r="S168" s="33"/>
      <c r="T168" s="33"/>
      <c r="U168" s="10"/>
    </row>
    <row r="169" spans="3:21" s="4" customFormat="1" ht="21.75" x14ac:dyDescent="0.4">
      <c r="C169" s="34"/>
      <c r="D169" s="34"/>
      <c r="E169" s="34"/>
      <c r="G169" s="33"/>
      <c r="H169" s="33"/>
      <c r="I169" s="33"/>
      <c r="J169" s="33"/>
      <c r="L169" s="33"/>
      <c r="M169" s="33"/>
      <c r="N169" s="33"/>
      <c r="O169" s="33"/>
      <c r="Q169" s="33"/>
      <c r="R169" s="33"/>
      <c r="S169" s="33"/>
      <c r="T169" s="33"/>
      <c r="U169" s="10"/>
    </row>
    <row r="170" spans="3:21" s="4" customFormat="1" ht="21.75" x14ac:dyDescent="0.4">
      <c r="C170" s="34"/>
      <c r="D170" s="34"/>
      <c r="E170" s="34"/>
      <c r="G170" s="33"/>
      <c r="H170" s="33"/>
      <c r="I170" s="33"/>
      <c r="J170" s="33"/>
      <c r="L170" s="33"/>
      <c r="M170" s="33"/>
      <c r="N170" s="33"/>
      <c r="O170" s="33"/>
      <c r="Q170" s="33"/>
      <c r="R170" s="33"/>
      <c r="S170" s="33"/>
      <c r="T170" s="33"/>
      <c r="U170" s="10"/>
    </row>
    <row r="171" spans="3:21" s="4" customFormat="1" ht="21.75" x14ac:dyDescent="0.4">
      <c r="C171" s="34"/>
      <c r="D171" s="34"/>
      <c r="E171" s="34"/>
      <c r="G171" s="33"/>
      <c r="H171" s="33"/>
      <c r="I171" s="33"/>
      <c r="J171" s="33"/>
      <c r="L171" s="33"/>
      <c r="M171" s="33"/>
      <c r="N171" s="33"/>
      <c r="O171" s="33"/>
      <c r="Q171" s="33"/>
      <c r="R171" s="33"/>
      <c r="S171" s="33"/>
      <c r="T171" s="33"/>
      <c r="U171" s="10"/>
    </row>
    <row r="172" spans="3:21" s="4" customFormat="1" ht="21.75" x14ac:dyDescent="0.4">
      <c r="C172" s="34"/>
      <c r="D172" s="34"/>
      <c r="E172" s="34"/>
      <c r="G172" s="33"/>
      <c r="H172" s="33"/>
      <c r="I172" s="33"/>
      <c r="J172" s="33"/>
      <c r="L172" s="33"/>
      <c r="M172" s="33"/>
      <c r="N172" s="33"/>
      <c r="O172" s="33"/>
      <c r="Q172" s="33"/>
      <c r="R172" s="33"/>
      <c r="S172" s="33"/>
      <c r="T172" s="33"/>
      <c r="U172" s="10"/>
    </row>
    <row r="173" spans="3:21" s="4" customFormat="1" ht="21.75" x14ac:dyDescent="0.4">
      <c r="C173" s="34"/>
      <c r="D173" s="34"/>
      <c r="E173" s="34"/>
      <c r="G173" s="33"/>
      <c r="H173" s="33"/>
      <c r="I173" s="33"/>
      <c r="J173" s="33"/>
      <c r="L173" s="33"/>
      <c r="M173" s="33"/>
      <c r="N173" s="33"/>
      <c r="O173" s="33"/>
      <c r="Q173" s="33"/>
      <c r="R173" s="33"/>
      <c r="S173" s="33"/>
      <c r="T173" s="33"/>
      <c r="U173" s="10"/>
    </row>
    <row r="174" spans="3:21" s="4" customFormat="1" ht="21.75" x14ac:dyDescent="0.4">
      <c r="C174" s="34"/>
      <c r="D174" s="34"/>
      <c r="E174" s="34"/>
      <c r="G174" s="33"/>
      <c r="H174" s="33"/>
      <c r="I174" s="33"/>
      <c r="J174" s="33"/>
      <c r="L174" s="33"/>
      <c r="M174" s="33"/>
      <c r="N174" s="33"/>
      <c r="O174" s="33"/>
      <c r="Q174" s="33"/>
      <c r="R174" s="33"/>
      <c r="S174" s="33"/>
      <c r="T174" s="33"/>
      <c r="U174" s="10"/>
    </row>
    <row r="175" spans="3:21" s="4" customFormat="1" ht="21.75" x14ac:dyDescent="0.4">
      <c r="C175" s="34"/>
      <c r="D175" s="34"/>
      <c r="E175" s="34"/>
      <c r="G175" s="33"/>
      <c r="H175" s="33"/>
      <c r="I175" s="33"/>
      <c r="J175" s="33"/>
      <c r="L175" s="33"/>
      <c r="M175" s="33"/>
      <c r="N175" s="33"/>
      <c r="O175" s="33"/>
      <c r="Q175" s="33"/>
      <c r="R175" s="33"/>
      <c r="S175" s="33"/>
      <c r="T175" s="33"/>
      <c r="U175" s="10"/>
    </row>
    <row r="176" spans="3:21" s="4" customFormat="1" ht="21.75" x14ac:dyDescent="0.4">
      <c r="C176" s="34"/>
      <c r="D176" s="34"/>
      <c r="E176" s="34"/>
      <c r="G176" s="33"/>
      <c r="H176" s="33"/>
      <c r="I176" s="33"/>
      <c r="J176" s="33"/>
      <c r="L176" s="33"/>
      <c r="M176" s="33"/>
      <c r="N176" s="33"/>
      <c r="O176" s="33"/>
      <c r="Q176" s="33"/>
      <c r="R176" s="33"/>
      <c r="S176" s="33"/>
      <c r="T176" s="33"/>
      <c r="U176" s="10"/>
    </row>
    <row r="177" spans="3:21" s="4" customFormat="1" ht="21.75" x14ac:dyDescent="0.4">
      <c r="C177" s="34"/>
      <c r="D177" s="34"/>
      <c r="E177" s="34"/>
      <c r="G177" s="33"/>
      <c r="H177" s="33"/>
      <c r="I177" s="33"/>
      <c r="J177" s="33"/>
      <c r="L177" s="33"/>
      <c r="M177" s="33"/>
      <c r="N177" s="33"/>
      <c r="O177" s="33"/>
      <c r="Q177" s="33"/>
      <c r="R177" s="33"/>
      <c r="S177" s="33"/>
      <c r="T177" s="33"/>
      <c r="U177" s="10"/>
    </row>
    <row r="178" spans="3:21" s="4" customFormat="1" ht="21.75" x14ac:dyDescent="0.4">
      <c r="C178" s="34"/>
      <c r="D178" s="34"/>
      <c r="E178" s="34"/>
      <c r="G178" s="33"/>
      <c r="H178" s="33"/>
      <c r="I178" s="33"/>
      <c r="J178" s="33"/>
      <c r="L178" s="33"/>
      <c r="M178" s="33"/>
      <c r="N178" s="33"/>
      <c r="O178" s="33"/>
      <c r="Q178" s="33"/>
      <c r="R178" s="33"/>
      <c r="S178" s="33"/>
      <c r="T178" s="33"/>
      <c r="U178" s="10"/>
    </row>
    <row r="179" spans="3:21" s="4" customFormat="1" ht="21.75" x14ac:dyDescent="0.4">
      <c r="C179" s="34"/>
      <c r="D179" s="34"/>
      <c r="E179" s="34"/>
      <c r="G179" s="33"/>
      <c r="H179" s="33"/>
      <c r="I179" s="33"/>
      <c r="J179" s="33"/>
      <c r="L179" s="33"/>
      <c r="M179" s="33"/>
      <c r="N179" s="33"/>
      <c r="O179" s="33"/>
      <c r="Q179" s="33"/>
      <c r="R179" s="33"/>
      <c r="S179" s="33"/>
      <c r="T179" s="33"/>
      <c r="U179" s="10"/>
    </row>
    <row r="180" spans="3:21" s="4" customFormat="1" ht="21.75" x14ac:dyDescent="0.4">
      <c r="C180" s="34"/>
      <c r="D180" s="34"/>
      <c r="E180" s="34"/>
      <c r="G180" s="33"/>
      <c r="H180" s="33"/>
      <c r="I180" s="33"/>
      <c r="J180" s="33"/>
      <c r="L180" s="33"/>
      <c r="M180" s="33"/>
      <c r="N180" s="33"/>
      <c r="O180" s="33"/>
      <c r="Q180" s="33"/>
      <c r="R180" s="33"/>
      <c r="S180" s="33"/>
      <c r="T180" s="33"/>
      <c r="U180" s="10"/>
    </row>
    <row r="181" spans="3:21" s="4" customFormat="1" ht="21.75" x14ac:dyDescent="0.4">
      <c r="C181" s="34"/>
      <c r="D181" s="34"/>
      <c r="E181" s="34"/>
      <c r="G181" s="33"/>
      <c r="H181" s="33"/>
      <c r="I181" s="33"/>
      <c r="J181" s="33"/>
      <c r="L181" s="33"/>
      <c r="M181" s="33"/>
      <c r="N181" s="33"/>
      <c r="O181" s="33"/>
      <c r="Q181" s="33"/>
      <c r="R181" s="33"/>
      <c r="S181" s="33"/>
      <c r="T181" s="33"/>
      <c r="U181" s="10"/>
    </row>
    <row r="182" spans="3:21" s="4" customFormat="1" ht="21.75" x14ac:dyDescent="0.4">
      <c r="C182" s="34"/>
      <c r="D182" s="34"/>
      <c r="E182" s="34"/>
      <c r="G182" s="33"/>
      <c r="H182" s="33"/>
      <c r="I182" s="33"/>
      <c r="J182" s="33"/>
      <c r="L182" s="33"/>
      <c r="M182" s="33"/>
      <c r="N182" s="33"/>
      <c r="O182" s="33"/>
      <c r="Q182" s="33"/>
      <c r="R182" s="33"/>
      <c r="S182" s="33"/>
      <c r="T182" s="33"/>
      <c r="U182" s="10"/>
    </row>
    <row r="183" spans="3:21" s="4" customFormat="1" ht="21.75" x14ac:dyDescent="0.4">
      <c r="C183" s="34"/>
      <c r="D183" s="34"/>
      <c r="E183" s="34"/>
      <c r="G183" s="33"/>
      <c r="H183" s="33"/>
      <c r="I183" s="33"/>
      <c r="J183" s="33"/>
      <c r="L183" s="33"/>
      <c r="M183" s="33"/>
      <c r="N183" s="33"/>
      <c r="O183" s="33"/>
      <c r="Q183" s="33"/>
      <c r="R183" s="33"/>
      <c r="S183" s="33"/>
      <c r="T183" s="33"/>
      <c r="U183" s="10"/>
    </row>
    <row r="184" spans="3:21" s="4" customFormat="1" ht="21.75" x14ac:dyDescent="0.4">
      <c r="C184" s="34"/>
      <c r="D184" s="34"/>
      <c r="E184" s="34"/>
      <c r="G184" s="33"/>
      <c r="H184" s="33"/>
      <c r="I184" s="33"/>
      <c r="J184" s="33"/>
      <c r="L184" s="33"/>
      <c r="M184" s="33"/>
      <c r="N184" s="33"/>
      <c r="O184" s="33"/>
      <c r="Q184" s="33"/>
      <c r="R184" s="33"/>
      <c r="S184" s="33"/>
      <c r="T184" s="33"/>
      <c r="U184" s="10"/>
    </row>
    <row r="185" spans="3:21" s="4" customFormat="1" ht="21.75" x14ac:dyDescent="0.4">
      <c r="C185" s="34"/>
      <c r="D185" s="34"/>
      <c r="E185" s="34"/>
      <c r="G185" s="33"/>
      <c r="H185" s="33"/>
      <c r="I185" s="33"/>
      <c r="J185" s="33"/>
      <c r="L185" s="33"/>
      <c r="M185" s="33"/>
      <c r="N185" s="33"/>
      <c r="O185" s="33"/>
      <c r="Q185" s="33"/>
      <c r="R185" s="33"/>
      <c r="S185" s="33"/>
      <c r="T185" s="33"/>
      <c r="U185" s="10"/>
    </row>
    <row r="186" spans="3:21" s="4" customFormat="1" ht="21.75" x14ac:dyDescent="0.4">
      <c r="C186" s="34"/>
      <c r="D186" s="34"/>
      <c r="E186" s="34"/>
      <c r="G186" s="33"/>
      <c r="H186" s="33"/>
      <c r="I186" s="33"/>
      <c r="J186" s="33"/>
      <c r="L186" s="33"/>
      <c r="M186" s="33"/>
      <c r="N186" s="33"/>
      <c r="O186" s="33"/>
      <c r="Q186" s="33"/>
      <c r="R186" s="33"/>
      <c r="S186" s="33"/>
      <c r="T186" s="33"/>
      <c r="U186" s="10"/>
    </row>
    <row r="187" spans="3:21" s="4" customFormat="1" ht="21.75" x14ac:dyDescent="0.4">
      <c r="C187" s="34"/>
      <c r="D187" s="34"/>
      <c r="E187" s="34"/>
      <c r="G187" s="33"/>
      <c r="H187" s="33"/>
      <c r="I187" s="33"/>
      <c r="J187" s="33"/>
      <c r="L187" s="33"/>
      <c r="M187" s="33"/>
      <c r="N187" s="33"/>
      <c r="O187" s="33"/>
      <c r="Q187" s="33"/>
      <c r="R187" s="33"/>
      <c r="S187" s="33"/>
      <c r="T187" s="33"/>
      <c r="U187" s="10"/>
    </row>
    <row r="188" spans="3:21" s="4" customFormat="1" ht="21.75" x14ac:dyDescent="0.4">
      <c r="C188" s="34"/>
      <c r="D188" s="34"/>
      <c r="E188" s="34"/>
      <c r="G188" s="33"/>
      <c r="H188" s="33"/>
      <c r="I188" s="33"/>
      <c r="J188" s="33"/>
      <c r="L188" s="33"/>
      <c r="M188" s="33"/>
      <c r="N188" s="33"/>
      <c r="O188" s="33"/>
      <c r="Q188" s="33"/>
      <c r="R188" s="33"/>
      <c r="S188" s="33"/>
      <c r="T188" s="33"/>
      <c r="U188" s="10"/>
    </row>
    <row r="189" spans="3:21" s="4" customFormat="1" ht="21.75" x14ac:dyDescent="0.4">
      <c r="C189" s="34"/>
      <c r="D189" s="34"/>
      <c r="E189" s="34"/>
      <c r="G189" s="33"/>
      <c r="H189" s="33"/>
      <c r="I189" s="33"/>
      <c r="J189" s="33"/>
      <c r="L189" s="33"/>
      <c r="M189" s="33"/>
      <c r="N189" s="33"/>
      <c r="O189" s="33"/>
      <c r="Q189" s="33"/>
      <c r="R189" s="33"/>
      <c r="S189" s="33"/>
      <c r="T189" s="33"/>
      <c r="U189" s="10"/>
    </row>
    <row r="190" spans="3:21" s="4" customFormat="1" ht="21.75" x14ac:dyDescent="0.4">
      <c r="C190" s="34"/>
      <c r="D190" s="34"/>
      <c r="E190" s="34"/>
      <c r="G190" s="33"/>
      <c r="H190" s="33"/>
      <c r="I190" s="33"/>
      <c r="J190" s="33"/>
      <c r="L190" s="33"/>
      <c r="M190" s="33"/>
      <c r="N190" s="33"/>
      <c r="O190" s="33"/>
      <c r="Q190" s="33"/>
      <c r="R190" s="33"/>
      <c r="S190" s="33"/>
      <c r="T190" s="33"/>
      <c r="U190" s="10"/>
    </row>
    <row r="191" spans="3:21" s="4" customFormat="1" ht="21.75" x14ac:dyDescent="0.4">
      <c r="C191" s="34"/>
      <c r="D191" s="34"/>
      <c r="E191" s="34"/>
      <c r="G191" s="33"/>
      <c r="H191" s="33"/>
      <c r="I191" s="33"/>
      <c r="J191" s="33"/>
      <c r="L191" s="33"/>
      <c r="M191" s="33"/>
      <c r="N191" s="33"/>
      <c r="O191" s="33"/>
      <c r="Q191" s="33"/>
      <c r="R191" s="33"/>
      <c r="S191" s="33"/>
      <c r="T191" s="33"/>
      <c r="U191" s="10"/>
    </row>
    <row r="192" spans="3:21" s="4" customFormat="1" ht="21.75" x14ac:dyDescent="0.4">
      <c r="C192" s="34"/>
      <c r="D192" s="34"/>
      <c r="E192" s="34"/>
      <c r="G192" s="33"/>
      <c r="H192" s="33"/>
      <c r="I192" s="33"/>
      <c r="J192" s="33"/>
      <c r="L192" s="33"/>
      <c r="M192" s="33"/>
      <c r="N192" s="33"/>
      <c r="O192" s="33"/>
      <c r="Q192" s="33"/>
      <c r="R192" s="33"/>
      <c r="S192" s="33"/>
      <c r="T192" s="33"/>
      <c r="U192" s="10"/>
    </row>
    <row r="193" spans="3:21" s="4" customFormat="1" ht="21.75" x14ac:dyDescent="0.4">
      <c r="C193" s="34"/>
      <c r="D193" s="34"/>
      <c r="E193" s="34"/>
      <c r="G193" s="33"/>
      <c r="H193" s="33"/>
      <c r="I193" s="33"/>
      <c r="J193" s="33"/>
      <c r="L193" s="33"/>
      <c r="M193" s="33"/>
      <c r="N193" s="33"/>
      <c r="O193" s="33"/>
      <c r="Q193" s="33"/>
      <c r="R193" s="33"/>
      <c r="S193" s="33"/>
      <c r="T193" s="33"/>
      <c r="U193" s="10"/>
    </row>
    <row r="194" spans="3:21" s="4" customFormat="1" ht="21.75" x14ac:dyDescent="0.4">
      <c r="C194" s="34"/>
      <c r="D194" s="34"/>
      <c r="E194" s="34"/>
      <c r="G194" s="33"/>
      <c r="H194" s="33"/>
      <c r="I194" s="33"/>
      <c r="J194" s="33"/>
      <c r="L194" s="33"/>
      <c r="M194" s="33"/>
      <c r="N194" s="33"/>
      <c r="O194" s="33"/>
      <c r="Q194" s="33"/>
      <c r="R194" s="33"/>
      <c r="S194" s="33"/>
      <c r="T194" s="33"/>
      <c r="U194" s="10"/>
    </row>
    <row r="195" spans="3:21" s="4" customFormat="1" ht="21.75" x14ac:dyDescent="0.4">
      <c r="C195" s="34"/>
      <c r="D195" s="34"/>
      <c r="E195" s="34"/>
      <c r="G195" s="33"/>
      <c r="H195" s="33"/>
      <c r="I195" s="33"/>
      <c r="J195" s="33"/>
      <c r="L195" s="33"/>
      <c r="M195" s="33"/>
      <c r="N195" s="33"/>
      <c r="O195" s="33"/>
      <c r="Q195" s="33"/>
      <c r="R195" s="33"/>
      <c r="S195" s="33"/>
      <c r="T195" s="33"/>
      <c r="U195" s="10"/>
    </row>
    <row r="196" spans="3:21" s="4" customFormat="1" ht="21.75" x14ac:dyDescent="0.4">
      <c r="C196" s="34"/>
      <c r="D196" s="34"/>
      <c r="E196" s="34"/>
      <c r="G196" s="33"/>
      <c r="H196" s="33"/>
      <c r="I196" s="33"/>
      <c r="J196" s="33"/>
      <c r="L196" s="33"/>
      <c r="M196" s="33"/>
      <c r="N196" s="33"/>
      <c r="O196" s="33"/>
      <c r="Q196" s="33"/>
      <c r="R196" s="33"/>
      <c r="S196" s="33"/>
      <c r="T196" s="33"/>
      <c r="U196" s="10"/>
    </row>
    <row r="197" spans="3:21" s="4" customFormat="1" ht="21.75" x14ac:dyDescent="0.4">
      <c r="C197" s="34"/>
      <c r="D197" s="34"/>
      <c r="E197" s="34"/>
      <c r="G197" s="33"/>
      <c r="H197" s="33"/>
      <c r="I197" s="33"/>
      <c r="J197" s="33"/>
      <c r="L197" s="33"/>
      <c r="M197" s="33"/>
      <c r="N197" s="33"/>
      <c r="O197" s="33"/>
      <c r="Q197" s="33"/>
      <c r="R197" s="33"/>
      <c r="S197" s="33"/>
      <c r="T197" s="33"/>
      <c r="U197" s="10"/>
    </row>
    <row r="198" spans="3:21" s="4" customFormat="1" ht="21.75" x14ac:dyDescent="0.4">
      <c r="C198" s="34"/>
      <c r="D198" s="34"/>
      <c r="E198" s="34"/>
      <c r="G198" s="33"/>
      <c r="H198" s="33"/>
      <c r="I198" s="33"/>
      <c r="J198" s="33"/>
      <c r="L198" s="33"/>
      <c r="M198" s="33"/>
      <c r="N198" s="33"/>
      <c r="O198" s="33"/>
      <c r="Q198" s="33"/>
      <c r="R198" s="33"/>
      <c r="S198" s="33"/>
      <c r="T198" s="33"/>
      <c r="U198" s="10"/>
    </row>
    <row r="199" spans="3:21" s="4" customFormat="1" ht="21.75" x14ac:dyDescent="0.4">
      <c r="C199" s="34"/>
      <c r="D199" s="34"/>
      <c r="E199" s="34"/>
      <c r="G199" s="33"/>
      <c r="H199" s="33"/>
      <c r="I199" s="33"/>
      <c r="J199" s="33"/>
      <c r="L199" s="33"/>
      <c r="M199" s="33"/>
      <c r="N199" s="33"/>
      <c r="O199" s="33"/>
      <c r="Q199" s="33"/>
      <c r="R199" s="33"/>
      <c r="S199" s="33"/>
      <c r="T199" s="33"/>
      <c r="U199" s="10"/>
    </row>
    <row r="200" spans="3:21" s="4" customFormat="1" ht="21.75" x14ac:dyDescent="0.4">
      <c r="C200" s="34"/>
      <c r="D200" s="34"/>
      <c r="E200" s="34"/>
      <c r="G200" s="33"/>
      <c r="H200" s="33"/>
      <c r="I200" s="33"/>
      <c r="J200" s="33"/>
      <c r="L200" s="33"/>
      <c r="M200" s="33"/>
      <c r="N200" s="33"/>
      <c r="O200" s="33"/>
      <c r="Q200" s="33"/>
      <c r="R200" s="33"/>
      <c r="S200" s="33"/>
      <c r="T200" s="33"/>
      <c r="U200" s="10"/>
    </row>
    <row r="201" spans="3:21" s="4" customFormat="1" ht="21.75" x14ac:dyDescent="0.4">
      <c r="C201" s="34"/>
      <c r="D201" s="34"/>
      <c r="E201" s="34"/>
      <c r="G201" s="33"/>
      <c r="H201" s="33"/>
      <c r="I201" s="33"/>
      <c r="J201" s="33"/>
      <c r="L201" s="33"/>
      <c r="M201" s="33"/>
      <c r="N201" s="33"/>
      <c r="O201" s="33"/>
      <c r="Q201" s="33"/>
      <c r="R201" s="33"/>
      <c r="S201" s="33"/>
      <c r="T201" s="33"/>
      <c r="U201" s="10"/>
    </row>
    <row r="202" spans="3:21" s="4" customFormat="1" ht="21.75" x14ac:dyDescent="0.4">
      <c r="C202" s="34"/>
      <c r="D202" s="34"/>
      <c r="E202" s="34"/>
      <c r="G202" s="33"/>
      <c r="H202" s="33"/>
      <c r="I202" s="33"/>
      <c r="J202" s="33"/>
      <c r="L202" s="33"/>
      <c r="M202" s="33"/>
      <c r="N202" s="33"/>
      <c r="O202" s="33"/>
      <c r="Q202" s="33"/>
      <c r="R202" s="33"/>
      <c r="S202" s="33"/>
      <c r="T202" s="33"/>
      <c r="U202" s="10"/>
    </row>
    <row r="203" spans="3:21" s="4" customFormat="1" ht="21.75" x14ac:dyDescent="0.4">
      <c r="C203" s="34"/>
      <c r="D203" s="34"/>
      <c r="E203" s="34"/>
      <c r="G203" s="33"/>
      <c r="H203" s="33"/>
      <c r="I203" s="33"/>
      <c r="J203" s="33"/>
      <c r="L203" s="33"/>
      <c r="M203" s="33"/>
      <c r="N203" s="33"/>
      <c r="O203" s="33"/>
      <c r="Q203" s="33"/>
      <c r="R203" s="33"/>
      <c r="S203" s="33"/>
      <c r="T203" s="33"/>
      <c r="U203" s="10"/>
    </row>
    <row r="204" spans="3:21" s="4" customFormat="1" ht="21.75" x14ac:dyDescent="0.4">
      <c r="C204" s="34"/>
      <c r="D204" s="34"/>
      <c r="E204" s="34"/>
      <c r="G204" s="33"/>
      <c r="H204" s="33"/>
      <c r="I204" s="33"/>
      <c r="J204" s="33"/>
      <c r="L204" s="33"/>
      <c r="M204" s="33"/>
      <c r="N204" s="33"/>
      <c r="O204" s="33"/>
      <c r="Q204" s="33"/>
      <c r="R204" s="33"/>
      <c r="S204" s="33"/>
      <c r="T204" s="33"/>
      <c r="U204" s="10"/>
    </row>
    <row r="205" spans="3:21" s="4" customFormat="1" ht="21.75" x14ac:dyDescent="0.4">
      <c r="C205" s="34"/>
      <c r="D205" s="34"/>
      <c r="E205" s="34"/>
      <c r="G205" s="33"/>
      <c r="H205" s="33"/>
      <c r="I205" s="33"/>
      <c r="J205" s="33"/>
      <c r="L205" s="33"/>
      <c r="M205" s="33"/>
      <c r="N205" s="33"/>
      <c r="O205" s="33"/>
      <c r="Q205" s="33"/>
      <c r="R205" s="33"/>
      <c r="S205" s="33"/>
      <c r="T205" s="33"/>
      <c r="U205" s="10"/>
    </row>
    <row r="206" spans="3:21" s="4" customFormat="1" ht="21.75" x14ac:dyDescent="0.4">
      <c r="C206" s="34"/>
      <c r="D206" s="34"/>
      <c r="E206" s="34"/>
      <c r="G206" s="33"/>
      <c r="H206" s="33"/>
      <c r="I206" s="33"/>
      <c r="J206" s="33"/>
      <c r="L206" s="33"/>
      <c r="M206" s="33"/>
      <c r="N206" s="33"/>
      <c r="O206" s="33"/>
      <c r="Q206" s="33"/>
      <c r="R206" s="33"/>
      <c r="S206" s="33"/>
      <c r="T206" s="33"/>
      <c r="U206" s="10"/>
    </row>
    <row r="207" spans="3:21" s="4" customFormat="1" ht="21.75" x14ac:dyDescent="0.4">
      <c r="C207" s="34"/>
      <c r="D207" s="34"/>
      <c r="E207" s="34"/>
      <c r="G207" s="33"/>
      <c r="H207" s="33"/>
      <c r="I207" s="33"/>
      <c r="J207" s="33"/>
      <c r="L207" s="33"/>
      <c r="M207" s="33"/>
      <c r="N207" s="33"/>
      <c r="O207" s="33"/>
      <c r="Q207" s="33"/>
      <c r="R207" s="33"/>
      <c r="S207" s="33"/>
      <c r="T207" s="33"/>
      <c r="U207" s="10"/>
    </row>
    <row r="208" spans="3:21" s="4" customFormat="1" ht="21.75" x14ac:dyDescent="0.4">
      <c r="C208" s="34"/>
      <c r="D208" s="34"/>
      <c r="E208" s="34"/>
      <c r="G208" s="33"/>
      <c r="H208" s="33"/>
      <c r="I208" s="33"/>
      <c r="J208" s="33"/>
      <c r="L208" s="33"/>
      <c r="M208" s="33"/>
      <c r="N208" s="33"/>
      <c r="O208" s="33"/>
      <c r="Q208" s="33"/>
      <c r="R208" s="33"/>
      <c r="S208" s="33"/>
      <c r="T208" s="33"/>
      <c r="U208" s="10"/>
    </row>
    <row r="209" spans="3:21" s="4" customFormat="1" ht="21.75" x14ac:dyDescent="0.4">
      <c r="C209" s="34"/>
      <c r="D209" s="34"/>
      <c r="E209" s="34"/>
      <c r="G209" s="33"/>
      <c r="H209" s="33"/>
      <c r="I209" s="33"/>
      <c r="J209" s="33"/>
      <c r="L209" s="33"/>
      <c r="M209" s="33"/>
      <c r="N209" s="33"/>
      <c r="O209" s="33"/>
      <c r="Q209" s="33"/>
      <c r="R209" s="33"/>
      <c r="S209" s="33"/>
      <c r="T209" s="33"/>
      <c r="U209" s="10"/>
    </row>
    <row r="210" spans="3:21" s="4" customFormat="1" ht="21.75" x14ac:dyDescent="0.4">
      <c r="C210" s="34"/>
      <c r="D210" s="34"/>
      <c r="E210" s="34"/>
      <c r="G210" s="33"/>
      <c r="H210" s="33"/>
      <c r="I210" s="33"/>
      <c r="J210" s="33"/>
      <c r="L210" s="33"/>
      <c r="M210" s="33"/>
      <c r="N210" s="33"/>
      <c r="O210" s="33"/>
      <c r="Q210" s="33"/>
      <c r="R210" s="33"/>
      <c r="S210" s="33"/>
      <c r="T210" s="33"/>
      <c r="U210" s="10"/>
    </row>
    <row r="211" spans="3:21" s="4" customFormat="1" ht="21.75" x14ac:dyDescent="0.4">
      <c r="C211" s="34"/>
      <c r="D211" s="34"/>
      <c r="E211" s="34"/>
      <c r="G211" s="33"/>
      <c r="H211" s="33"/>
      <c r="I211" s="33"/>
      <c r="J211" s="33"/>
      <c r="L211" s="33"/>
      <c r="M211" s="33"/>
      <c r="N211" s="33"/>
      <c r="O211" s="33"/>
      <c r="Q211" s="33"/>
      <c r="R211" s="33"/>
      <c r="S211" s="33"/>
      <c r="T211" s="33"/>
      <c r="U211" s="10"/>
    </row>
    <row r="212" spans="3:21" s="4" customFormat="1" ht="21.75" x14ac:dyDescent="0.4">
      <c r="C212" s="34"/>
      <c r="D212" s="34"/>
      <c r="E212" s="34"/>
      <c r="G212" s="33"/>
      <c r="H212" s="33"/>
      <c r="I212" s="33"/>
      <c r="J212" s="33"/>
      <c r="L212" s="33"/>
      <c r="M212" s="33"/>
      <c r="N212" s="33"/>
      <c r="O212" s="33"/>
      <c r="Q212" s="33"/>
      <c r="R212" s="33"/>
      <c r="S212" s="33"/>
      <c r="T212" s="33"/>
      <c r="U212" s="10"/>
    </row>
    <row r="213" spans="3:21" s="4" customFormat="1" ht="21.75" x14ac:dyDescent="0.4">
      <c r="C213" s="34"/>
      <c r="D213" s="34"/>
      <c r="E213" s="34"/>
      <c r="G213" s="33"/>
      <c r="H213" s="33"/>
      <c r="I213" s="33"/>
      <c r="J213" s="33"/>
      <c r="L213" s="33"/>
      <c r="M213" s="33"/>
      <c r="N213" s="33"/>
      <c r="O213" s="33"/>
      <c r="Q213" s="33"/>
      <c r="R213" s="33"/>
      <c r="S213" s="33"/>
      <c r="T213" s="33"/>
      <c r="U213" s="10"/>
    </row>
    <row r="214" spans="3:21" s="4" customFormat="1" ht="21.75" x14ac:dyDescent="0.4">
      <c r="C214" s="34"/>
      <c r="D214" s="34"/>
      <c r="E214" s="34"/>
      <c r="G214" s="33"/>
      <c r="H214" s="33"/>
      <c r="I214" s="33"/>
      <c r="J214" s="33"/>
      <c r="L214" s="33"/>
      <c r="M214" s="33"/>
      <c r="N214" s="33"/>
      <c r="O214" s="33"/>
      <c r="Q214" s="33"/>
      <c r="R214" s="33"/>
      <c r="S214" s="33"/>
      <c r="T214" s="33"/>
      <c r="U214" s="10"/>
    </row>
    <row r="215" spans="3:21" s="4" customFormat="1" ht="21.75" x14ac:dyDescent="0.4">
      <c r="C215" s="34"/>
      <c r="D215" s="34"/>
      <c r="E215" s="34"/>
      <c r="G215" s="33"/>
      <c r="H215" s="33"/>
      <c r="I215" s="33"/>
      <c r="J215" s="33"/>
      <c r="L215" s="33"/>
      <c r="M215" s="33"/>
      <c r="N215" s="33"/>
      <c r="O215" s="33"/>
      <c r="Q215" s="33"/>
      <c r="R215" s="33"/>
      <c r="S215" s="33"/>
      <c r="T215" s="33"/>
      <c r="U215" s="10"/>
    </row>
    <row r="216" spans="3:21" s="4" customFormat="1" ht="21.75" x14ac:dyDescent="0.4">
      <c r="C216" s="34"/>
      <c r="D216" s="34"/>
      <c r="E216" s="34"/>
      <c r="G216" s="33"/>
      <c r="H216" s="33"/>
      <c r="I216" s="33"/>
      <c r="J216" s="33"/>
      <c r="L216" s="33"/>
      <c r="M216" s="33"/>
      <c r="N216" s="33"/>
      <c r="O216" s="33"/>
      <c r="Q216" s="33"/>
      <c r="R216" s="33"/>
      <c r="S216" s="33"/>
      <c r="T216" s="33"/>
      <c r="U216" s="10"/>
    </row>
    <row r="217" spans="3:21" s="4" customFormat="1" ht="21.75" x14ac:dyDescent="0.4">
      <c r="C217" s="34"/>
      <c r="D217" s="34"/>
      <c r="E217" s="34"/>
      <c r="G217" s="33"/>
      <c r="H217" s="33"/>
      <c r="I217" s="33"/>
      <c r="J217" s="33"/>
      <c r="L217" s="33"/>
      <c r="M217" s="33"/>
      <c r="N217" s="33"/>
      <c r="O217" s="33"/>
      <c r="Q217" s="33"/>
      <c r="R217" s="33"/>
      <c r="S217" s="33"/>
      <c r="T217" s="33"/>
      <c r="U217" s="10"/>
    </row>
    <row r="218" spans="3:21" s="4" customFormat="1" ht="21.75" x14ac:dyDescent="0.4">
      <c r="C218" s="34"/>
      <c r="D218" s="34"/>
      <c r="E218" s="34"/>
      <c r="G218" s="33"/>
      <c r="H218" s="33"/>
      <c r="I218" s="33"/>
      <c r="J218" s="33"/>
      <c r="L218" s="33"/>
      <c r="M218" s="33"/>
      <c r="N218" s="33"/>
      <c r="O218" s="33"/>
      <c r="Q218" s="33"/>
      <c r="R218" s="33"/>
      <c r="S218" s="33"/>
      <c r="T218" s="33"/>
      <c r="U218" s="10"/>
    </row>
    <row r="219" spans="3:21" s="4" customFormat="1" ht="21.75" x14ac:dyDescent="0.4">
      <c r="C219" s="34"/>
      <c r="D219" s="34"/>
      <c r="E219" s="34"/>
      <c r="G219" s="33"/>
      <c r="H219" s="33"/>
      <c r="I219" s="33"/>
      <c r="J219" s="33"/>
      <c r="L219" s="33"/>
      <c r="M219" s="33"/>
      <c r="N219" s="33"/>
      <c r="O219" s="33"/>
      <c r="Q219" s="33"/>
      <c r="R219" s="33"/>
      <c r="S219" s="33"/>
      <c r="T219" s="33"/>
      <c r="U219" s="10"/>
    </row>
    <row r="220" spans="3:21" s="4" customFormat="1" ht="21.75" x14ac:dyDescent="0.4">
      <c r="C220" s="34"/>
      <c r="D220" s="34"/>
      <c r="E220" s="34"/>
      <c r="G220" s="33"/>
      <c r="H220" s="33"/>
      <c r="I220" s="33"/>
      <c r="J220" s="33"/>
      <c r="L220" s="33"/>
      <c r="M220" s="33"/>
      <c r="N220" s="33"/>
      <c r="O220" s="33"/>
      <c r="Q220" s="33"/>
      <c r="R220" s="33"/>
      <c r="S220" s="33"/>
      <c r="T220" s="33"/>
      <c r="U220" s="10"/>
    </row>
    <row r="221" spans="3:21" s="4" customFormat="1" ht="21.75" x14ac:dyDescent="0.4">
      <c r="C221" s="34"/>
      <c r="D221" s="34"/>
      <c r="E221" s="34"/>
      <c r="G221" s="33"/>
      <c r="H221" s="33"/>
      <c r="I221" s="33"/>
      <c r="J221" s="33"/>
      <c r="L221" s="33"/>
      <c r="M221" s="33"/>
      <c r="N221" s="33"/>
      <c r="O221" s="33"/>
      <c r="Q221" s="33"/>
      <c r="R221" s="33"/>
      <c r="S221" s="33"/>
      <c r="T221" s="33"/>
      <c r="U221" s="10"/>
    </row>
    <row r="222" spans="3:21" s="4" customFormat="1" ht="21.75" x14ac:dyDescent="0.4">
      <c r="C222" s="34"/>
      <c r="D222" s="34"/>
      <c r="E222" s="34"/>
      <c r="G222" s="33"/>
      <c r="H222" s="33"/>
      <c r="I222" s="33"/>
      <c r="J222" s="33"/>
      <c r="L222" s="33"/>
      <c r="M222" s="33"/>
      <c r="N222" s="33"/>
      <c r="O222" s="33"/>
      <c r="Q222" s="33"/>
      <c r="R222" s="33"/>
      <c r="S222" s="33"/>
      <c r="T222" s="33"/>
      <c r="U222" s="10"/>
    </row>
    <row r="223" spans="3:21" s="4" customFormat="1" ht="21.75" x14ac:dyDescent="0.4">
      <c r="C223" s="34"/>
      <c r="D223" s="34"/>
      <c r="E223" s="34"/>
      <c r="G223" s="33"/>
      <c r="H223" s="33"/>
      <c r="I223" s="33"/>
      <c r="J223" s="33"/>
      <c r="L223" s="33"/>
      <c r="M223" s="33"/>
      <c r="N223" s="33"/>
      <c r="O223" s="33"/>
      <c r="Q223" s="33"/>
      <c r="R223" s="33"/>
      <c r="S223" s="33"/>
      <c r="T223" s="33"/>
      <c r="U223" s="10"/>
    </row>
    <row r="224" spans="3:21" s="4" customFormat="1" ht="21.75" x14ac:dyDescent="0.4">
      <c r="C224" s="34"/>
      <c r="D224" s="34"/>
      <c r="E224" s="34"/>
      <c r="G224" s="33"/>
      <c r="H224" s="33"/>
      <c r="I224" s="33"/>
      <c r="J224" s="33"/>
      <c r="L224" s="33"/>
      <c r="M224" s="33"/>
      <c r="N224" s="33"/>
      <c r="O224" s="33"/>
      <c r="Q224" s="33"/>
      <c r="R224" s="33"/>
      <c r="S224" s="33"/>
      <c r="T224" s="33"/>
      <c r="U224" s="10"/>
    </row>
    <row r="225" spans="3:21" s="4" customFormat="1" ht="21.75" x14ac:dyDescent="0.4">
      <c r="C225" s="34"/>
      <c r="D225" s="34"/>
      <c r="E225" s="34"/>
      <c r="G225" s="33"/>
      <c r="H225" s="33"/>
      <c r="I225" s="33"/>
      <c r="J225" s="33"/>
      <c r="L225" s="33"/>
      <c r="M225" s="33"/>
      <c r="N225" s="33"/>
      <c r="O225" s="33"/>
      <c r="Q225" s="33"/>
      <c r="R225" s="33"/>
      <c r="S225" s="33"/>
      <c r="T225" s="33"/>
      <c r="U225" s="10"/>
    </row>
    <row r="226" spans="3:21" s="4" customFormat="1" ht="21.75" x14ac:dyDescent="0.4">
      <c r="C226" s="34"/>
      <c r="D226" s="34"/>
      <c r="E226" s="34"/>
      <c r="G226" s="33"/>
      <c r="H226" s="33"/>
      <c r="I226" s="33"/>
      <c r="J226" s="33"/>
      <c r="L226" s="33"/>
      <c r="M226" s="33"/>
      <c r="N226" s="33"/>
      <c r="O226" s="33"/>
      <c r="Q226" s="33"/>
      <c r="R226" s="33"/>
      <c r="S226" s="33"/>
      <c r="T226" s="33"/>
      <c r="U226" s="10"/>
    </row>
    <row r="227" spans="3:21" s="4" customFormat="1" ht="21.75" x14ac:dyDescent="0.4">
      <c r="C227" s="34"/>
      <c r="D227" s="34"/>
      <c r="E227" s="34"/>
      <c r="G227" s="33"/>
      <c r="H227" s="33"/>
      <c r="I227" s="33"/>
      <c r="J227" s="33"/>
      <c r="L227" s="33"/>
      <c r="M227" s="33"/>
      <c r="N227" s="33"/>
      <c r="O227" s="33"/>
      <c r="Q227" s="33"/>
      <c r="R227" s="33"/>
      <c r="S227" s="33"/>
      <c r="T227" s="33"/>
      <c r="U227" s="10"/>
    </row>
    <row r="228" spans="3:21" s="4" customFormat="1" ht="21.75" x14ac:dyDescent="0.4">
      <c r="C228" s="34"/>
      <c r="D228" s="34"/>
      <c r="E228" s="34"/>
      <c r="G228" s="33"/>
      <c r="H228" s="33"/>
      <c r="I228" s="33"/>
      <c r="J228" s="33"/>
      <c r="L228" s="33"/>
      <c r="M228" s="33"/>
      <c r="N228" s="33"/>
      <c r="O228" s="33"/>
      <c r="Q228" s="33"/>
      <c r="R228" s="33"/>
      <c r="S228" s="33"/>
      <c r="T228" s="33"/>
      <c r="U228" s="10"/>
    </row>
    <row r="229" spans="3:21" s="4" customFormat="1" ht="21.75" x14ac:dyDescent="0.4">
      <c r="C229" s="34"/>
      <c r="D229" s="34"/>
      <c r="E229" s="34"/>
      <c r="G229" s="33"/>
      <c r="H229" s="33"/>
      <c r="I229" s="33"/>
      <c r="J229" s="33"/>
      <c r="L229" s="33"/>
      <c r="M229" s="33"/>
      <c r="N229" s="33"/>
      <c r="O229" s="33"/>
      <c r="Q229" s="33"/>
      <c r="R229" s="33"/>
      <c r="S229" s="33"/>
      <c r="T229" s="33"/>
      <c r="U229" s="10"/>
    </row>
    <row r="230" spans="3:21" s="4" customFormat="1" ht="21.75" x14ac:dyDescent="0.4">
      <c r="C230" s="34"/>
      <c r="D230" s="34"/>
      <c r="E230" s="34"/>
      <c r="G230" s="33"/>
      <c r="H230" s="33"/>
      <c r="I230" s="33"/>
      <c r="J230" s="33"/>
      <c r="L230" s="33"/>
      <c r="M230" s="33"/>
      <c r="N230" s="33"/>
      <c r="O230" s="33"/>
      <c r="Q230" s="33"/>
      <c r="R230" s="33"/>
      <c r="S230" s="33"/>
      <c r="T230" s="33"/>
      <c r="U230" s="10"/>
    </row>
    <row r="231" spans="3:21" s="4" customFormat="1" ht="21.75" x14ac:dyDescent="0.4">
      <c r="C231" s="34"/>
      <c r="D231" s="34"/>
      <c r="E231" s="34"/>
      <c r="G231" s="33"/>
      <c r="H231" s="33"/>
      <c r="I231" s="33"/>
      <c r="J231" s="33"/>
      <c r="L231" s="33"/>
      <c r="M231" s="33"/>
      <c r="N231" s="33"/>
      <c r="O231" s="33"/>
      <c r="Q231" s="33"/>
      <c r="R231" s="33"/>
      <c r="S231" s="33"/>
      <c r="T231" s="33"/>
      <c r="U231" s="10"/>
    </row>
    <row r="232" spans="3:21" s="4" customFormat="1" ht="21.75" x14ac:dyDescent="0.4">
      <c r="C232" s="34"/>
      <c r="D232" s="34"/>
      <c r="E232" s="34"/>
      <c r="G232" s="33"/>
      <c r="H232" s="33"/>
      <c r="I232" s="33"/>
      <c r="J232" s="33"/>
      <c r="L232" s="33"/>
      <c r="M232" s="33"/>
      <c r="N232" s="33"/>
      <c r="O232" s="33"/>
      <c r="Q232" s="33"/>
      <c r="R232" s="33"/>
      <c r="S232" s="33"/>
      <c r="T232" s="33"/>
      <c r="U232" s="10"/>
    </row>
    <row r="233" spans="3:21" s="4" customFormat="1" ht="21.75" x14ac:dyDescent="0.4">
      <c r="C233" s="34"/>
      <c r="D233" s="34"/>
      <c r="E233" s="34"/>
      <c r="G233" s="33"/>
      <c r="H233" s="33"/>
      <c r="I233" s="33"/>
      <c r="J233" s="33"/>
      <c r="L233" s="33"/>
      <c r="M233" s="33"/>
      <c r="N233" s="33"/>
      <c r="O233" s="33"/>
      <c r="Q233" s="33"/>
      <c r="R233" s="33"/>
      <c r="S233" s="33"/>
      <c r="T233" s="33"/>
      <c r="U233" s="10"/>
    </row>
    <row r="234" spans="3:21" s="4" customFormat="1" ht="21.75" x14ac:dyDescent="0.4">
      <c r="C234" s="34"/>
      <c r="D234" s="34"/>
      <c r="E234" s="34"/>
      <c r="G234" s="33"/>
      <c r="H234" s="33"/>
      <c r="I234" s="33"/>
      <c r="J234" s="33"/>
      <c r="L234" s="33"/>
      <c r="M234" s="33"/>
      <c r="N234" s="33"/>
      <c r="O234" s="33"/>
      <c r="Q234" s="33"/>
      <c r="R234" s="33"/>
      <c r="S234" s="33"/>
      <c r="T234" s="33"/>
      <c r="U234" s="10"/>
    </row>
    <row r="235" spans="3:21" s="4" customFormat="1" ht="21.75" x14ac:dyDescent="0.4">
      <c r="C235" s="34"/>
      <c r="D235" s="34"/>
      <c r="E235" s="34"/>
      <c r="G235" s="33"/>
      <c r="H235" s="33"/>
      <c r="I235" s="33"/>
      <c r="J235" s="33"/>
      <c r="L235" s="33"/>
      <c r="M235" s="33"/>
      <c r="N235" s="33"/>
      <c r="O235" s="33"/>
      <c r="Q235" s="33"/>
      <c r="R235" s="33"/>
      <c r="S235" s="33"/>
      <c r="T235" s="33"/>
      <c r="U235" s="10"/>
    </row>
    <row r="236" spans="3:21" s="4" customFormat="1" ht="21.75" x14ac:dyDescent="0.4">
      <c r="C236" s="34"/>
      <c r="D236" s="34"/>
      <c r="E236" s="34"/>
      <c r="G236" s="33"/>
      <c r="H236" s="33"/>
      <c r="I236" s="33"/>
      <c r="J236" s="33"/>
      <c r="L236" s="33"/>
      <c r="M236" s="33"/>
      <c r="N236" s="33"/>
      <c r="O236" s="33"/>
      <c r="Q236" s="33"/>
      <c r="R236" s="33"/>
      <c r="S236" s="33"/>
      <c r="T236" s="33"/>
      <c r="U236" s="10"/>
    </row>
    <row r="237" spans="3:21" s="4" customFormat="1" ht="21.75" x14ac:dyDescent="0.4">
      <c r="C237" s="34"/>
      <c r="D237" s="34"/>
      <c r="E237" s="34"/>
      <c r="G237" s="33"/>
      <c r="H237" s="33"/>
      <c r="I237" s="33"/>
      <c r="J237" s="33"/>
      <c r="L237" s="33"/>
      <c r="M237" s="33"/>
      <c r="N237" s="33"/>
      <c r="O237" s="33"/>
      <c r="Q237" s="33"/>
      <c r="R237" s="33"/>
      <c r="S237" s="33"/>
      <c r="T237" s="33"/>
      <c r="U237" s="10"/>
    </row>
    <row r="238" spans="3:21" s="4" customFormat="1" ht="21.75" x14ac:dyDescent="0.4">
      <c r="C238" s="34"/>
      <c r="D238" s="34"/>
      <c r="E238" s="34"/>
      <c r="G238" s="33"/>
      <c r="H238" s="33"/>
      <c r="I238" s="33"/>
      <c r="J238" s="33"/>
      <c r="L238" s="33"/>
      <c r="M238" s="33"/>
      <c r="N238" s="33"/>
      <c r="O238" s="33"/>
      <c r="Q238" s="33"/>
      <c r="R238" s="33"/>
      <c r="S238" s="33"/>
      <c r="T238" s="33"/>
      <c r="U238" s="10"/>
    </row>
    <row r="239" spans="3:21" s="4" customFormat="1" ht="21.75" x14ac:dyDescent="0.4">
      <c r="C239" s="34"/>
      <c r="D239" s="34"/>
      <c r="E239" s="34"/>
      <c r="G239" s="33"/>
      <c r="H239" s="33"/>
      <c r="I239" s="33"/>
      <c r="J239" s="33"/>
      <c r="L239" s="33"/>
      <c r="M239" s="33"/>
      <c r="N239" s="33"/>
      <c r="O239" s="33"/>
      <c r="Q239" s="33"/>
      <c r="R239" s="33"/>
      <c r="S239" s="33"/>
      <c r="T239" s="33"/>
      <c r="U239" s="10"/>
    </row>
    <row r="240" spans="3:21" s="4" customFormat="1" ht="21.75" x14ac:dyDescent="0.4">
      <c r="C240" s="34"/>
      <c r="D240" s="34"/>
      <c r="E240" s="34"/>
      <c r="G240" s="33"/>
      <c r="H240" s="33"/>
      <c r="I240" s="33"/>
      <c r="J240" s="33"/>
      <c r="L240" s="33"/>
      <c r="M240" s="33"/>
      <c r="N240" s="33"/>
      <c r="O240" s="33"/>
      <c r="Q240" s="33"/>
      <c r="R240" s="33"/>
      <c r="S240" s="33"/>
      <c r="T240" s="33"/>
      <c r="U240" s="10"/>
    </row>
    <row r="241" spans="3:21" s="4" customFormat="1" ht="21.75" x14ac:dyDescent="0.4">
      <c r="C241" s="34"/>
      <c r="D241" s="34"/>
      <c r="E241" s="34"/>
      <c r="G241" s="33"/>
      <c r="H241" s="33"/>
      <c r="I241" s="33"/>
      <c r="J241" s="33"/>
      <c r="L241" s="33"/>
      <c r="M241" s="33"/>
      <c r="N241" s="33"/>
      <c r="O241" s="33"/>
      <c r="Q241" s="33"/>
      <c r="R241" s="33"/>
      <c r="S241" s="33"/>
      <c r="T241" s="33"/>
      <c r="U241" s="10"/>
    </row>
    <row r="242" spans="3:21" s="4" customFormat="1" ht="21.75" x14ac:dyDescent="0.4">
      <c r="C242" s="34"/>
      <c r="D242" s="34"/>
      <c r="E242" s="34"/>
      <c r="G242" s="33"/>
      <c r="H242" s="33"/>
      <c r="I242" s="33"/>
      <c r="J242" s="33"/>
      <c r="L242" s="33"/>
      <c r="M242" s="33"/>
      <c r="N242" s="33"/>
      <c r="O242" s="33"/>
      <c r="Q242" s="33"/>
      <c r="R242" s="33"/>
      <c r="S242" s="33"/>
      <c r="T242" s="33"/>
      <c r="U242" s="10"/>
    </row>
    <row r="243" spans="3:21" s="4" customFormat="1" ht="21.75" x14ac:dyDescent="0.4">
      <c r="C243" s="34"/>
      <c r="D243" s="34"/>
      <c r="E243" s="34"/>
      <c r="G243" s="33"/>
      <c r="H243" s="33"/>
      <c r="I243" s="33"/>
      <c r="J243" s="33"/>
      <c r="L243" s="33"/>
      <c r="M243" s="33"/>
      <c r="N243" s="33"/>
      <c r="O243" s="33"/>
      <c r="Q243" s="33"/>
      <c r="R243" s="33"/>
      <c r="S243" s="33"/>
      <c r="T243" s="33"/>
      <c r="U243" s="10"/>
    </row>
    <row r="244" spans="3:21" s="4" customFormat="1" ht="21.75" x14ac:dyDescent="0.4">
      <c r="C244" s="34"/>
      <c r="D244" s="34"/>
      <c r="E244" s="34"/>
      <c r="G244" s="33"/>
      <c r="H244" s="33"/>
      <c r="I244" s="33"/>
      <c r="J244" s="33"/>
      <c r="L244" s="33"/>
      <c r="M244" s="33"/>
      <c r="N244" s="33"/>
      <c r="O244" s="33"/>
      <c r="Q244" s="33"/>
      <c r="R244" s="33"/>
      <c r="S244" s="33"/>
      <c r="T244" s="33"/>
      <c r="U244" s="10"/>
    </row>
    <row r="245" spans="3:21" s="4" customFormat="1" ht="21.75" x14ac:dyDescent="0.4">
      <c r="C245" s="34"/>
      <c r="D245" s="34"/>
      <c r="E245" s="34"/>
      <c r="G245" s="33"/>
      <c r="H245" s="33"/>
      <c r="I245" s="33"/>
      <c r="J245" s="33"/>
      <c r="L245" s="33"/>
      <c r="M245" s="33"/>
      <c r="N245" s="33"/>
      <c r="O245" s="33"/>
      <c r="Q245" s="33"/>
      <c r="R245" s="33"/>
      <c r="S245" s="33"/>
      <c r="T245" s="33"/>
      <c r="U245" s="10"/>
    </row>
    <row r="246" spans="3:21" s="4" customFormat="1" ht="21.75" x14ac:dyDescent="0.4">
      <c r="C246" s="34"/>
      <c r="D246" s="34"/>
      <c r="E246" s="34"/>
      <c r="G246" s="33"/>
      <c r="H246" s="33"/>
      <c r="I246" s="33"/>
      <c r="J246" s="33"/>
      <c r="L246" s="33"/>
      <c r="M246" s="33"/>
      <c r="N246" s="33"/>
      <c r="O246" s="33"/>
      <c r="Q246" s="33"/>
      <c r="R246" s="33"/>
      <c r="S246" s="33"/>
      <c r="T246" s="33"/>
      <c r="U246" s="10"/>
    </row>
    <row r="247" spans="3:21" s="4" customFormat="1" ht="21.75" x14ac:dyDescent="0.4">
      <c r="C247" s="34"/>
      <c r="D247" s="34"/>
      <c r="E247" s="34"/>
      <c r="G247" s="33"/>
      <c r="H247" s="33"/>
      <c r="I247" s="33"/>
      <c r="J247" s="33"/>
      <c r="L247" s="33"/>
      <c r="M247" s="33"/>
      <c r="N247" s="33"/>
      <c r="O247" s="33"/>
      <c r="Q247" s="33"/>
      <c r="R247" s="33"/>
      <c r="S247" s="33"/>
      <c r="T247" s="33"/>
      <c r="U247" s="10"/>
    </row>
    <row r="248" spans="3:21" s="4" customFormat="1" ht="21.75" x14ac:dyDescent="0.4">
      <c r="C248" s="34"/>
      <c r="D248" s="34"/>
      <c r="E248" s="34"/>
      <c r="G248" s="33"/>
      <c r="H248" s="33"/>
      <c r="I248" s="33"/>
      <c r="J248" s="33"/>
      <c r="L248" s="33"/>
      <c r="M248" s="33"/>
      <c r="N248" s="33"/>
      <c r="O248" s="33"/>
      <c r="Q248" s="33"/>
      <c r="R248" s="33"/>
      <c r="S248" s="33"/>
      <c r="T248" s="33"/>
      <c r="U248" s="10"/>
    </row>
    <row r="249" spans="3:21" s="4" customFormat="1" ht="21.75" x14ac:dyDescent="0.4">
      <c r="C249" s="34"/>
      <c r="D249" s="34"/>
      <c r="E249" s="34"/>
      <c r="G249" s="33"/>
      <c r="H249" s="33"/>
      <c r="I249" s="33"/>
      <c r="J249" s="33"/>
      <c r="L249" s="33"/>
      <c r="M249" s="33"/>
      <c r="N249" s="33"/>
      <c r="O249" s="33"/>
      <c r="Q249" s="33"/>
      <c r="R249" s="33"/>
      <c r="S249" s="33"/>
      <c r="T249" s="33"/>
      <c r="U249" s="10"/>
    </row>
    <row r="250" spans="3:21" s="4" customFormat="1" ht="21.75" x14ac:dyDescent="0.4">
      <c r="C250" s="34"/>
      <c r="D250" s="34"/>
      <c r="E250" s="34"/>
      <c r="G250" s="33"/>
      <c r="H250" s="33"/>
      <c r="I250" s="33"/>
      <c r="J250" s="33"/>
      <c r="L250" s="33"/>
      <c r="M250" s="33"/>
      <c r="N250" s="33"/>
      <c r="O250" s="33"/>
      <c r="Q250" s="33"/>
      <c r="R250" s="33"/>
      <c r="S250" s="33"/>
      <c r="T250" s="33"/>
      <c r="U250" s="10"/>
    </row>
    <row r="251" spans="3:21" s="4" customFormat="1" ht="21.75" x14ac:dyDescent="0.4">
      <c r="C251" s="34"/>
      <c r="D251" s="34"/>
      <c r="E251" s="34"/>
      <c r="G251" s="33"/>
      <c r="H251" s="33"/>
      <c r="I251" s="33"/>
      <c r="J251" s="33"/>
      <c r="L251" s="33"/>
      <c r="M251" s="33"/>
      <c r="N251" s="33"/>
      <c r="O251" s="33"/>
      <c r="Q251" s="33"/>
      <c r="R251" s="33"/>
      <c r="S251" s="33"/>
      <c r="T251" s="33"/>
      <c r="U251" s="10"/>
    </row>
    <row r="252" spans="3:21" s="4" customFormat="1" ht="21.75" x14ac:dyDescent="0.4">
      <c r="C252" s="34"/>
      <c r="D252" s="34"/>
      <c r="E252" s="34"/>
      <c r="G252" s="33"/>
      <c r="H252" s="33"/>
      <c r="I252" s="33"/>
      <c r="J252" s="33"/>
      <c r="L252" s="33"/>
      <c r="M252" s="33"/>
      <c r="N252" s="33"/>
      <c r="O252" s="33"/>
      <c r="Q252" s="33"/>
      <c r="R252" s="33"/>
      <c r="S252" s="33"/>
      <c r="T252" s="33"/>
      <c r="U252" s="10"/>
    </row>
    <row r="253" spans="3:21" s="4" customFormat="1" ht="21.75" x14ac:dyDescent="0.4">
      <c r="C253" s="34"/>
      <c r="D253" s="34"/>
      <c r="E253" s="34"/>
      <c r="G253" s="33"/>
      <c r="H253" s="33"/>
      <c r="I253" s="33"/>
      <c r="J253" s="33"/>
      <c r="L253" s="33"/>
      <c r="M253" s="33"/>
      <c r="N253" s="33"/>
      <c r="O253" s="33"/>
      <c r="Q253" s="33"/>
      <c r="R253" s="33"/>
      <c r="S253" s="33"/>
      <c r="T253" s="33"/>
      <c r="U253" s="10"/>
    </row>
    <row r="254" spans="3:21" s="4" customFormat="1" ht="21.75" x14ac:dyDescent="0.4">
      <c r="C254" s="34"/>
      <c r="D254" s="34"/>
      <c r="E254" s="34"/>
      <c r="G254" s="33"/>
      <c r="H254" s="33"/>
      <c r="I254" s="33"/>
      <c r="J254" s="33"/>
      <c r="L254" s="33"/>
      <c r="M254" s="33"/>
      <c r="N254" s="33"/>
      <c r="O254" s="33"/>
      <c r="Q254" s="33"/>
      <c r="R254" s="33"/>
      <c r="S254" s="33"/>
      <c r="T254" s="33"/>
      <c r="U254" s="10"/>
    </row>
    <row r="255" spans="3:21" s="4" customFormat="1" ht="21.75" x14ac:dyDescent="0.4">
      <c r="C255" s="34"/>
      <c r="D255" s="34"/>
      <c r="E255" s="34"/>
      <c r="G255" s="33"/>
      <c r="H255" s="33"/>
      <c r="I255" s="33"/>
      <c r="J255" s="33"/>
      <c r="L255" s="33"/>
      <c r="M255" s="33"/>
      <c r="N255" s="33"/>
      <c r="O255" s="33"/>
      <c r="Q255" s="33"/>
      <c r="R255" s="33"/>
      <c r="S255" s="33"/>
      <c r="T255" s="33"/>
      <c r="U255" s="10"/>
    </row>
    <row r="256" spans="3:21" s="4" customFormat="1" ht="21.75" x14ac:dyDescent="0.4">
      <c r="C256" s="34"/>
      <c r="D256" s="34"/>
      <c r="E256" s="34"/>
      <c r="G256" s="33"/>
      <c r="H256" s="33"/>
      <c r="I256" s="33"/>
      <c r="J256" s="33"/>
      <c r="L256" s="33"/>
      <c r="M256" s="33"/>
      <c r="N256" s="33"/>
      <c r="O256" s="33"/>
      <c r="Q256" s="33"/>
      <c r="R256" s="33"/>
      <c r="S256" s="33"/>
      <c r="T256" s="33"/>
      <c r="U256" s="10"/>
    </row>
    <row r="257" spans="3:21" s="4" customFormat="1" ht="21.75" x14ac:dyDescent="0.4">
      <c r="C257" s="34"/>
      <c r="D257" s="34"/>
      <c r="E257" s="34"/>
      <c r="G257" s="33"/>
      <c r="H257" s="33"/>
      <c r="I257" s="33"/>
      <c r="J257" s="33"/>
      <c r="L257" s="33"/>
      <c r="M257" s="33"/>
      <c r="N257" s="33"/>
      <c r="O257" s="33"/>
      <c r="Q257" s="33"/>
      <c r="R257" s="33"/>
      <c r="S257" s="33"/>
      <c r="T257" s="33"/>
      <c r="U257" s="10"/>
    </row>
    <row r="258" spans="3:21" s="4" customFormat="1" ht="21.75" x14ac:dyDescent="0.4">
      <c r="C258" s="34"/>
      <c r="D258" s="34"/>
      <c r="E258" s="34"/>
      <c r="G258" s="33"/>
      <c r="H258" s="33"/>
      <c r="I258" s="33"/>
      <c r="J258" s="33"/>
      <c r="L258" s="33"/>
      <c r="M258" s="33"/>
      <c r="N258" s="33"/>
      <c r="O258" s="33"/>
      <c r="Q258" s="33"/>
      <c r="R258" s="33"/>
      <c r="S258" s="33"/>
      <c r="T258" s="33"/>
      <c r="U258" s="10"/>
    </row>
    <row r="259" spans="3:21" s="4" customFormat="1" ht="21.75" x14ac:dyDescent="0.4">
      <c r="C259" s="34"/>
      <c r="D259" s="34"/>
      <c r="E259" s="34"/>
      <c r="G259" s="33"/>
      <c r="H259" s="33"/>
      <c r="I259" s="33"/>
      <c r="J259" s="33"/>
      <c r="L259" s="33"/>
      <c r="M259" s="33"/>
      <c r="N259" s="33"/>
      <c r="O259" s="33"/>
      <c r="Q259" s="33"/>
      <c r="R259" s="33"/>
      <c r="S259" s="33"/>
      <c r="T259" s="33"/>
      <c r="U259" s="10"/>
    </row>
    <row r="260" spans="3:21" s="4" customFormat="1" ht="21.75" x14ac:dyDescent="0.4">
      <c r="C260" s="34"/>
      <c r="D260" s="34"/>
      <c r="E260" s="34"/>
      <c r="G260" s="33"/>
      <c r="H260" s="33"/>
      <c r="I260" s="33"/>
      <c r="J260" s="33"/>
      <c r="L260" s="33"/>
      <c r="M260" s="33"/>
      <c r="N260" s="33"/>
      <c r="O260" s="33"/>
      <c r="Q260" s="33"/>
      <c r="R260" s="33"/>
      <c r="S260" s="33"/>
      <c r="T260" s="33"/>
      <c r="U260" s="10"/>
    </row>
    <row r="261" spans="3:21" s="4" customFormat="1" ht="21.75" x14ac:dyDescent="0.4">
      <c r="C261" s="34"/>
      <c r="D261" s="34"/>
      <c r="E261" s="34"/>
      <c r="G261" s="33"/>
      <c r="H261" s="33"/>
      <c r="I261" s="33"/>
      <c r="J261" s="33"/>
      <c r="L261" s="33"/>
      <c r="M261" s="33"/>
      <c r="N261" s="33"/>
      <c r="O261" s="33"/>
      <c r="Q261" s="33"/>
      <c r="R261" s="33"/>
      <c r="S261" s="33"/>
      <c r="T261" s="33"/>
      <c r="U261" s="10"/>
    </row>
    <row r="262" spans="3:21" s="4" customFormat="1" ht="21.75" x14ac:dyDescent="0.4">
      <c r="C262" s="34"/>
      <c r="D262" s="34"/>
      <c r="E262" s="34"/>
      <c r="G262" s="33"/>
      <c r="H262" s="33"/>
      <c r="I262" s="33"/>
      <c r="J262" s="33"/>
      <c r="L262" s="33"/>
      <c r="M262" s="33"/>
      <c r="N262" s="33"/>
      <c r="O262" s="33"/>
      <c r="Q262" s="33"/>
      <c r="R262" s="33"/>
      <c r="S262" s="33"/>
      <c r="T262" s="33"/>
      <c r="U262" s="10"/>
    </row>
    <row r="263" spans="3:21" s="4" customFormat="1" ht="21.75" x14ac:dyDescent="0.4">
      <c r="C263" s="34"/>
      <c r="D263" s="34"/>
      <c r="E263" s="34"/>
      <c r="G263" s="33"/>
      <c r="H263" s="33"/>
      <c r="I263" s="33"/>
      <c r="J263" s="33"/>
      <c r="L263" s="33"/>
      <c r="M263" s="33"/>
      <c r="N263" s="33"/>
      <c r="O263" s="33"/>
      <c r="Q263" s="33"/>
      <c r="R263" s="33"/>
      <c r="S263" s="33"/>
      <c r="T263" s="33"/>
      <c r="U263" s="10"/>
    </row>
    <row r="264" spans="3:21" s="4" customFormat="1" ht="21.75" x14ac:dyDescent="0.4">
      <c r="C264" s="34"/>
      <c r="D264" s="34"/>
      <c r="E264" s="34"/>
      <c r="G264" s="33"/>
      <c r="H264" s="33"/>
      <c r="I264" s="33"/>
      <c r="J264" s="33"/>
      <c r="L264" s="33"/>
      <c r="M264" s="33"/>
      <c r="N264" s="33"/>
      <c r="O264" s="33"/>
      <c r="Q264" s="33"/>
      <c r="R264" s="33"/>
      <c r="S264" s="33"/>
      <c r="T264" s="33"/>
      <c r="U264" s="10"/>
    </row>
    <row r="265" spans="3:21" s="4" customFormat="1" ht="21.75" x14ac:dyDescent="0.4">
      <c r="C265" s="34"/>
      <c r="D265" s="34"/>
      <c r="E265" s="34"/>
      <c r="G265" s="33"/>
      <c r="H265" s="33"/>
      <c r="I265" s="33"/>
      <c r="J265" s="33"/>
      <c r="L265" s="33"/>
      <c r="M265" s="33"/>
      <c r="N265" s="33"/>
      <c r="O265" s="33"/>
      <c r="Q265" s="33"/>
      <c r="R265" s="33"/>
      <c r="S265" s="33"/>
      <c r="T265" s="33"/>
      <c r="U265" s="10"/>
    </row>
    <row r="266" spans="3:21" s="4" customFormat="1" ht="21.75" x14ac:dyDescent="0.4">
      <c r="C266" s="34"/>
      <c r="D266" s="34"/>
      <c r="E266" s="34"/>
      <c r="G266" s="33"/>
      <c r="H266" s="33"/>
      <c r="I266" s="33"/>
      <c r="J266" s="33"/>
      <c r="L266" s="33"/>
      <c r="M266" s="33"/>
      <c r="N266" s="33"/>
      <c r="O266" s="33"/>
      <c r="Q266" s="33"/>
      <c r="R266" s="33"/>
      <c r="S266" s="33"/>
      <c r="T266" s="33"/>
      <c r="U266" s="10"/>
    </row>
    <row r="267" spans="3:21" s="4" customFormat="1" ht="21.75" x14ac:dyDescent="0.4">
      <c r="C267" s="34"/>
      <c r="D267" s="34"/>
      <c r="E267" s="34"/>
      <c r="G267" s="33"/>
      <c r="H267" s="33"/>
      <c r="I267" s="33"/>
      <c r="J267" s="33"/>
      <c r="L267" s="33"/>
      <c r="M267" s="33"/>
      <c r="N267" s="33"/>
      <c r="O267" s="33"/>
      <c r="Q267" s="33"/>
      <c r="R267" s="33"/>
      <c r="S267" s="33"/>
      <c r="T267" s="33"/>
      <c r="U267" s="10"/>
    </row>
    <row r="268" spans="3:21" s="4" customFormat="1" ht="21.75" x14ac:dyDescent="0.4">
      <c r="C268" s="34"/>
      <c r="D268" s="34"/>
      <c r="E268" s="34"/>
      <c r="G268" s="33"/>
      <c r="H268" s="33"/>
      <c r="I268" s="33"/>
      <c r="J268" s="33"/>
      <c r="L268" s="33"/>
      <c r="M268" s="33"/>
      <c r="N268" s="33"/>
      <c r="O268" s="33"/>
      <c r="Q268" s="33"/>
      <c r="R268" s="33"/>
      <c r="S268" s="33"/>
      <c r="T268" s="33"/>
      <c r="U268" s="10"/>
    </row>
    <row r="269" spans="3:21" s="4" customFormat="1" ht="21.75" x14ac:dyDescent="0.4">
      <c r="C269" s="34"/>
      <c r="D269" s="34"/>
      <c r="E269" s="34"/>
      <c r="G269" s="33"/>
      <c r="H269" s="33"/>
      <c r="I269" s="33"/>
      <c r="J269" s="33"/>
      <c r="L269" s="33"/>
      <c r="M269" s="33"/>
      <c r="N269" s="33"/>
      <c r="O269" s="33"/>
      <c r="Q269" s="33"/>
      <c r="R269" s="33"/>
      <c r="S269" s="33"/>
      <c r="T269" s="33"/>
      <c r="U269" s="10"/>
    </row>
    <row r="270" spans="3:21" s="4" customFormat="1" ht="21.75" x14ac:dyDescent="0.4">
      <c r="C270" s="34"/>
      <c r="D270" s="34"/>
      <c r="E270" s="34"/>
      <c r="G270" s="33"/>
      <c r="H270" s="33"/>
      <c r="I270" s="33"/>
      <c r="J270" s="33"/>
      <c r="L270" s="33"/>
      <c r="M270" s="33"/>
      <c r="N270" s="33"/>
      <c r="O270" s="33"/>
      <c r="Q270" s="33"/>
      <c r="R270" s="33"/>
      <c r="S270" s="33"/>
      <c r="T270" s="33"/>
      <c r="U270" s="10"/>
    </row>
    <row r="271" spans="3:21" s="4" customFormat="1" ht="21.75" x14ac:dyDescent="0.4">
      <c r="C271" s="34"/>
      <c r="D271" s="34"/>
      <c r="E271" s="34"/>
      <c r="G271" s="33"/>
      <c r="H271" s="33"/>
      <c r="I271" s="33"/>
      <c r="J271" s="33"/>
      <c r="L271" s="33"/>
      <c r="M271" s="33"/>
      <c r="N271" s="33"/>
      <c r="O271" s="33"/>
      <c r="Q271" s="33"/>
      <c r="R271" s="33"/>
      <c r="S271" s="33"/>
      <c r="T271" s="33"/>
      <c r="U271" s="10"/>
    </row>
    <row r="272" spans="3:21" s="4" customFormat="1" ht="21.75" x14ac:dyDescent="0.4">
      <c r="C272" s="34"/>
      <c r="D272" s="34"/>
      <c r="E272" s="34"/>
      <c r="G272" s="33"/>
      <c r="H272" s="33"/>
      <c r="I272" s="33"/>
      <c r="J272" s="33"/>
      <c r="L272" s="33"/>
      <c r="M272" s="33"/>
      <c r="N272" s="33"/>
      <c r="O272" s="33"/>
      <c r="Q272" s="33"/>
      <c r="R272" s="33"/>
      <c r="S272" s="33"/>
      <c r="T272" s="33"/>
      <c r="U272" s="10"/>
    </row>
    <row r="273" spans="3:21" s="4" customFormat="1" ht="21.75" x14ac:dyDescent="0.4">
      <c r="C273" s="34"/>
      <c r="D273" s="34"/>
      <c r="E273" s="34"/>
      <c r="G273" s="33"/>
      <c r="H273" s="33"/>
      <c r="I273" s="33"/>
      <c r="J273" s="33"/>
      <c r="L273" s="33"/>
      <c r="M273" s="33"/>
      <c r="N273" s="33"/>
      <c r="O273" s="33"/>
      <c r="Q273" s="33"/>
      <c r="R273" s="33"/>
      <c r="S273" s="33"/>
      <c r="T273" s="33"/>
      <c r="U273" s="10"/>
    </row>
    <row r="274" spans="3:21" s="4" customFormat="1" ht="21.75" x14ac:dyDescent="0.4">
      <c r="C274" s="34"/>
      <c r="D274" s="34"/>
      <c r="E274" s="34"/>
      <c r="G274" s="33"/>
      <c r="H274" s="33"/>
      <c r="I274" s="33"/>
      <c r="J274" s="33"/>
      <c r="L274" s="33"/>
      <c r="M274" s="33"/>
      <c r="N274" s="33"/>
      <c r="O274" s="33"/>
      <c r="Q274" s="33"/>
      <c r="R274" s="33"/>
      <c r="S274" s="33"/>
      <c r="T274" s="33"/>
      <c r="U274" s="10"/>
    </row>
    <row r="275" spans="3:21" s="4" customFormat="1" ht="21.75" x14ac:dyDescent="0.4">
      <c r="C275" s="34"/>
      <c r="D275" s="34"/>
      <c r="E275" s="34"/>
      <c r="G275" s="33"/>
      <c r="H275" s="33"/>
      <c r="I275" s="33"/>
      <c r="J275" s="33"/>
      <c r="L275" s="33"/>
      <c r="M275" s="33"/>
      <c r="N275" s="33"/>
      <c r="O275" s="33"/>
      <c r="Q275" s="33"/>
      <c r="R275" s="33"/>
      <c r="S275" s="33"/>
      <c r="T275" s="33"/>
      <c r="U275" s="10"/>
    </row>
    <row r="276" spans="3:21" s="4" customFormat="1" ht="21.75" x14ac:dyDescent="0.4">
      <c r="C276" s="34"/>
      <c r="D276" s="34"/>
      <c r="E276" s="34"/>
      <c r="G276" s="33"/>
      <c r="H276" s="33"/>
      <c r="I276" s="33"/>
      <c r="J276" s="33"/>
      <c r="L276" s="33"/>
      <c r="M276" s="33"/>
      <c r="N276" s="33"/>
      <c r="O276" s="33"/>
      <c r="Q276" s="33"/>
      <c r="R276" s="33"/>
      <c r="S276" s="33"/>
      <c r="T276" s="33"/>
      <c r="U276" s="10"/>
    </row>
    <row r="277" spans="3:21" s="4" customFormat="1" ht="21.75" x14ac:dyDescent="0.4">
      <c r="C277" s="34"/>
      <c r="D277" s="34"/>
      <c r="E277" s="34"/>
      <c r="G277" s="33"/>
      <c r="H277" s="33"/>
      <c r="I277" s="33"/>
      <c r="J277" s="33"/>
      <c r="L277" s="33"/>
      <c r="M277" s="33"/>
      <c r="N277" s="33"/>
      <c r="O277" s="33"/>
      <c r="Q277" s="33"/>
      <c r="R277" s="33"/>
      <c r="S277" s="33"/>
      <c r="T277" s="33"/>
      <c r="U277" s="10"/>
    </row>
    <row r="278" spans="3:21" s="4" customFormat="1" ht="21.75" x14ac:dyDescent="0.4">
      <c r="C278" s="34"/>
      <c r="D278" s="34"/>
      <c r="E278" s="34"/>
      <c r="G278" s="33"/>
      <c r="H278" s="33"/>
      <c r="I278" s="33"/>
      <c r="J278" s="33"/>
      <c r="L278" s="33"/>
      <c r="M278" s="33"/>
      <c r="N278" s="33"/>
      <c r="O278" s="33"/>
      <c r="Q278" s="33"/>
      <c r="R278" s="33"/>
      <c r="S278" s="33"/>
      <c r="T278" s="33"/>
      <c r="U278" s="10"/>
    </row>
    <row r="279" spans="3:21" s="4" customFormat="1" ht="21.75" x14ac:dyDescent="0.4">
      <c r="C279" s="34"/>
      <c r="D279" s="34"/>
      <c r="E279" s="34"/>
      <c r="G279" s="33"/>
      <c r="H279" s="33"/>
      <c r="I279" s="33"/>
      <c r="J279" s="33"/>
      <c r="L279" s="33"/>
      <c r="M279" s="33"/>
      <c r="N279" s="33"/>
      <c r="O279" s="33"/>
      <c r="Q279" s="33"/>
      <c r="R279" s="33"/>
      <c r="S279" s="33"/>
      <c r="T279" s="33"/>
      <c r="U279" s="10"/>
    </row>
    <row r="280" spans="3:21" s="4" customFormat="1" ht="21.75" x14ac:dyDescent="0.4">
      <c r="C280" s="34"/>
      <c r="D280" s="34"/>
      <c r="E280" s="34"/>
      <c r="G280" s="33"/>
      <c r="H280" s="33"/>
      <c r="I280" s="33"/>
      <c r="J280" s="33"/>
      <c r="L280" s="33"/>
      <c r="M280" s="33"/>
      <c r="N280" s="33"/>
      <c r="O280" s="33"/>
      <c r="Q280" s="33"/>
      <c r="R280" s="33"/>
      <c r="S280" s="33"/>
      <c r="T280" s="33"/>
      <c r="U280" s="10"/>
    </row>
    <row r="281" spans="3:21" s="4" customFormat="1" ht="21.75" x14ac:dyDescent="0.4">
      <c r="C281" s="34"/>
      <c r="D281" s="34"/>
      <c r="E281" s="34"/>
      <c r="G281" s="33"/>
      <c r="H281" s="33"/>
      <c r="I281" s="33"/>
      <c r="J281" s="33"/>
      <c r="L281" s="33"/>
      <c r="M281" s="33"/>
      <c r="N281" s="33"/>
      <c r="O281" s="33"/>
      <c r="Q281" s="33"/>
      <c r="R281" s="33"/>
      <c r="S281" s="33"/>
      <c r="T281" s="33"/>
      <c r="U281" s="10"/>
    </row>
    <row r="282" spans="3:21" s="4" customFormat="1" ht="21.75" x14ac:dyDescent="0.4">
      <c r="C282" s="34"/>
      <c r="D282" s="34"/>
      <c r="E282" s="34"/>
      <c r="G282" s="33"/>
      <c r="H282" s="33"/>
      <c r="I282" s="33"/>
      <c r="J282" s="33"/>
      <c r="L282" s="33"/>
      <c r="M282" s="33"/>
      <c r="N282" s="33"/>
      <c r="O282" s="33"/>
      <c r="Q282" s="33"/>
      <c r="R282" s="33"/>
      <c r="S282" s="33"/>
      <c r="T282" s="33"/>
      <c r="U282" s="10"/>
    </row>
    <row r="283" spans="3:21" s="4" customFormat="1" ht="21.75" x14ac:dyDescent="0.4">
      <c r="C283" s="34"/>
      <c r="D283" s="34"/>
      <c r="E283" s="34"/>
      <c r="G283" s="33"/>
      <c r="H283" s="33"/>
      <c r="I283" s="33"/>
      <c r="J283" s="33"/>
      <c r="L283" s="33"/>
      <c r="M283" s="33"/>
      <c r="N283" s="33"/>
      <c r="O283" s="33"/>
      <c r="Q283" s="33"/>
      <c r="R283" s="33"/>
      <c r="S283" s="33"/>
      <c r="T283" s="33"/>
      <c r="U283" s="10"/>
    </row>
    <row r="284" spans="3:21" s="4" customFormat="1" ht="21.75" x14ac:dyDescent="0.4">
      <c r="C284" s="34"/>
      <c r="D284" s="34"/>
      <c r="E284" s="34"/>
      <c r="G284" s="33"/>
      <c r="H284" s="33"/>
      <c r="I284" s="33"/>
      <c r="J284" s="33"/>
      <c r="L284" s="33"/>
      <c r="M284" s="33"/>
      <c r="N284" s="33"/>
      <c r="O284" s="33"/>
      <c r="Q284" s="33"/>
      <c r="R284" s="33"/>
      <c r="S284" s="33"/>
      <c r="T284" s="33"/>
      <c r="U284" s="10"/>
    </row>
    <row r="285" spans="3:21" s="4" customFormat="1" ht="21.75" x14ac:dyDescent="0.4">
      <c r="C285" s="34"/>
      <c r="D285" s="34"/>
      <c r="E285" s="34"/>
      <c r="G285" s="33"/>
      <c r="H285" s="33"/>
      <c r="I285" s="33"/>
      <c r="J285" s="33"/>
      <c r="L285" s="33"/>
      <c r="M285" s="33"/>
      <c r="N285" s="33"/>
      <c r="O285" s="33"/>
      <c r="Q285" s="33"/>
      <c r="R285" s="33"/>
      <c r="S285" s="33"/>
      <c r="T285" s="33"/>
      <c r="U285" s="10"/>
    </row>
    <row r="286" spans="3:21" s="4" customFormat="1" ht="21.75" x14ac:dyDescent="0.4">
      <c r="C286" s="34"/>
      <c r="D286" s="34"/>
      <c r="E286" s="34"/>
      <c r="G286" s="33"/>
      <c r="H286" s="33"/>
      <c r="I286" s="33"/>
      <c r="J286" s="33"/>
      <c r="L286" s="33"/>
      <c r="M286" s="33"/>
      <c r="N286" s="33"/>
      <c r="O286" s="33"/>
      <c r="Q286" s="33"/>
      <c r="R286" s="33"/>
      <c r="S286" s="33"/>
      <c r="T286" s="33"/>
      <c r="U286" s="10"/>
    </row>
    <row r="287" spans="3:21" s="4" customFormat="1" ht="21.75" x14ac:dyDescent="0.4">
      <c r="C287" s="34"/>
      <c r="D287" s="34"/>
      <c r="E287" s="34"/>
      <c r="G287" s="33"/>
      <c r="H287" s="33"/>
      <c r="I287" s="33"/>
      <c r="J287" s="33"/>
      <c r="L287" s="33"/>
      <c r="M287" s="33"/>
      <c r="N287" s="33"/>
      <c r="O287" s="33"/>
      <c r="Q287" s="33"/>
      <c r="R287" s="33"/>
      <c r="S287" s="33"/>
      <c r="T287" s="33"/>
      <c r="U287" s="10"/>
    </row>
    <row r="288" spans="3:21" s="4" customFormat="1" ht="21.75" x14ac:dyDescent="0.4">
      <c r="C288" s="34"/>
      <c r="D288" s="34"/>
      <c r="E288" s="34"/>
      <c r="G288" s="33"/>
      <c r="H288" s="33"/>
      <c r="I288" s="33"/>
      <c r="J288" s="33"/>
      <c r="L288" s="33"/>
      <c r="M288" s="33"/>
      <c r="N288" s="33"/>
      <c r="O288" s="33"/>
      <c r="Q288" s="33"/>
      <c r="R288" s="33"/>
      <c r="S288" s="33"/>
      <c r="T288" s="33"/>
      <c r="U288" s="10"/>
    </row>
    <row r="289" spans="3:21" s="4" customFormat="1" ht="21.75" x14ac:dyDescent="0.4">
      <c r="C289" s="34"/>
      <c r="D289" s="34"/>
      <c r="E289" s="34"/>
      <c r="G289" s="33"/>
      <c r="H289" s="33"/>
      <c r="I289" s="33"/>
      <c r="J289" s="33"/>
      <c r="L289" s="33"/>
      <c r="M289" s="33"/>
      <c r="N289" s="33"/>
      <c r="O289" s="33"/>
      <c r="Q289" s="33"/>
      <c r="R289" s="33"/>
      <c r="S289" s="33"/>
      <c r="T289" s="33"/>
      <c r="U289" s="10"/>
    </row>
    <row r="290" spans="3:21" s="4" customFormat="1" ht="21.75" x14ac:dyDescent="0.4">
      <c r="C290" s="34"/>
      <c r="D290" s="34"/>
      <c r="E290" s="34"/>
      <c r="G290" s="33"/>
      <c r="H290" s="33"/>
      <c r="I290" s="33"/>
      <c r="J290" s="33"/>
      <c r="L290" s="33"/>
      <c r="M290" s="33"/>
      <c r="N290" s="33"/>
      <c r="O290" s="33"/>
      <c r="Q290" s="33"/>
      <c r="R290" s="33"/>
      <c r="S290" s="33"/>
      <c r="T290" s="33"/>
      <c r="U290" s="10"/>
    </row>
    <row r="291" spans="3:21" s="4" customFormat="1" ht="21.75" x14ac:dyDescent="0.4">
      <c r="C291" s="34"/>
      <c r="D291" s="34"/>
      <c r="E291" s="34"/>
      <c r="G291" s="33"/>
      <c r="H291" s="33"/>
      <c r="I291" s="33"/>
      <c r="J291" s="33"/>
      <c r="L291" s="33"/>
      <c r="M291" s="33"/>
      <c r="N291" s="33"/>
      <c r="O291" s="33"/>
      <c r="Q291" s="33"/>
      <c r="R291" s="33"/>
      <c r="S291" s="33"/>
      <c r="T291" s="33"/>
      <c r="U291" s="10"/>
    </row>
    <row r="292" spans="3:21" s="4" customFormat="1" ht="21.75" x14ac:dyDescent="0.4">
      <c r="C292" s="34"/>
      <c r="D292" s="34"/>
      <c r="E292" s="34"/>
      <c r="G292" s="33"/>
      <c r="H292" s="33"/>
      <c r="I292" s="33"/>
      <c r="J292" s="33"/>
      <c r="L292" s="33"/>
      <c r="M292" s="33"/>
      <c r="N292" s="33"/>
      <c r="O292" s="33"/>
      <c r="Q292" s="33"/>
      <c r="R292" s="33"/>
      <c r="S292" s="33"/>
      <c r="T292" s="33"/>
      <c r="U292" s="10"/>
    </row>
    <row r="293" spans="3:21" s="4" customFormat="1" ht="21.75" x14ac:dyDescent="0.4">
      <c r="C293" s="34"/>
      <c r="D293" s="34"/>
      <c r="E293" s="34"/>
      <c r="G293" s="33"/>
      <c r="H293" s="33"/>
      <c r="I293" s="33"/>
      <c r="J293" s="33"/>
      <c r="L293" s="33"/>
      <c r="M293" s="33"/>
      <c r="N293" s="33"/>
      <c r="O293" s="33"/>
      <c r="Q293" s="33"/>
      <c r="R293" s="33"/>
      <c r="S293" s="33"/>
      <c r="T293" s="33"/>
      <c r="U293" s="10"/>
    </row>
    <row r="294" spans="3:21" s="4" customFormat="1" ht="21.75" x14ac:dyDescent="0.4">
      <c r="C294" s="34"/>
      <c r="D294" s="34"/>
      <c r="E294" s="34"/>
      <c r="G294" s="33"/>
      <c r="H294" s="33"/>
      <c r="I294" s="33"/>
      <c r="J294" s="33"/>
      <c r="L294" s="33"/>
      <c r="M294" s="33"/>
      <c r="N294" s="33"/>
      <c r="O294" s="33"/>
      <c r="Q294" s="33"/>
      <c r="R294" s="33"/>
      <c r="S294" s="33"/>
      <c r="T294" s="33"/>
      <c r="U294" s="10"/>
    </row>
    <row r="295" spans="3:21" s="4" customFormat="1" ht="21.75" x14ac:dyDescent="0.4">
      <c r="C295" s="34"/>
      <c r="D295" s="34"/>
      <c r="E295" s="34"/>
      <c r="G295" s="33"/>
      <c r="H295" s="33"/>
      <c r="I295" s="33"/>
      <c r="J295" s="33"/>
      <c r="L295" s="33"/>
      <c r="M295" s="33"/>
      <c r="N295" s="33"/>
      <c r="O295" s="33"/>
      <c r="Q295" s="33"/>
      <c r="R295" s="33"/>
      <c r="S295" s="33"/>
      <c r="T295" s="33"/>
      <c r="U295" s="10"/>
    </row>
    <row r="296" spans="3:21" s="4" customFormat="1" ht="21.75" x14ac:dyDescent="0.4">
      <c r="C296" s="34"/>
      <c r="D296" s="34"/>
      <c r="E296" s="34"/>
      <c r="G296" s="33"/>
      <c r="H296" s="33"/>
      <c r="I296" s="33"/>
      <c r="J296" s="33"/>
      <c r="L296" s="33"/>
      <c r="M296" s="33"/>
      <c r="N296" s="33"/>
      <c r="O296" s="33"/>
      <c r="Q296" s="33"/>
      <c r="R296" s="33"/>
      <c r="S296" s="33"/>
      <c r="T296" s="33"/>
      <c r="U296" s="10"/>
    </row>
    <row r="297" spans="3:21" s="4" customFormat="1" ht="21.75" x14ac:dyDescent="0.4">
      <c r="C297" s="34"/>
      <c r="D297" s="34"/>
      <c r="E297" s="34"/>
      <c r="G297" s="33"/>
      <c r="H297" s="33"/>
      <c r="I297" s="33"/>
      <c r="J297" s="33"/>
      <c r="L297" s="33"/>
      <c r="M297" s="33"/>
      <c r="N297" s="33"/>
      <c r="O297" s="33"/>
      <c r="Q297" s="33"/>
      <c r="R297" s="33"/>
      <c r="S297" s="33"/>
      <c r="T297" s="33"/>
      <c r="U297" s="10"/>
    </row>
    <row r="298" spans="3:21" s="4" customFormat="1" ht="21.75" x14ac:dyDescent="0.4">
      <c r="C298" s="34"/>
      <c r="D298" s="34"/>
      <c r="E298" s="34"/>
      <c r="G298" s="33"/>
      <c r="H298" s="33"/>
      <c r="I298" s="33"/>
      <c r="J298" s="33"/>
      <c r="L298" s="33"/>
      <c r="M298" s="33"/>
      <c r="N298" s="33"/>
      <c r="O298" s="33"/>
      <c r="Q298" s="33"/>
      <c r="R298" s="33"/>
      <c r="S298" s="33"/>
      <c r="T298" s="33"/>
      <c r="U298" s="10"/>
    </row>
    <row r="299" spans="3:21" s="4" customFormat="1" ht="21.75" x14ac:dyDescent="0.4">
      <c r="C299" s="34"/>
      <c r="D299" s="34"/>
      <c r="E299" s="34"/>
      <c r="G299" s="33"/>
      <c r="H299" s="33"/>
      <c r="I299" s="33"/>
      <c r="J299" s="33"/>
      <c r="L299" s="33"/>
      <c r="M299" s="33"/>
      <c r="N299" s="33"/>
      <c r="O299" s="33"/>
      <c r="Q299" s="33"/>
      <c r="R299" s="33"/>
      <c r="S299" s="33"/>
      <c r="T299" s="33"/>
      <c r="U299" s="10"/>
    </row>
    <row r="300" spans="3:21" s="4" customFormat="1" ht="21.75" x14ac:dyDescent="0.4">
      <c r="C300" s="34"/>
      <c r="D300" s="34"/>
      <c r="E300" s="34"/>
      <c r="G300" s="33"/>
      <c r="H300" s="33"/>
      <c r="I300" s="33"/>
      <c r="J300" s="33"/>
      <c r="L300" s="33"/>
      <c r="M300" s="33"/>
      <c r="N300" s="33"/>
      <c r="O300" s="33"/>
      <c r="Q300" s="33"/>
      <c r="R300" s="33"/>
      <c r="S300" s="33"/>
      <c r="T300" s="33"/>
      <c r="U300" s="10"/>
    </row>
    <row r="301" spans="3:21" s="4" customFormat="1" ht="21.75" x14ac:dyDescent="0.4">
      <c r="C301" s="34"/>
      <c r="D301" s="34"/>
      <c r="E301" s="34"/>
      <c r="G301" s="33"/>
      <c r="H301" s="33"/>
      <c r="I301" s="33"/>
      <c r="J301" s="33"/>
      <c r="L301" s="33"/>
      <c r="M301" s="33"/>
      <c r="N301" s="33"/>
      <c r="O301" s="33"/>
      <c r="Q301" s="33"/>
      <c r="R301" s="33"/>
      <c r="S301" s="33"/>
      <c r="T301" s="33"/>
      <c r="U301" s="10"/>
    </row>
    <row r="302" spans="3:21" s="4" customFormat="1" ht="21.75" x14ac:dyDescent="0.4">
      <c r="C302" s="34"/>
      <c r="D302" s="34"/>
      <c r="E302" s="34"/>
      <c r="G302" s="33"/>
      <c r="H302" s="33"/>
      <c r="I302" s="33"/>
      <c r="J302" s="33"/>
      <c r="L302" s="33"/>
      <c r="M302" s="33"/>
      <c r="N302" s="33"/>
      <c r="O302" s="33"/>
      <c r="Q302" s="33"/>
      <c r="R302" s="33"/>
      <c r="S302" s="33"/>
      <c r="T302" s="33"/>
      <c r="U302" s="10"/>
    </row>
    <row r="303" spans="3:21" s="4" customFormat="1" ht="21.75" x14ac:dyDescent="0.4">
      <c r="C303" s="34"/>
      <c r="D303" s="34"/>
      <c r="E303" s="34"/>
      <c r="G303" s="33"/>
      <c r="H303" s="33"/>
      <c r="I303" s="33"/>
      <c r="J303" s="33"/>
      <c r="L303" s="33"/>
      <c r="M303" s="33"/>
      <c r="N303" s="33"/>
      <c r="O303" s="33"/>
      <c r="Q303" s="33"/>
      <c r="R303" s="33"/>
      <c r="S303" s="33"/>
      <c r="T303" s="33"/>
      <c r="U303" s="10"/>
    </row>
    <row r="304" spans="3:21" s="4" customFormat="1" ht="21.75" x14ac:dyDescent="0.4">
      <c r="C304" s="34"/>
      <c r="D304" s="34"/>
      <c r="E304" s="34"/>
      <c r="G304" s="33"/>
      <c r="H304" s="33"/>
      <c r="I304" s="33"/>
      <c r="J304" s="33"/>
      <c r="L304" s="33"/>
      <c r="M304" s="33"/>
      <c r="N304" s="33"/>
      <c r="O304" s="33"/>
      <c r="Q304" s="33"/>
      <c r="R304" s="33"/>
      <c r="S304" s="33"/>
      <c r="T304" s="33"/>
      <c r="U304" s="10"/>
    </row>
    <row r="305" spans="3:21" s="4" customFormat="1" ht="21.75" x14ac:dyDescent="0.4">
      <c r="C305" s="34"/>
      <c r="D305" s="34"/>
      <c r="E305" s="34"/>
      <c r="G305" s="33"/>
      <c r="H305" s="33"/>
      <c r="I305" s="33"/>
      <c r="J305" s="33"/>
      <c r="L305" s="33"/>
      <c r="M305" s="33"/>
      <c r="N305" s="33"/>
      <c r="O305" s="33"/>
      <c r="Q305" s="33"/>
      <c r="R305" s="33"/>
      <c r="S305" s="33"/>
      <c r="T305" s="33"/>
      <c r="U305" s="10"/>
    </row>
    <row r="306" spans="3:21" s="4" customFormat="1" ht="21.75" x14ac:dyDescent="0.4">
      <c r="C306" s="34"/>
      <c r="D306" s="34"/>
      <c r="E306" s="34"/>
      <c r="G306" s="33"/>
      <c r="H306" s="33"/>
      <c r="I306" s="33"/>
      <c r="J306" s="33"/>
      <c r="L306" s="33"/>
      <c r="M306" s="33"/>
      <c r="N306" s="33"/>
      <c r="O306" s="33"/>
      <c r="Q306" s="33"/>
      <c r="R306" s="33"/>
      <c r="S306" s="33"/>
      <c r="T306" s="33"/>
      <c r="U306" s="10"/>
    </row>
    <row r="307" spans="3:21" s="4" customFormat="1" ht="21.75" x14ac:dyDescent="0.4">
      <c r="C307" s="34"/>
      <c r="D307" s="34"/>
      <c r="E307" s="34"/>
      <c r="G307" s="33"/>
      <c r="H307" s="33"/>
      <c r="I307" s="33"/>
      <c r="J307" s="33"/>
      <c r="L307" s="33"/>
      <c r="M307" s="33"/>
      <c r="N307" s="33"/>
      <c r="O307" s="33"/>
      <c r="Q307" s="33"/>
      <c r="R307" s="33"/>
      <c r="S307" s="33"/>
      <c r="T307" s="33"/>
      <c r="U307" s="10"/>
    </row>
    <row r="308" spans="3:21" s="4" customFormat="1" ht="21.75" x14ac:dyDescent="0.4">
      <c r="C308" s="34"/>
      <c r="D308" s="34"/>
      <c r="E308" s="34"/>
      <c r="G308" s="33"/>
      <c r="H308" s="33"/>
      <c r="I308" s="33"/>
      <c r="J308" s="33"/>
      <c r="L308" s="33"/>
      <c r="M308" s="33"/>
      <c r="N308" s="33"/>
      <c r="O308" s="33"/>
      <c r="Q308" s="33"/>
      <c r="R308" s="33"/>
      <c r="S308" s="33"/>
      <c r="T308" s="33"/>
      <c r="U308" s="10"/>
    </row>
    <row r="309" spans="3:21" s="4" customFormat="1" ht="21.75" x14ac:dyDescent="0.4">
      <c r="C309" s="34"/>
      <c r="D309" s="34"/>
      <c r="E309" s="34"/>
      <c r="G309" s="33"/>
      <c r="H309" s="33"/>
      <c r="I309" s="33"/>
      <c r="J309" s="33"/>
      <c r="L309" s="33"/>
      <c r="M309" s="33"/>
      <c r="N309" s="33"/>
      <c r="O309" s="33"/>
      <c r="Q309" s="33"/>
      <c r="R309" s="33"/>
      <c r="S309" s="33"/>
      <c r="T309" s="33"/>
      <c r="U309" s="10"/>
    </row>
    <row r="310" spans="3:21" s="4" customFormat="1" ht="21.75" x14ac:dyDescent="0.4">
      <c r="C310" s="34"/>
      <c r="D310" s="34"/>
      <c r="E310" s="34"/>
      <c r="G310" s="33"/>
      <c r="H310" s="33"/>
      <c r="I310" s="33"/>
      <c r="J310" s="33"/>
      <c r="L310" s="33"/>
      <c r="M310" s="33"/>
      <c r="N310" s="33"/>
      <c r="O310" s="33"/>
      <c r="Q310" s="33"/>
      <c r="R310" s="33"/>
      <c r="S310" s="33"/>
      <c r="T310" s="33"/>
      <c r="U310" s="10"/>
    </row>
    <row r="311" spans="3:21" s="4" customFormat="1" ht="21.75" x14ac:dyDescent="0.4">
      <c r="C311" s="34"/>
      <c r="D311" s="34"/>
      <c r="E311" s="34"/>
      <c r="G311" s="33"/>
      <c r="H311" s="33"/>
      <c r="I311" s="33"/>
      <c r="J311" s="33"/>
      <c r="L311" s="33"/>
      <c r="M311" s="33"/>
      <c r="N311" s="33"/>
      <c r="O311" s="33"/>
      <c r="Q311" s="33"/>
      <c r="R311" s="33"/>
      <c r="S311" s="33"/>
      <c r="T311" s="33"/>
      <c r="U311" s="10"/>
    </row>
    <row r="312" spans="3:21" s="4" customFormat="1" ht="21.75" x14ac:dyDescent="0.4">
      <c r="C312" s="34"/>
      <c r="D312" s="34"/>
      <c r="E312" s="34"/>
      <c r="G312" s="33"/>
      <c r="H312" s="33"/>
      <c r="I312" s="33"/>
      <c r="J312" s="33"/>
      <c r="L312" s="33"/>
      <c r="M312" s="33"/>
      <c r="N312" s="33"/>
      <c r="O312" s="33"/>
      <c r="Q312" s="33"/>
      <c r="R312" s="33"/>
      <c r="S312" s="33"/>
      <c r="T312" s="33"/>
      <c r="U312" s="10"/>
    </row>
    <row r="313" spans="3:21" s="4" customFormat="1" ht="21.75" x14ac:dyDescent="0.4">
      <c r="C313" s="34"/>
      <c r="D313" s="34"/>
      <c r="E313" s="34"/>
      <c r="G313" s="33"/>
      <c r="H313" s="33"/>
      <c r="I313" s="33"/>
      <c r="J313" s="33"/>
      <c r="L313" s="33"/>
      <c r="M313" s="33"/>
      <c r="N313" s="33"/>
      <c r="O313" s="33"/>
      <c r="Q313" s="33"/>
      <c r="R313" s="33"/>
      <c r="S313" s="33"/>
      <c r="T313" s="33"/>
      <c r="U313" s="10"/>
    </row>
    <row r="314" spans="3:21" s="4" customFormat="1" ht="21.75" x14ac:dyDescent="0.4">
      <c r="C314" s="34"/>
      <c r="D314" s="34"/>
      <c r="E314" s="34"/>
      <c r="G314" s="33"/>
      <c r="H314" s="33"/>
      <c r="I314" s="33"/>
      <c r="J314" s="33"/>
      <c r="L314" s="33"/>
      <c r="M314" s="33"/>
      <c r="N314" s="33"/>
      <c r="O314" s="33"/>
      <c r="Q314" s="33"/>
      <c r="R314" s="33"/>
      <c r="S314" s="33"/>
      <c r="T314" s="33"/>
      <c r="U314" s="10"/>
    </row>
    <row r="315" spans="3:21" s="4" customFormat="1" ht="21.75" x14ac:dyDescent="0.4">
      <c r="C315" s="34"/>
      <c r="D315" s="34"/>
      <c r="E315" s="34"/>
      <c r="G315" s="33"/>
      <c r="H315" s="33"/>
      <c r="I315" s="33"/>
      <c r="J315" s="33"/>
      <c r="L315" s="33"/>
      <c r="M315" s="33"/>
      <c r="N315" s="33"/>
      <c r="O315" s="33"/>
      <c r="Q315" s="33"/>
      <c r="R315" s="33"/>
      <c r="S315" s="33"/>
      <c r="T315" s="33"/>
      <c r="U315" s="10"/>
    </row>
    <row r="316" spans="3:21" s="4" customFormat="1" ht="21.75" x14ac:dyDescent="0.4">
      <c r="C316" s="34"/>
      <c r="D316" s="34"/>
      <c r="E316" s="34"/>
      <c r="G316" s="33"/>
      <c r="H316" s="33"/>
      <c r="I316" s="33"/>
      <c r="J316" s="33"/>
      <c r="L316" s="33"/>
      <c r="M316" s="33"/>
      <c r="N316" s="33"/>
      <c r="O316" s="33"/>
      <c r="Q316" s="33"/>
      <c r="R316" s="33"/>
      <c r="S316" s="33"/>
      <c r="T316" s="33"/>
      <c r="U316" s="10"/>
    </row>
    <row r="317" spans="3:21" s="4" customFormat="1" ht="21.75" x14ac:dyDescent="0.4">
      <c r="C317" s="34"/>
      <c r="D317" s="34"/>
      <c r="E317" s="34"/>
      <c r="G317" s="33"/>
      <c r="H317" s="33"/>
      <c r="I317" s="33"/>
      <c r="J317" s="33"/>
      <c r="L317" s="33"/>
      <c r="M317" s="33"/>
      <c r="N317" s="33"/>
      <c r="O317" s="33"/>
      <c r="Q317" s="33"/>
      <c r="R317" s="33"/>
      <c r="S317" s="33"/>
      <c r="T317" s="33"/>
      <c r="U317" s="10"/>
    </row>
    <row r="318" spans="3:21" s="4" customFormat="1" ht="21.75" x14ac:dyDescent="0.4">
      <c r="C318" s="34"/>
      <c r="D318" s="34"/>
      <c r="E318" s="34"/>
      <c r="G318" s="33"/>
      <c r="H318" s="33"/>
      <c r="I318" s="33"/>
      <c r="J318" s="33"/>
      <c r="L318" s="33"/>
      <c r="M318" s="33"/>
      <c r="N318" s="33"/>
      <c r="O318" s="33"/>
      <c r="Q318" s="33"/>
      <c r="R318" s="33"/>
      <c r="S318" s="33"/>
      <c r="T318" s="33"/>
      <c r="U318" s="10"/>
    </row>
    <row r="319" spans="3:21" s="4" customFormat="1" ht="21.75" x14ac:dyDescent="0.4">
      <c r="C319" s="34"/>
      <c r="D319" s="34"/>
      <c r="E319" s="34"/>
      <c r="G319" s="33"/>
      <c r="H319" s="33"/>
      <c r="I319" s="33"/>
      <c r="J319" s="33"/>
      <c r="L319" s="33"/>
      <c r="M319" s="33"/>
      <c r="N319" s="33"/>
      <c r="O319" s="33"/>
      <c r="Q319" s="33"/>
      <c r="R319" s="33"/>
      <c r="S319" s="33"/>
      <c r="T319" s="33"/>
      <c r="U319" s="10"/>
    </row>
    <row r="320" spans="3:21" s="4" customFormat="1" ht="21.75" x14ac:dyDescent="0.4">
      <c r="C320" s="34"/>
      <c r="D320" s="34"/>
      <c r="E320" s="34"/>
      <c r="G320" s="33"/>
      <c r="H320" s="33"/>
      <c r="I320" s="33"/>
      <c r="J320" s="33"/>
      <c r="L320" s="33"/>
      <c r="M320" s="33"/>
      <c r="N320" s="33"/>
      <c r="O320" s="33"/>
      <c r="Q320" s="33"/>
      <c r="R320" s="33"/>
      <c r="S320" s="33"/>
      <c r="T320" s="33"/>
      <c r="U320" s="10"/>
    </row>
    <row r="321" spans="3:21" s="4" customFormat="1" ht="21.75" x14ac:dyDescent="0.4">
      <c r="C321" s="34"/>
      <c r="D321" s="34"/>
      <c r="E321" s="34"/>
      <c r="G321" s="33"/>
      <c r="H321" s="33"/>
      <c r="I321" s="33"/>
      <c r="J321" s="33"/>
      <c r="L321" s="33"/>
      <c r="M321" s="33"/>
      <c r="N321" s="33"/>
      <c r="O321" s="33"/>
      <c r="Q321" s="33"/>
      <c r="R321" s="33"/>
      <c r="S321" s="33"/>
      <c r="T321" s="33"/>
      <c r="U321" s="10"/>
    </row>
    <row r="322" spans="3:21" s="4" customFormat="1" ht="21.75" x14ac:dyDescent="0.4">
      <c r="C322" s="34"/>
      <c r="D322" s="34"/>
      <c r="E322" s="34"/>
      <c r="G322" s="33"/>
      <c r="H322" s="33"/>
      <c r="I322" s="33"/>
      <c r="J322" s="33"/>
      <c r="L322" s="33"/>
      <c r="M322" s="33"/>
      <c r="N322" s="33"/>
      <c r="O322" s="33"/>
      <c r="Q322" s="33"/>
      <c r="R322" s="33"/>
      <c r="S322" s="33"/>
      <c r="T322" s="33"/>
      <c r="U322" s="10"/>
    </row>
    <row r="323" spans="3:21" s="4" customFormat="1" ht="21.75" x14ac:dyDescent="0.4">
      <c r="C323" s="34"/>
      <c r="D323" s="34"/>
      <c r="E323" s="34"/>
      <c r="G323" s="33"/>
      <c r="H323" s="33"/>
      <c r="I323" s="33"/>
      <c r="J323" s="33"/>
      <c r="L323" s="33"/>
      <c r="M323" s="33"/>
      <c r="N323" s="33"/>
      <c r="O323" s="33"/>
      <c r="Q323" s="33"/>
      <c r="R323" s="33"/>
      <c r="S323" s="33"/>
      <c r="T323" s="33"/>
      <c r="U323" s="10"/>
    </row>
    <row r="324" spans="3:21" s="4" customFormat="1" ht="21.75" x14ac:dyDescent="0.4">
      <c r="C324" s="34"/>
      <c r="D324" s="34"/>
      <c r="E324" s="34"/>
      <c r="G324" s="33"/>
      <c r="H324" s="33"/>
      <c r="I324" s="33"/>
      <c r="J324" s="33"/>
      <c r="L324" s="33"/>
      <c r="M324" s="33"/>
      <c r="N324" s="33"/>
      <c r="O324" s="33"/>
      <c r="Q324" s="33"/>
      <c r="R324" s="33"/>
      <c r="S324" s="33"/>
      <c r="T324" s="33"/>
      <c r="U324" s="10"/>
    </row>
    <row r="325" spans="3:21" s="4" customFormat="1" ht="21.75" x14ac:dyDescent="0.4">
      <c r="C325" s="34"/>
      <c r="D325" s="34"/>
      <c r="E325" s="34"/>
      <c r="G325" s="33"/>
      <c r="H325" s="33"/>
      <c r="I325" s="33"/>
      <c r="J325" s="33"/>
      <c r="L325" s="33"/>
      <c r="M325" s="33"/>
      <c r="N325" s="33"/>
      <c r="O325" s="33"/>
      <c r="Q325" s="33"/>
      <c r="R325" s="33"/>
      <c r="S325" s="33"/>
      <c r="T325" s="33"/>
      <c r="U325" s="10"/>
    </row>
    <row r="326" spans="3:21" s="4" customFormat="1" ht="21.75" x14ac:dyDescent="0.4">
      <c r="C326" s="34"/>
      <c r="D326" s="34"/>
      <c r="E326" s="34"/>
      <c r="G326" s="33"/>
      <c r="H326" s="33"/>
      <c r="I326" s="33"/>
      <c r="J326" s="33"/>
      <c r="L326" s="33"/>
      <c r="M326" s="33"/>
      <c r="N326" s="33"/>
      <c r="O326" s="33"/>
      <c r="Q326" s="33"/>
      <c r="R326" s="33"/>
      <c r="S326" s="33"/>
      <c r="T326" s="33"/>
      <c r="U326" s="10"/>
    </row>
    <row r="327" spans="3:21" s="4" customFormat="1" ht="21.75" x14ac:dyDescent="0.4">
      <c r="C327" s="34"/>
      <c r="D327" s="34"/>
      <c r="E327" s="34"/>
      <c r="G327" s="33"/>
      <c r="H327" s="33"/>
      <c r="I327" s="33"/>
      <c r="J327" s="33"/>
      <c r="L327" s="33"/>
      <c r="M327" s="33"/>
      <c r="N327" s="33"/>
      <c r="O327" s="33"/>
      <c r="Q327" s="33"/>
      <c r="R327" s="33"/>
      <c r="S327" s="33"/>
      <c r="T327" s="33"/>
      <c r="U327" s="10"/>
    </row>
    <row r="328" spans="3:21" s="4" customFormat="1" ht="21.75" x14ac:dyDescent="0.4">
      <c r="C328" s="34"/>
      <c r="D328" s="34"/>
      <c r="E328" s="34"/>
      <c r="G328" s="33"/>
      <c r="H328" s="33"/>
      <c r="I328" s="33"/>
      <c r="J328" s="33"/>
      <c r="L328" s="33"/>
      <c r="M328" s="33"/>
      <c r="N328" s="33"/>
      <c r="O328" s="33"/>
      <c r="Q328" s="33"/>
      <c r="R328" s="33"/>
      <c r="S328" s="33"/>
      <c r="T328" s="33"/>
      <c r="U328" s="10"/>
    </row>
    <row r="329" spans="3:21" s="4" customFormat="1" ht="21.75" x14ac:dyDescent="0.4">
      <c r="C329" s="34"/>
      <c r="D329" s="34"/>
      <c r="E329" s="34"/>
      <c r="G329" s="33"/>
      <c r="H329" s="33"/>
      <c r="I329" s="33"/>
      <c r="J329" s="33"/>
      <c r="L329" s="33"/>
      <c r="M329" s="33"/>
      <c r="N329" s="33"/>
      <c r="O329" s="33"/>
      <c r="Q329" s="33"/>
      <c r="R329" s="33"/>
      <c r="S329" s="33"/>
      <c r="T329" s="33"/>
      <c r="U329" s="10"/>
    </row>
    <row r="330" spans="3:21" s="4" customFormat="1" ht="21.75" x14ac:dyDescent="0.4">
      <c r="C330" s="34"/>
      <c r="D330" s="34"/>
      <c r="E330" s="34"/>
      <c r="G330" s="33"/>
      <c r="H330" s="33"/>
      <c r="I330" s="33"/>
      <c r="J330" s="33"/>
      <c r="L330" s="33"/>
      <c r="M330" s="33"/>
      <c r="N330" s="33"/>
      <c r="O330" s="33"/>
      <c r="Q330" s="33"/>
      <c r="R330" s="33"/>
      <c r="S330" s="33"/>
      <c r="T330" s="33"/>
      <c r="U330" s="10"/>
    </row>
    <row r="331" spans="3:21" s="4" customFormat="1" ht="21.75" x14ac:dyDescent="0.4">
      <c r="C331" s="34"/>
      <c r="D331" s="34"/>
      <c r="E331" s="34"/>
      <c r="G331" s="33"/>
      <c r="H331" s="33"/>
      <c r="I331" s="33"/>
      <c r="J331" s="33"/>
      <c r="L331" s="33"/>
      <c r="M331" s="33"/>
      <c r="N331" s="33"/>
      <c r="O331" s="33"/>
      <c r="Q331" s="33"/>
      <c r="R331" s="33"/>
      <c r="S331" s="33"/>
      <c r="T331" s="33"/>
      <c r="U331" s="10"/>
    </row>
    <row r="332" spans="3:21" s="4" customFormat="1" ht="21.75" x14ac:dyDescent="0.4">
      <c r="C332" s="34"/>
      <c r="D332" s="34"/>
      <c r="E332" s="34"/>
      <c r="G332" s="33"/>
      <c r="H332" s="33"/>
      <c r="I332" s="33"/>
      <c r="J332" s="33"/>
      <c r="L332" s="33"/>
      <c r="M332" s="33"/>
      <c r="N332" s="33"/>
      <c r="O332" s="33"/>
      <c r="Q332" s="33"/>
      <c r="R332" s="33"/>
      <c r="S332" s="33"/>
      <c r="T332" s="33"/>
      <c r="U332" s="10"/>
    </row>
    <row r="333" spans="3:21" s="4" customFormat="1" ht="21.75" x14ac:dyDescent="0.4">
      <c r="C333" s="34"/>
      <c r="D333" s="34"/>
      <c r="E333" s="34"/>
      <c r="G333" s="33"/>
      <c r="H333" s="33"/>
      <c r="I333" s="33"/>
      <c r="J333" s="33"/>
      <c r="L333" s="33"/>
      <c r="M333" s="33"/>
      <c r="N333" s="33"/>
      <c r="O333" s="33"/>
      <c r="Q333" s="33"/>
      <c r="R333" s="33"/>
      <c r="S333" s="33"/>
      <c r="T333" s="33"/>
      <c r="U333" s="10"/>
    </row>
    <row r="334" spans="3:21" s="4" customFormat="1" ht="21.75" x14ac:dyDescent="0.4">
      <c r="C334" s="34"/>
      <c r="D334" s="34"/>
      <c r="E334" s="34"/>
      <c r="G334" s="33"/>
      <c r="H334" s="33"/>
      <c r="I334" s="33"/>
      <c r="J334" s="33"/>
      <c r="L334" s="33"/>
      <c r="M334" s="33"/>
      <c r="N334" s="33"/>
      <c r="O334" s="33"/>
      <c r="Q334" s="33"/>
      <c r="R334" s="33"/>
      <c r="S334" s="33"/>
      <c r="T334" s="33"/>
      <c r="U334" s="10"/>
    </row>
    <row r="335" spans="3:21" s="4" customFormat="1" ht="21.75" x14ac:dyDescent="0.4">
      <c r="C335" s="34"/>
      <c r="D335" s="34"/>
      <c r="E335" s="34"/>
      <c r="G335" s="33"/>
      <c r="H335" s="33"/>
      <c r="I335" s="33"/>
      <c r="J335" s="33"/>
      <c r="L335" s="33"/>
      <c r="M335" s="33"/>
      <c r="N335" s="33"/>
      <c r="O335" s="33"/>
      <c r="Q335" s="33"/>
      <c r="R335" s="33"/>
      <c r="S335" s="33"/>
      <c r="T335" s="33"/>
      <c r="U335" s="10"/>
    </row>
    <row r="336" spans="3:21" s="4" customFormat="1" ht="21.75" x14ac:dyDescent="0.4">
      <c r="C336" s="34"/>
      <c r="D336" s="34"/>
      <c r="E336" s="34"/>
      <c r="G336" s="33"/>
      <c r="H336" s="33"/>
      <c r="I336" s="33"/>
      <c r="J336" s="33"/>
      <c r="L336" s="33"/>
      <c r="M336" s="33"/>
      <c r="N336" s="33"/>
      <c r="O336" s="33"/>
      <c r="Q336" s="33"/>
      <c r="R336" s="33"/>
      <c r="S336" s="33"/>
      <c r="T336" s="33"/>
      <c r="U336" s="10"/>
    </row>
    <row r="337" spans="3:21" s="4" customFormat="1" ht="21.75" x14ac:dyDescent="0.4">
      <c r="C337" s="34"/>
      <c r="D337" s="34"/>
      <c r="E337" s="34"/>
      <c r="G337" s="33"/>
      <c r="H337" s="33"/>
      <c r="I337" s="33"/>
      <c r="J337" s="33"/>
      <c r="L337" s="33"/>
      <c r="M337" s="33"/>
      <c r="N337" s="33"/>
      <c r="O337" s="33"/>
      <c r="Q337" s="33"/>
      <c r="R337" s="33"/>
      <c r="S337" s="33"/>
      <c r="T337" s="33"/>
      <c r="U337" s="10"/>
    </row>
    <row r="338" spans="3:21" s="4" customFormat="1" ht="21.75" x14ac:dyDescent="0.4">
      <c r="C338" s="34"/>
      <c r="D338" s="34"/>
      <c r="E338" s="34"/>
      <c r="G338" s="33"/>
      <c r="H338" s="33"/>
      <c r="I338" s="33"/>
      <c r="J338" s="33"/>
      <c r="L338" s="33"/>
      <c r="M338" s="33"/>
      <c r="N338" s="33"/>
      <c r="O338" s="33"/>
      <c r="Q338" s="33"/>
      <c r="R338" s="33"/>
      <c r="S338" s="33"/>
      <c r="T338" s="33"/>
      <c r="U338" s="10"/>
    </row>
    <row r="339" spans="3:21" s="4" customFormat="1" ht="21.75" x14ac:dyDescent="0.4">
      <c r="C339" s="34"/>
      <c r="D339" s="34"/>
      <c r="E339" s="34"/>
      <c r="G339" s="33"/>
      <c r="H339" s="33"/>
      <c r="I339" s="33"/>
      <c r="J339" s="33"/>
      <c r="L339" s="33"/>
      <c r="M339" s="33"/>
      <c r="N339" s="33"/>
      <c r="O339" s="33"/>
      <c r="Q339" s="33"/>
      <c r="R339" s="33"/>
      <c r="S339" s="33"/>
      <c r="T339" s="33"/>
      <c r="U339" s="10"/>
    </row>
    <row r="340" spans="3:21" s="4" customFormat="1" ht="21.75" x14ac:dyDescent="0.4">
      <c r="C340" s="34"/>
      <c r="D340" s="34"/>
      <c r="E340" s="34"/>
      <c r="G340" s="33"/>
      <c r="H340" s="33"/>
      <c r="I340" s="33"/>
      <c r="J340" s="33"/>
      <c r="L340" s="33"/>
      <c r="M340" s="33"/>
      <c r="N340" s="33"/>
      <c r="O340" s="33"/>
      <c r="Q340" s="33"/>
      <c r="R340" s="33"/>
      <c r="S340" s="33"/>
      <c r="T340" s="33"/>
      <c r="U340" s="10"/>
    </row>
    <row r="341" spans="3:21" s="4" customFormat="1" ht="21.75" x14ac:dyDescent="0.4">
      <c r="C341" s="34"/>
      <c r="D341" s="34"/>
      <c r="E341" s="34"/>
      <c r="G341" s="33"/>
      <c r="H341" s="33"/>
      <c r="I341" s="33"/>
      <c r="J341" s="33"/>
      <c r="L341" s="33"/>
      <c r="M341" s="33"/>
      <c r="N341" s="33"/>
      <c r="O341" s="33"/>
      <c r="Q341" s="33"/>
      <c r="R341" s="33"/>
      <c r="S341" s="33"/>
      <c r="T341" s="33"/>
      <c r="U341" s="10"/>
    </row>
    <row r="342" spans="3:21" s="4" customFormat="1" ht="21.75" x14ac:dyDescent="0.4">
      <c r="C342" s="34"/>
      <c r="D342" s="34"/>
      <c r="E342" s="34"/>
      <c r="G342" s="33"/>
      <c r="H342" s="33"/>
      <c r="I342" s="33"/>
      <c r="J342" s="33"/>
      <c r="L342" s="33"/>
      <c r="M342" s="33"/>
      <c r="N342" s="33"/>
      <c r="O342" s="33"/>
      <c r="Q342" s="33"/>
      <c r="R342" s="33"/>
      <c r="S342" s="33"/>
      <c r="T342" s="33"/>
      <c r="U342" s="10"/>
    </row>
    <row r="343" spans="3:21" s="4" customFormat="1" ht="21.75" x14ac:dyDescent="0.4">
      <c r="C343" s="34"/>
      <c r="D343" s="34"/>
      <c r="E343" s="34"/>
      <c r="G343" s="33"/>
      <c r="H343" s="33"/>
      <c r="I343" s="33"/>
      <c r="J343" s="33"/>
      <c r="L343" s="33"/>
      <c r="M343" s="33"/>
      <c r="N343" s="33"/>
      <c r="O343" s="33"/>
      <c r="Q343" s="33"/>
      <c r="R343" s="33"/>
      <c r="S343" s="33"/>
      <c r="T343" s="33"/>
      <c r="U343" s="10"/>
    </row>
    <row r="344" spans="3:21" s="4" customFormat="1" ht="21.75" x14ac:dyDescent="0.4">
      <c r="C344" s="34"/>
      <c r="D344" s="34"/>
      <c r="E344" s="34"/>
      <c r="G344" s="33"/>
      <c r="H344" s="33"/>
      <c r="I344" s="33"/>
      <c r="J344" s="33"/>
      <c r="L344" s="33"/>
      <c r="M344" s="33"/>
      <c r="N344" s="33"/>
      <c r="O344" s="33"/>
      <c r="Q344" s="33"/>
      <c r="R344" s="33"/>
      <c r="S344" s="33"/>
      <c r="T344" s="33"/>
      <c r="U344" s="10"/>
    </row>
    <row r="345" spans="3:21" s="4" customFormat="1" ht="21.75" x14ac:dyDescent="0.4">
      <c r="C345" s="34"/>
      <c r="D345" s="34"/>
      <c r="E345" s="34"/>
      <c r="G345" s="33"/>
      <c r="H345" s="33"/>
      <c r="I345" s="33"/>
      <c r="J345" s="33"/>
      <c r="L345" s="33"/>
      <c r="M345" s="33"/>
      <c r="N345" s="33"/>
      <c r="O345" s="33"/>
      <c r="Q345" s="33"/>
      <c r="R345" s="33"/>
      <c r="S345" s="33"/>
      <c r="T345" s="33"/>
      <c r="U345" s="10"/>
    </row>
    <row r="346" spans="3:21" s="4" customFormat="1" ht="21.75" x14ac:dyDescent="0.4">
      <c r="C346" s="34"/>
      <c r="D346" s="34"/>
      <c r="E346" s="34"/>
      <c r="G346" s="33"/>
      <c r="H346" s="33"/>
      <c r="I346" s="33"/>
      <c r="J346" s="33"/>
      <c r="L346" s="33"/>
      <c r="M346" s="33"/>
      <c r="N346" s="33"/>
      <c r="O346" s="33"/>
      <c r="Q346" s="33"/>
      <c r="R346" s="33"/>
      <c r="S346" s="33"/>
      <c r="T346" s="33"/>
      <c r="U346" s="10"/>
    </row>
    <row r="347" spans="3:21" s="4" customFormat="1" ht="21.75" x14ac:dyDescent="0.4">
      <c r="C347" s="34"/>
      <c r="D347" s="34"/>
      <c r="E347" s="34"/>
      <c r="G347" s="33"/>
      <c r="H347" s="33"/>
      <c r="I347" s="33"/>
      <c r="J347" s="33"/>
      <c r="L347" s="33"/>
      <c r="M347" s="33"/>
      <c r="N347" s="33"/>
      <c r="O347" s="33"/>
      <c r="Q347" s="33"/>
      <c r="R347" s="33"/>
      <c r="S347" s="33"/>
      <c r="T347" s="33"/>
      <c r="U347" s="10"/>
    </row>
    <row r="348" spans="3:21" s="4" customFormat="1" ht="21.75" x14ac:dyDescent="0.4">
      <c r="C348" s="34"/>
      <c r="D348" s="34"/>
      <c r="E348" s="34"/>
      <c r="G348" s="33"/>
      <c r="H348" s="33"/>
      <c r="I348" s="33"/>
      <c r="J348" s="33"/>
      <c r="L348" s="33"/>
      <c r="M348" s="33"/>
      <c r="N348" s="33"/>
      <c r="O348" s="33"/>
      <c r="Q348" s="33"/>
      <c r="R348" s="33"/>
      <c r="S348" s="33"/>
      <c r="T348" s="33"/>
      <c r="U348" s="10"/>
    </row>
    <row r="349" spans="3:21" s="4" customFormat="1" ht="21.75" x14ac:dyDescent="0.4">
      <c r="C349" s="34"/>
      <c r="D349" s="34"/>
      <c r="E349" s="34"/>
      <c r="G349" s="33"/>
      <c r="H349" s="33"/>
      <c r="I349" s="33"/>
      <c r="J349" s="33"/>
      <c r="L349" s="33"/>
      <c r="M349" s="33"/>
      <c r="N349" s="33"/>
      <c r="O349" s="33"/>
      <c r="Q349" s="33"/>
      <c r="R349" s="33"/>
      <c r="S349" s="33"/>
      <c r="T349" s="33"/>
      <c r="U349" s="10"/>
    </row>
    <row r="350" spans="3:21" s="4" customFormat="1" ht="21.75" x14ac:dyDescent="0.4">
      <c r="C350" s="34"/>
      <c r="D350" s="34"/>
      <c r="E350" s="34"/>
      <c r="G350" s="33"/>
      <c r="H350" s="33"/>
      <c r="I350" s="33"/>
      <c r="J350" s="33"/>
      <c r="L350" s="33"/>
      <c r="M350" s="33"/>
      <c r="N350" s="33"/>
      <c r="O350" s="33"/>
      <c r="Q350" s="33"/>
      <c r="R350" s="33"/>
      <c r="S350" s="33"/>
      <c r="T350" s="33"/>
      <c r="U350" s="10"/>
    </row>
    <row r="351" spans="3:21" s="4" customFormat="1" ht="21.75" x14ac:dyDescent="0.4">
      <c r="C351" s="34"/>
      <c r="D351" s="34"/>
      <c r="E351" s="34"/>
      <c r="G351" s="33"/>
      <c r="H351" s="33"/>
      <c r="I351" s="33"/>
      <c r="J351" s="33"/>
      <c r="L351" s="33"/>
      <c r="M351" s="33"/>
      <c r="N351" s="33"/>
      <c r="O351" s="33"/>
      <c r="Q351" s="33"/>
      <c r="R351" s="33"/>
      <c r="S351" s="33"/>
      <c r="T351" s="33"/>
      <c r="U351" s="10"/>
    </row>
    <row r="352" spans="3:21" s="4" customFormat="1" ht="21.75" x14ac:dyDescent="0.4">
      <c r="C352" s="34"/>
      <c r="D352" s="34"/>
      <c r="E352" s="34"/>
      <c r="G352" s="33"/>
      <c r="H352" s="33"/>
      <c r="I352" s="33"/>
      <c r="J352" s="33"/>
      <c r="L352" s="33"/>
      <c r="M352" s="33"/>
      <c r="N352" s="33"/>
      <c r="O352" s="33"/>
      <c r="Q352" s="33"/>
      <c r="R352" s="33"/>
      <c r="S352" s="33"/>
      <c r="T352" s="33"/>
      <c r="U352" s="10"/>
    </row>
    <row r="353" spans="3:21" s="4" customFormat="1" ht="21.75" x14ac:dyDescent="0.4">
      <c r="C353" s="34"/>
      <c r="D353" s="34"/>
      <c r="E353" s="34"/>
      <c r="G353" s="33"/>
      <c r="H353" s="33"/>
      <c r="I353" s="33"/>
      <c r="J353" s="33"/>
      <c r="L353" s="33"/>
      <c r="M353" s="33"/>
      <c r="N353" s="33"/>
      <c r="O353" s="33"/>
      <c r="Q353" s="33"/>
      <c r="R353" s="33"/>
      <c r="S353" s="33"/>
      <c r="T353" s="33"/>
      <c r="U353" s="10"/>
    </row>
    <row r="354" spans="3:21" s="4" customFormat="1" ht="21.75" x14ac:dyDescent="0.4">
      <c r="C354" s="34"/>
      <c r="D354" s="34"/>
      <c r="E354" s="34"/>
      <c r="G354" s="33"/>
      <c r="H354" s="33"/>
      <c r="I354" s="33"/>
      <c r="J354" s="33"/>
      <c r="L354" s="33"/>
      <c r="M354" s="33"/>
      <c r="N354" s="33"/>
      <c r="O354" s="33"/>
      <c r="Q354" s="33"/>
      <c r="R354" s="33"/>
      <c r="S354" s="33"/>
      <c r="T354" s="33"/>
      <c r="U354" s="10"/>
    </row>
    <row r="355" spans="3:21" s="4" customFormat="1" ht="21.75" x14ac:dyDescent="0.4">
      <c r="C355" s="34"/>
      <c r="D355" s="34"/>
      <c r="E355" s="34"/>
      <c r="G355" s="33"/>
      <c r="H355" s="33"/>
      <c r="I355" s="33"/>
      <c r="J355" s="33"/>
      <c r="L355" s="33"/>
      <c r="M355" s="33"/>
      <c r="N355" s="33"/>
      <c r="O355" s="33"/>
      <c r="Q355" s="33"/>
      <c r="R355" s="33"/>
      <c r="S355" s="33"/>
      <c r="T355" s="33"/>
      <c r="U355" s="10"/>
    </row>
    <row r="356" spans="3:21" s="4" customFormat="1" ht="21.75" x14ac:dyDescent="0.4">
      <c r="C356" s="34"/>
      <c r="D356" s="34"/>
      <c r="E356" s="34"/>
      <c r="G356" s="33"/>
      <c r="H356" s="33"/>
      <c r="I356" s="33"/>
      <c r="J356" s="33"/>
      <c r="L356" s="33"/>
      <c r="M356" s="33"/>
      <c r="N356" s="33"/>
      <c r="O356" s="33"/>
      <c r="Q356" s="33"/>
      <c r="R356" s="33"/>
      <c r="S356" s="33"/>
      <c r="T356" s="33"/>
      <c r="U356" s="10"/>
    </row>
    <row r="357" spans="3:21" s="4" customFormat="1" ht="21.75" x14ac:dyDescent="0.4">
      <c r="C357" s="34"/>
      <c r="D357" s="34"/>
      <c r="E357" s="34"/>
      <c r="G357" s="33"/>
      <c r="H357" s="33"/>
      <c r="I357" s="33"/>
      <c r="J357" s="33"/>
      <c r="L357" s="33"/>
      <c r="M357" s="33"/>
      <c r="N357" s="33"/>
      <c r="O357" s="33"/>
      <c r="Q357" s="33"/>
      <c r="R357" s="33"/>
      <c r="S357" s="33"/>
      <c r="T357" s="33"/>
      <c r="U357" s="10"/>
    </row>
    <row r="358" spans="3:21" s="4" customFormat="1" ht="21.75" x14ac:dyDescent="0.4">
      <c r="C358" s="34"/>
      <c r="D358" s="34"/>
      <c r="E358" s="34"/>
      <c r="G358" s="33"/>
      <c r="H358" s="33"/>
      <c r="I358" s="33"/>
      <c r="J358" s="33"/>
      <c r="L358" s="33"/>
      <c r="M358" s="33"/>
      <c r="N358" s="33"/>
      <c r="O358" s="33"/>
      <c r="Q358" s="33"/>
      <c r="R358" s="33"/>
      <c r="S358" s="33"/>
      <c r="T358" s="33"/>
      <c r="U358" s="10"/>
    </row>
    <row r="359" spans="3:21" s="4" customFormat="1" ht="21.75" x14ac:dyDescent="0.4">
      <c r="C359" s="34"/>
      <c r="D359" s="34"/>
      <c r="E359" s="34"/>
      <c r="G359" s="33"/>
      <c r="H359" s="33"/>
      <c r="I359" s="33"/>
      <c r="J359" s="33"/>
      <c r="L359" s="33"/>
      <c r="M359" s="33"/>
      <c r="N359" s="33"/>
      <c r="O359" s="33"/>
      <c r="Q359" s="33"/>
      <c r="R359" s="33"/>
      <c r="S359" s="33"/>
      <c r="T359" s="33"/>
      <c r="U359" s="10"/>
    </row>
    <row r="360" spans="3:21" s="4" customFormat="1" ht="21.75" x14ac:dyDescent="0.4">
      <c r="C360" s="34"/>
      <c r="D360" s="34"/>
      <c r="E360" s="34"/>
      <c r="G360" s="33"/>
      <c r="H360" s="33"/>
      <c r="I360" s="33"/>
      <c r="J360" s="33"/>
      <c r="L360" s="33"/>
      <c r="M360" s="33"/>
      <c r="N360" s="33"/>
      <c r="O360" s="33"/>
      <c r="Q360" s="33"/>
      <c r="R360" s="33"/>
      <c r="S360" s="33"/>
      <c r="T360" s="33"/>
      <c r="U360" s="10"/>
    </row>
    <row r="361" spans="3:21" s="4" customFormat="1" ht="21.75" x14ac:dyDescent="0.4">
      <c r="C361" s="34"/>
      <c r="D361" s="34"/>
      <c r="E361" s="34"/>
      <c r="G361" s="33"/>
      <c r="H361" s="33"/>
      <c r="I361" s="33"/>
      <c r="J361" s="33"/>
      <c r="L361" s="33"/>
      <c r="M361" s="33"/>
      <c r="N361" s="33"/>
      <c r="O361" s="33"/>
      <c r="Q361" s="33"/>
      <c r="R361" s="33"/>
      <c r="S361" s="33"/>
      <c r="T361" s="33"/>
      <c r="U361" s="10"/>
    </row>
    <row r="362" spans="3:21" s="4" customFormat="1" ht="21.75" x14ac:dyDescent="0.4">
      <c r="C362" s="34"/>
      <c r="D362" s="34"/>
      <c r="E362" s="34"/>
      <c r="G362" s="33"/>
      <c r="H362" s="33"/>
      <c r="I362" s="33"/>
      <c r="J362" s="33"/>
      <c r="L362" s="33"/>
      <c r="M362" s="33"/>
      <c r="N362" s="33"/>
      <c r="O362" s="33"/>
      <c r="Q362" s="33"/>
      <c r="R362" s="33"/>
      <c r="S362" s="33"/>
      <c r="T362" s="33"/>
      <c r="U362" s="10"/>
    </row>
    <row r="363" spans="3:21" s="4" customFormat="1" ht="21.75" x14ac:dyDescent="0.4">
      <c r="C363" s="34"/>
      <c r="D363" s="34"/>
      <c r="E363" s="34"/>
      <c r="G363" s="33"/>
      <c r="H363" s="33"/>
      <c r="I363" s="33"/>
      <c r="J363" s="33"/>
      <c r="L363" s="33"/>
      <c r="M363" s="33"/>
      <c r="N363" s="33"/>
      <c r="O363" s="33"/>
      <c r="Q363" s="33"/>
      <c r="R363" s="33"/>
      <c r="S363" s="33"/>
      <c r="T363" s="33"/>
      <c r="U363" s="10"/>
    </row>
    <row r="364" spans="3:21" s="4" customFormat="1" ht="21.75" x14ac:dyDescent="0.4">
      <c r="C364" s="34"/>
      <c r="D364" s="34"/>
      <c r="E364" s="34"/>
      <c r="G364" s="33"/>
      <c r="H364" s="33"/>
      <c r="I364" s="33"/>
      <c r="J364" s="33"/>
      <c r="L364" s="33"/>
      <c r="M364" s="33"/>
      <c r="N364" s="33"/>
      <c r="O364" s="33"/>
      <c r="Q364" s="33"/>
      <c r="R364" s="33"/>
      <c r="S364" s="33"/>
      <c r="T364" s="33"/>
      <c r="U364" s="10"/>
    </row>
    <row r="365" spans="3:21" s="4" customFormat="1" ht="21.75" x14ac:dyDescent="0.4">
      <c r="C365" s="34"/>
      <c r="D365" s="34"/>
      <c r="E365" s="34"/>
      <c r="G365" s="33"/>
      <c r="H365" s="33"/>
      <c r="I365" s="33"/>
      <c r="J365" s="33"/>
      <c r="L365" s="33"/>
      <c r="M365" s="33"/>
      <c r="N365" s="33"/>
      <c r="O365" s="33"/>
      <c r="Q365" s="33"/>
      <c r="R365" s="33"/>
      <c r="S365" s="33"/>
      <c r="T365" s="33"/>
      <c r="U365" s="10"/>
    </row>
    <row r="366" spans="3:21" s="4" customFormat="1" ht="21.75" x14ac:dyDescent="0.4">
      <c r="C366" s="34"/>
      <c r="D366" s="34"/>
      <c r="E366" s="34"/>
      <c r="G366" s="33"/>
      <c r="H366" s="33"/>
      <c r="I366" s="33"/>
      <c r="J366" s="33"/>
      <c r="L366" s="33"/>
      <c r="M366" s="33"/>
      <c r="N366" s="33"/>
      <c r="O366" s="33"/>
      <c r="Q366" s="33"/>
      <c r="R366" s="33"/>
      <c r="S366" s="33"/>
      <c r="T366" s="33"/>
      <c r="U366" s="10"/>
    </row>
    <row r="367" spans="3:21" s="4" customFormat="1" ht="21.75" x14ac:dyDescent="0.4">
      <c r="C367" s="34"/>
      <c r="D367" s="34"/>
      <c r="E367" s="34"/>
      <c r="G367" s="33"/>
      <c r="H367" s="33"/>
      <c r="I367" s="33"/>
      <c r="J367" s="33"/>
      <c r="L367" s="33"/>
      <c r="M367" s="33"/>
      <c r="N367" s="33"/>
      <c r="O367" s="33"/>
      <c r="Q367" s="33"/>
      <c r="R367" s="33"/>
      <c r="S367" s="33"/>
      <c r="T367" s="33"/>
      <c r="U367" s="10"/>
    </row>
    <row r="368" spans="3:21" s="4" customFormat="1" ht="21.75" x14ac:dyDescent="0.4">
      <c r="C368" s="34"/>
      <c r="D368" s="34"/>
      <c r="E368" s="34"/>
      <c r="G368" s="33"/>
      <c r="H368" s="33"/>
      <c r="I368" s="33"/>
      <c r="J368" s="33"/>
      <c r="L368" s="33"/>
      <c r="M368" s="33"/>
      <c r="N368" s="33"/>
      <c r="O368" s="33"/>
      <c r="Q368" s="33"/>
      <c r="R368" s="33"/>
      <c r="S368" s="33"/>
      <c r="T368" s="33"/>
      <c r="U368" s="10"/>
    </row>
    <row r="369" spans="3:21" s="4" customFormat="1" ht="21.75" x14ac:dyDescent="0.4">
      <c r="C369" s="34"/>
      <c r="D369" s="34"/>
      <c r="E369" s="34"/>
      <c r="G369" s="33"/>
      <c r="H369" s="33"/>
      <c r="I369" s="33"/>
      <c r="J369" s="33"/>
      <c r="L369" s="33"/>
      <c r="M369" s="33"/>
      <c r="N369" s="33"/>
      <c r="O369" s="33"/>
      <c r="Q369" s="33"/>
      <c r="R369" s="33"/>
      <c r="S369" s="33"/>
      <c r="T369" s="33"/>
      <c r="U369" s="10"/>
    </row>
    <row r="370" spans="3:21" s="4" customFormat="1" ht="21.75" x14ac:dyDescent="0.4">
      <c r="C370" s="34"/>
      <c r="D370" s="34"/>
      <c r="E370" s="34"/>
      <c r="G370" s="33"/>
      <c r="H370" s="33"/>
      <c r="I370" s="33"/>
      <c r="J370" s="33"/>
      <c r="L370" s="33"/>
      <c r="M370" s="33"/>
      <c r="N370" s="33"/>
      <c r="O370" s="33"/>
      <c r="Q370" s="33"/>
      <c r="R370" s="33"/>
      <c r="S370" s="33"/>
      <c r="T370" s="33"/>
      <c r="U370" s="10"/>
    </row>
    <row r="371" spans="3:21" s="4" customFormat="1" ht="21.75" x14ac:dyDescent="0.4">
      <c r="C371" s="34"/>
      <c r="D371" s="34"/>
      <c r="E371" s="34"/>
      <c r="G371" s="33"/>
      <c r="H371" s="33"/>
      <c r="I371" s="33"/>
      <c r="J371" s="33"/>
      <c r="L371" s="33"/>
      <c r="M371" s="33"/>
      <c r="N371" s="33"/>
      <c r="O371" s="33"/>
      <c r="Q371" s="33"/>
      <c r="R371" s="33"/>
      <c r="S371" s="33"/>
      <c r="T371" s="33"/>
      <c r="U371" s="10"/>
    </row>
    <row r="372" spans="3:21" s="4" customFormat="1" ht="21.75" x14ac:dyDescent="0.4">
      <c r="C372" s="34"/>
      <c r="D372" s="34"/>
      <c r="E372" s="34"/>
      <c r="G372" s="33"/>
      <c r="H372" s="33"/>
      <c r="I372" s="33"/>
      <c r="J372" s="33"/>
      <c r="L372" s="33"/>
      <c r="M372" s="33"/>
      <c r="N372" s="33"/>
      <c r="O372" s="33"/>
      <c r="Q372" s="33"/>
      <c r="R372" s="33"/>
      <c r="S372" s="33"/>
      <c r="T372" s="33"/>
      <c r="U372" s="10"/>
    </row>
    <row r="373" spans="3:21" s="4" customFormat="1" ht="21.75" x14ac:dyDescent="0.4">
      <c r="C373" s="34"/>
      <c r="D373" s="34"/>
      <c r="E373" s="34"/>
      <c r="G373" s="33"/>
      <c r="H373" s="33"/>
      <c r="I373" s="33"/>
      <c r="J373" s="33"/>
      <c r="L373" s="33"/>
      <c r="M373" s="33"/>
      <c r="N373" s="33"/>
      <c r="O373" s="33"/>
      <c r="Q373" s="33"/>
      <c r="R373" s="33"/>
      <c r="S373" s="33"/>
      <c r="T373" s="33"/>
      <c r="U373" s="10"/>
    </row>
    <row r="374" spans="3:21" s="4" customFormat="1" ht="21.75" x14ac:dyDescent="0.4">
      <c r="C374" s="34"/>
      <c r="D374" s="34"/>
      <c r="E374" s="34"/>
      <c r="G374" s="33"/>
      <c r="H374" s="33"/>
      <c r="I374" s="33"/>
      <c r="J374" s="33"/>
      <c r="L374" s="33"/>
      <c r="M374" s="33"/>
      <c r="N374" s="33"/>
      <c r="O374" s="33"/>
      <c r="Q374" s="33"/>
      <c r="R374" s="33"/>
      <c r="S374" s="33"/>
      <c r="T374" s="33"/>
      <c r="U374" s="10"/>
    </row>
    <row r="375" spans="3:21" s="4" customFormat="1" ht="21.75" x14ac:dyDescent="0.4">
      <c r="C375" s="34"/>
      <c r="D375" s="34"/>
      <c r="E375" s="34"/>
      <c r="G375" s="33"/>
      <c r="H375" s="33"/>
      <c r="I375" s="33"/>
      <c r="J375" s="33"/>
      <c r="L375" s="33"/>
      <c r="M375" s="33"/>
      <c r="N375" s="33"/>
      <c r="O375" s="33"/>
      <c r="Q375" s="33"/>
      <c r="R375" s="33"/>
      <c r="S375" s="33"/>
      <c r="T375" s="33"/>
      <c r="U375" s="10"/>
    </row>
    <row r="376" spans="3:21" s="4" customFormat="1" ht="21.75" x14ac:dyDescent="0.4">
      <c r="C376" s="34"/>
      <c r="D376" s="34"/>
      <c r="E376" s="34"/>
      <c r="G376" s="33"/>
      <c r="H376" s="33"/>
      <c r="I376" s="33"/>
      <c r="J376" s="33"/>
      <c r="L376" s="33"/>
      <c r="M376" s="33"/>
      <c r="N376" s="33"/>
      <c r="O376" s="33"/>
      <c r="Q376" s="33"/>
      <c r="R376" s="33"/>
      <c r="S376" s="33"/>
      <c r="T376" s="33"/>
      <c r="U376" s="10"/>
    </row>
    <row r="377" spans="3:21" s="4" customFormat="1" ht="21.75" x14ac:dyDescent="0.4">
      <c r="C377" s="34"/>
      <c r="D377" s="34"/>
      <c r="E377" s="34"/>
      <c r="G377" s="33"/>
      <c r="H377" s="33"/>
      <c r="I377" s="33"/>
      <c r="J377" s="33"/>
      <c r="L377" s="33"/>
      <c r="M377" s="33"/>
      <c r="N377" s="33"/>
      <c r="O377" s="33"/>
      <c r="Q377" s="33"/>
      <c r="R377" s="33"/>
      <c r="S377" s="33"/>
      <c r="T377" s="33"/>
      <c r="U377" s="10"/>
    </row>
    <row r="378" spans="3:21" s="4" customFormat="1" ht="21.75" x14ac:dyDescent="0.4">
      <c r="C378" s="34"/>
      <c r="D378" s="34"/>
      <c r="E378" s="34"/>
      <c r="G378" s="33"/>
      <c r="H378" s="33"/>
      <c r="I378" s="33"/>
      <c r="J378" s="33"/>
      <c r="L378" s="33"/>
      <c r="M378" s="33"/>
      <c r="N378" s="33"/>
      <c r="O378" s="33"/>
      <c r="Q378" s="33"/>
      <c r="R378" s="33"/>
      <c r="S378" s="33"/>
      <c r="T378" s="33"/>
      <c r="U378" s="10"/>
    </row>
    <row r="379" spans="3:21" s="4" customFormat="1" ht="21.75" x14ac:dyDescent="0.4">
      <c r="C379" s="34"/>
      <c r="D379" s="34"/>
      <c r="E379" s="34"/>
      <c r="G379" s="33"/>
      <c r="H379" s="33"/>
      <c r="I379" s="33"/>
      <c r="J379" s="33"/>
      <c r="L379" s="33"/>
      <c r="M379" s="33"/>
      <c r="N379" s="33"/>
      <c r="O379" s="33"/>
      <c r="Q379" s="33"/>
      <c r="R379" s="33"/>
      <c r="S379" s="33"/>
      <c r="T379" s="33"/>
      <c r="U379" s="10"/>
    </row>
    <row r="380" spans="3:21" s="4" customFormat="1" ht="21.75" x14ac:dyDescent="0.4">
      <c r="C380" s="34"/>
      <c r="D380" s="34"/>
      <c r="E380" s="34"/>
      <c r="G380" s="33"/>
      <c r="H380" s="33"/>
      <c r="I380" s="33"/>
      <c r="J380" s="33"/>
      <c r="L380" s="33"/>
      <c r="M380" s="33"/>
      <c r="N380" s="33"/>
      <c r="O380" s="33"/>
      <c r="Q380" s="33"/>
      <c r="R380" s="33"/>
      <c r="S380" s="33"/>
      <c r="T380" s="33"/>
      <c r="U380" s="10"/>
    </row>
    <row r="381" spans="3:21" s="4" customFormat="1" ht="21.75" x14ac:dyDescent="0.4">
      <c r="C381" s="34"/>
      <c r="D381" s="34"/>
      <c r="E381" s="34"/>
      <c r="G381" s="33"/>
      <c r="H381" s="33"/>
      <c r="I381" s="33"/>
      <c r="J381" s="33"/>
      <c r="L381" s="33"/>
      <c r="M381" s="33"/>
      <c r="N381" s="33"/>
      <c r="O381" s="33"/>
      <c r="Q381" s="33"/>
      <c r="R381" s="33"/>
      <c r="S381" s="33"/>
      <c r="T381" s="33"/>
      <c r="U381" s="10"/>
    </row>
    <row r="382" spans="3:21" s="4" customFormat="1" ht="21.75" x14ac:dyDescent="0.4">
      <c r="C382" s="34"/>
      <c r="D382" s="34"/>
      <c r="E382" s="34"/>
      <c r="G382" s="33"/>
      <c r="H382" s="33"/>
      <c r="I382" s="33"/>
      <c r="J382" s="33"/>
      <c r="L382" s="33"/>
      <c r="M382" s="33"/>
      <c r="N382" s="33"/>
      <c r="O382" s="33"/>
      <c r="Q382" s="33"/>
      <c r="R382" s="33"/>
      <c r="S382" s="33"/>
      <c r="T382" s="33"/>
      <c r="U382" s="10"/>
    </row>
    <row r="383" spans="3:21" s="4" customFormat="1" ht="21.75" x14ac:dyDescent="0.4">
      <c r="C383" s="34"/>
      <c r="D383" s="34"/>
      <c r="E383" s="34"/>
      <c r="G383" s="33"/>
      <c r="H383" s="33"/>
      <c r="I383" s="33"/>
      <c r="J383" s="33"/>
      <c r="L383" s="33"/>
      <c r="M383" s="33"/>
      <c r="N383" s="33"/>
      <c r="O383" s="33"/>
      <c r="Q383" s="33"/>
      <c r="R383" s="33"/>
      <c r="S383" s="33"/>
      <c r="T383" s="33"/>
      <c r="U383" s="10"/>
    </row>
    <row r="384" spans="3:21" s="4" customFormat="1" ht="21.75" x14ac:dyDescent="0.4">
      <c r="C384" s="34"/>
      <c r="D384" s="34"/>
      <c r="E384" s="34"/>
      <c r="G384" s="33"/>
      <c r="H384" s="33"/>
      <c r="I384" s="33"/>
      <c r="J384" s="33"/>
      <c r="L384" s="33"/>
      <c r="M384" s="33"/>
      <c r="N384" s="33"/>
      <c r="O384" s="33"/>
      <c r="Q384" s="33"/>
      <c r="R384" s="33"/>
      <c r="S384" s="33"/>
      <c r="T384" s="33"/>
      <c r="U384" s="10"/>
    </row>
    <row r="385" spans="3:21" s="4" customFormat="1" ht="21.75" x14ac:dyDescent="0.4">
      <c r="C385" s="34"/>
      <c r="D385" s="34"/>
      <c r="E385" s="34"/>
      <c r="G385" s="33"/>
      <c r="H385" s="33"/>
      <c r="I385" s="33"/>
      <c r="J385" s="33"/>
      <c r="L385" s="33"/>
      <c r="M385" s="33"/>
      <c r="N385" s="33"/>
      <c r="O385" s="33"/>
      <c r="Q385" s="33"/>
      <c r="R385" s="33"/>
      <c r="S385" s="33"/>
      <c r="T385" s="33"/>
      <c r="U385" s="10"/>
    </row>
    <row r="386" spans="3:21" s="4" customFormat="1" ht="21.75" x14ac:dyDescent="0.4">
      <c r="C386" s="34"/>
      <c r="D386" s="34"/>
      <c r="E386" s="34"/>
      <c r="G386" s="33"/>
      <c r="H386" s="33"/>
      <c r="I386" s="33"/>
      <c r="J386" s="33"/>
      <c r="L386" s="33"/>
      <c r="M386" s="33"/>
      <c r="N386" s="33"/>
      <c r="O386" s="33"/>
      <c r="Q386" s="33"/>
      <c r="R386" s="33"/>
      <c r="S386" s="33"/>
      <c r="T386" s="33"/>
      <c r="U386" s="10"/>
    </row>
    <row r="387" spans="3:21" s="4" customFormat="1" ht="21.75" x14ac:dyDescent="0.4">
      <c r="C387" s="34"/>
      <c r="D387" s="34"/>
      <c r="E387" s="34"/>
      <c r="G387" s="33"/>
      <c r="H387" s="33"/>
      <c r="I387" s="33"/>
      <c r="J387" s="33"/>
      <c r="L387" s="33"/>
      <c r="M387" s="33"/>
      <c r="N387" s="33"/>
      <c r="O387" s="33"/>
      <c r="Q387" s="33"/>
      <c r="R387" s="33"/>
      <c r="S387" s="33"/>
      <c r="T387" s="33"/>
      <c r="U387" s="10"/>
    </row>
    <row r="388" spans="3:21" s="4" customFormat="1" ht="21.75" x14ac:dyDescent="0.4">
      <c r="C388" s="34"/>
      <c r="D388" s="34"/>
      <c r="E388" s="34"/>
      <c r="G388" s="33"/>
      <c r="H388" s="33"/>
      <c r="I388" s="33"/>
      <c r="J388" s="33"/>
      <c r="L388" s="33"/>
      <c r="M388" s="33"/>
      <c r="N388" s="33"/>
      <c r="O388" s="33"/>
      <c r="Q388" s="33"/>
      <c r="R388" s="33"/>
      <c r="S388" s="33"/>
      <c r="T388" s="33"/>
      <c r="U388" s="10"/>
    </row>
    <row r="389" spans="3:21" s="4" customFormat="1" ht="21.75" x14ac:dyDescent="0.4">
      <c r="C389" s="34"/>
      <c r="D389" s="34"/>
      <c r="E389" s="34"/>
      <c r="G389" s="33"/>
      <c r="H389" s="33"/>
      <c r="I389" s="33"/>
      <c r="J389" s="33"/>
      <c r="L389" s="33"/>
      <c r="M389" s="33"/>
      <c r="N389" s="33"/>
      <c r="O389" s="33"/>
      <c r="Q389" s="33"/>
      <c r="R389" s="33"/>
      <c r="S389" s="33"/>
      <c r="T389" s="33"/>
      <c r="U389" s="10"/>
    </row>
    <row r="390" spans="3:21" s="4" customFormat="1" ht="21.75" x14ac:dyDescent="0.4">
      <c r="C390" s="34"/>
      <c r="D390" s="34"/>
      <c r="E390" s="34"/>
      <c r="G390" s="33"/>
      <c r="H390" s="33"/>
      <c r="I390" s="33"/>
      <c r="J390" s="33"/>
      <c r="L390" s="33"/>
      <c r="M390" s="33"/>
      <c r="N390" s="33"/>
      <c r="O390" s="33"/>
      <c r="Q390" s="33"/>
      <c r="R390" s="33"/>
      <c r="S390" s="33"/>
      <c r="T390" s="33"/>
      <c r="U390" s="10"/>
    </row>
    <row r="391" spans="3:21" s="4" customFormat="1" ht="21.75" x14ac:dyDescent="0.4">
      <c r="C391" s="34"/>
      <c r="D391" s="34"/>
      <c r="E391" s="34"/>
      <c r="G391" s="33"/>
      <c r="H391" s="33"/>
      <c r="I391" s="33"/>
      <c r="J391" s="33"/>
      <c r="L391" s="33"/>
      <c r="M391" s="33"/>
      <c r="N391" s="33"/>
      <c r="O391" s="33"/>
      <c r="Q391" s="33"/>
      <c r="R391" s="33"/>
      <c r="S391" s="33"/>
      <c r="T391" s="33"/>
      <c r="U391" s="10"/>
    </row>
    <row r="392" spans="3:21" s="4" customFormat="1" ht="21.75" x14ac:dyDescent="0.4">
      <c r="C392" s="34"/>
      <c r="D392" s="34"/>
      <c r="E392" s="34"/>
      <c r="G392" s="33"/>
      <c r="H392" s="33"/>
      <c r="I392" s="33"/>
      <c r="J392" s="33"/>
      <c r="L392" s="33"/>
      <c r="M392" s="33"/>
      <c r="N392" s="33"/>
      <c r="O392" s="33"/>
      <c r="Q392" s="33"/>
      <c r="R392" s="33"/>
      <c r="S392" s="33"/>
      <c r="T392" s="33"/>
      <c r="U392" s="10"/>
    </row>
    <row r="393" spans="3:21" s="4" customFormat="1" ht="21.75" x14ac:dyDescent="0.4">
      <c r="C393" s="34"/>
      <c r="D393" s="34"/>
      <c r="E393" s="34"/>
      <c r="G393" s="33"/>
      <c r="H393" s="33"/>
      <c r="I393" s="33"/>
      <c r="J393" s="33"/>
      <c r="L393" s="33"/>
      <c r="M393" s="33"/>
      <c r="N393" s="33"/>
      <c r="O393" s="33"/>
      <c r="Q393" s="33"/>
      <c r="R393" s="33"/>
      <c r="S393" s="33"/>
      <c r="T393" s="33"/>
      <c r="U393" s="10"/>
    </row>
    <row r="394" spans="3:21" s="4" customFormat="1" ht="21.75" x14ac:dyDescent="0.4">
      <c r="C394" s="34"/>
      <c r="D394" s="34"/>
      <c r="E394" s="34"/>
      <c r="G394" s="33"/>
      <c r="H394" s="33"/>
      <c r="I394" s="33"/>
      <c r="J394" s="33"/>
      <c r="L394" s="33"/>
      <c r="M394" s="33"/>
      <c r="N394" s="33"/>
      <c r="O394" s="33"/>
      <c r="Q394" s="33"/>
      <c r="R394" s="33"/>
      <c r="S394" s="33"/>
      <c r="T394" s="33"/>
      <c r="U394" s="10"/>
    </row>
    <row r="395" spans="3:21" s="4" customFormat="1" ht="21.75" x14ac:dyDescent="0.4">
      <c r="C395" s="34"/>
      <c r="D395" s="34"/>
      <c r="E395" s="34"/>
      <c r="G395" s="33"/>
      <c r="H395" s="33"/>
      <c r="I395" s="33"/>
      <c r="J395" s="33"/>
      <c r="L395" s="33"/>
      <c r="M395" s="33"/>
      <c r="N395" s="33"/>
      <c r="O395" s="33"/>
      <c r="Q395" s="33"/>
      <c r="R395" s="33"/>
      <c r="S395" s="33"/>
      <c r="T395" s="33"/>
      <c r="U395" s="10"/>
    </row>
    <row r="396" spans="3:21" s="4" customFormat="1" ht="21.75" x14ac:dyDescent="0.4">
      <c r="C396" s="34"/>
      <c r="D396" s="34"/>
      <c r="E396" s="34"/>
      <c r="G396" s="33"/>
      <c r="H396" s="33"/>
      <c r="I396" s="33"/>
      <c r="J396" s="33"/>
      <c r="L396" s="33"/>
      <c r="M396" s="33"/>
      <c r="N396" s="33"/>
      <c r="O396" s="33"/>
      <c r="Q396" s="33"/>
      <c r="R396" s="33"/>
      <c r="S396" s="33"/>
      <c r="T396" s="33"/>
      <c r="U396" s="10"/>
    </row>
    <row r="397" spans="3:21" s="4" customFormat="1" ht="21.75" x14ac:dyDescent="0.4">
      <c r="C397" s="34"/>
      <c r="D397" s="34"/>
      <c r="E397" s="34"/>
      <c r="G397" s="33"/>
      <c r="H397" s="33"/>
      <c r="I397" s="33"/>
      <c r="J397" s="33"/>
      <c r="L397" s="33"/>
      <c r="M397" s="33"/>
      <c r="N397" s="33"/>
      <c r="O397" s="33"/>
      <c r="Q397" s="33"/>
      <c r="R397" s="33"/>
      <c r="S397" s="33"/>
      <c r="T397" s="33"/>
      <c r="U397" s="10"/>
    </row>
    <row r="398" spans="3:21" s="4" customFormat="1" ht="21.75" x14ac:dyDescent="0.4">
      <c r="C398" s="34"/>
      <c r="D398" s="34"/>
      <c r="E398" s="34"/>
      <c r="G398" s="33"/>
      <c r="H398" s="33"/>
      <c r="I398" s="33"/>
      <c r="J398" s="33"/>
      <c r="L398" s="33"/>
      <c r="M398" s="33"/>
      <c r="N398" s="33"/>
      <c r="O398" s="33"/>
      <c r="Q398" s="33"/>
      <c r="R398" s="33"/>
      <c r="S398" s="33"/>
      <c r="T398" s="33"/>
      <c r="U398" s="10"/>
    </row>
    <row r="399" spans="3:21" s="4" customFormat="1" ht="21.75" x14ac:dyDescent="0.4">
      <c r="C399" s="34"/>
      <c r="D399" s="34"/>
      <c r="E399" s="34"/>
      <c r="G399" s="33"/>
      <c r="H399" s="33"/>
      <c r="I399" s="33"/>
      <c r="J399" s="33"/>
      <c r="L399" s="33"/>
      <c r="M399" s="33"/>
      <c r="N399" s="33"/>
      <c r="O399" s="33"/>
      <c r="Q399" s="33"/>
      <c r="R399" s="33"/>
      <c r="S399" s="33"/>
      <c r="T399" s="33"/>
      <c r="U399" s="10"/>
    </row>
    <row r="400" spans="3:21" s="4" customFormat="1" ht="21.75" x14ac:dyDescent="0.4">
      <c r="C400" s="34"/>
      <c r="D400" s="34"/>
      <c r="E400" s="34"/>
      <c r="G400" s="33"/>
      <c r="H400" s="33"/>
      <c r="I400" s="33"/>
      <c r="J400" s="33"/>
      <c r="L400" s="33"/>
      <c r="M400" s="33"/>
      <c r="N400" s="33"/>
      <c r="O400" s="33"/>
      <c r="Q400" s="33"/>
      <c r="R400" s="33"/>
      <c r="S400" s="33"/>
      <c r="T400" s="33"/>
      <c r="U400" s="10"/>
    </row>
    <row r="401" spans="3:21" s="4" customFormat="1" ht="21.75" x14ac:dyDescent="0.4">
      <c r="C401" s="34"/>
      <c r="D401" s="34"/>
      <c r="E401" s="34"/>
      <c r="G401" s="33"/>
      <c r="H401" s="33"/>
      <c r="I401" s="33"/>
      <c r="J401" s="33"/>
      <c r="L401" s="33"/>
      <c r="M401" s="33"/>
      <c r="N401" s="33"/>
      <c r="O401" s="33"/>
      <c r="Q401" s="33"/>
      <c r="R401" s="33"/>
      <c r="S401" s="33"/>
      <c r="T401" s="33"/>
      <c r="U401" s="10"/>
    </row>
    <row r="402" spans="3:21" s="4" customFormat="1" ht="21.75" x14ac:dyDescent="0.4">
      <c r="C402" s="34"/>
      <c r="D402" s="34"/>
      <c r="E402" s="34"/>
      <c r="G402" s="33"/>
      <c r="H402" s="33"/>
      <c r="I402" s="33"/>
      <c r="J402" s="33"/>
      <c r="L402" s="33"/>
      <c r="M402" s="33"/>
      <c r="N402" s="33"/>
      <c r="O402" s="33"/>
      <c r="Q402" s="33"/>
      <c r="R402" s="33"/>
      <c r="S402" s="33"/>
      <c r="T402" s="33"/>
      <c r="U402" s="10"/>
    </row>
    <row r="403" spans="3:21" s="4" customFormat="1" ht="21.75" x14ac:dyDescent="0.4">
      <c r="C403" s="34"/>
      <c r="D403" s="34"/>
      <c r="E403" s="34"/>
      <c r="G403" s="33"/>
      <c r="H403" s="33"/>
      <c r="I403" s="33"/>
      <c r="J403" s="33"/>
      <c r="L403" s="33"/>
      <c r="M403" s="33"/>
      <c r="N403" s="33"/>
      <c r="O403" s="33"/>
      <c r="Q403" s="33"/>
      <c r="R403" s="33"/>
      <c r="S403" s="33"/>
      <c r="T403" s="33"/>
      <c r="U403" s="10"/>
    </row>
    <row r="404" spans="3:21" s="4" customFormat="1" ht="21.75" x14ac:dyDescent="0.4">
      <c r="C404" s="34"/>
      <c r="D404" s="34"/>
      <c r="E404" s="34"/>
      <c r="G404" s="33"/>
      <c r="H404" s="33"/>
      <c r="I404" s="33"/>
      <c r="J404" s="33"/>
      <c r="L404" s="33"/>
      <c r="M404" s="33"/>
      <c r="N404" s="33"/>
      <c r="O404" s="33"/>
      <c r="Q404" s="33"/>
      <c r="R404" s="33"/>
      <c r="S404" s="33"/>
      <c r="T404" s="33"/>
      <c r="U404" s="10"/>
    </row>
    <row r="405" spans="3:21" s="4" customFormat="1" ht="21.75" x14ac:dyDescent="0.4">
      <c r="C405" s="34"/>
      <c r="D405" s="34"/>
      <c r="E405" s="34"/>
      <c r="G405" s="33"/>
      <c r="H405" s="33"/>
      <c r="I405" s="33"/>
      <c r="J405" s="33"/>
      <c r="L405" s="33"/>
      <c r="M405" s="33"/>
      <c r="N405" s="33"/>
      <c r="O405" s="33"/>
      <c r="Q405" s="33"/>
      <c r="R405" s="33"/>
      <c r="S405" s="33"/>
      <c r="T405" s="33"/>
      <c r="U405" s="10"/>
    </row>
    <row r="406" spans="3:21" s="4" customFormat="1" ht="21.75" x14ac:dyDescent="0.4">
      <c r="C406" s="34"/>
      <c r="D406" s="34"/>
      <c r="E406" s="34"/>
      <c r="G406" s="33"/>
      <c r="H406" s="33"/>
      <c r="I406" s="33"/>
      <c r="J406" s="33"/>
      <c r="L406" s="33"/>
      <c r="M406" s="33"/>
      <c r="N406" s="33"/>
      <c r="O406" s="33"/>
      <c r="Q406" s="33"/>
      <c r="R406" s="33"/>
      <c r="S406" s="33"/>
      <c r="T406" s="33"/>
      <c r="U406" s="10"/>
    </row>
    <row r="407" spans="3:21" s="4" customFormat="1" ht="21.75" x14ac:dyDescent="0.4">
      <c r="C407" s="34"/>
      <c r="D407" s="34"/>
      <c r="E407" s="34"/>
      <c r="G407" s="33"/>
      <c r="H407" s="33"/>
      <c r="I407" s="33"/>
      <c r="J407" s="33"/>
      <c r="L407" s="33"/>
      <c r="M407" s="33"/>
      <c r="N407" s="33"/>
      <c r="O407" s="33"/>
      <c r="Q407" s="33"/>
      <c r="R407" s="33"/>
      <c r="S407" s="33"/>
      <c r="T407" s="33"/>
      <c r="U407" s="10"/>
    </row>
    <row r="408" spans="3:21" s="4" customFormat="1" ht="21.75" x14ac:dyDescent="0.4">
      <c r="C408" s="34"/>
      <c r="D408" s="34"/>
      <c r="E408" s="34"/>
      <c r="G408" s="33"/>
      <c r="H408" s="33"/>
      <c r="I408" s="33"/>
      <c r="J408" s="33"/>
      <c r="L408" s="33"/>
      <c r="M408" s="33"/>
      <c r="N408" s="33"/>
      <c r="O408" s="33"/>
      <c r="Q408" s="33"/>
      <c r="R408" s="33"/>
      <c r="S408" s="33"/>
      <c r="T408" s="33"/>
      <c r="U408" s="10"/>
    </row>
    <row r="409" spans="3:21" s="4" customFormat="1" ht="21.75" x14ac:dyDescent="0.4">
      <c r="C409" s="34"/>
      <c r="D409" s="34"/>
      <c r="E409" s="34"/>
      <c r="G409" s="33"/>
      <c r="H409" s="33"/>
      <c r="I409" s="33"/>
      <c r="J409" s="33"/>
      <c r="L409" s="33"/>
      <c r="M409" s="33"/>
      <c r="N409" s="33"/>
      <c r="O409" s="33"/>
      <c r="Q409" s="33"/>
      <c r="R409" s="33"/>
      <c r="S409" s="33"/>
      <c r="T409" s="33"/>
      <c r="U409" s="10"/>
    </row>
    <row r="410" spans="3:21" s="4" customFormat="1" ht="21.75" x14ac:dyDescent="0.4">
      <c r="C410" s="34"/>
      <c r="D410" s="34"/>
      <c r="E410" s="34"/>
      <c r="G410" s="33"/>
      <c r="H410" s="33"/>
      <c r="I410" s="33"/>
      <c r="J410" s="33"/>
      <c r="L410" s="33"/>
      <c r="M410" s="33"/>
      <c r="N410" s="33"/>
      <c r="O410" s="33"/>
      <c r="Q410" s="33"/>
      <c r="R410" s="33"/>
      <c r="S410" s="33"/>
      <c r="T410" s="33"/>
      <c r="U410" s="10"/>
    </row>
    <row r="411" spans="3:21" s="4" customFormat="1" ht="21.75" x14ac:dyDescent="0.4">
      <c r="C411" s="34"/>
      <c r="D411" s="34"/>
      <c r="E411" s="34"/>
      <c r="G411" s="33"/>
      <c r="H411" s="33"/>
      <c r="I411" s="33"/>
      <c r="J411" s="33"/>
      <c r="L411" s="33"/>
      <c r="M411" s="33"/>
      <c r="N411" s="33"/>
      <c r="O411" s="33"/>
      <c r="Q411" s="33"/>
      <c r="R411" s="33"/>
      <c r="S411" s="33"/>
      <c r="T411" s="33"/>
      <c r="U411" s="10"/>
    </row>
    <row r="412" spans="3:21" s="4" customFormat="1" ht="21.75" x14ac:dyDescent="0.4">
      <c r="C412" s="34"/>
      <c r="D412" s="34"/>
      <c r="E412" s="34"/>
      <c r="G412" s="33"/>
      <c r="H412" s="33"/>
      <c r="I412" s="33"/>
      <c r="J412" s="33"/>
      <c r="L412" s="33"/>
      <c r="M412" s="33"/>
      <c r="N412" s="33"/>
      <c r="O412" s="33"/>
      <c r="Q412" s="33"/>
      <c r="R412" s="33"/>
      <c r="S412" s="33"/>
      <c r="T412" s="33"/>
      <c r="U412" s="10"/>
    </row>
    <row r="413" spans="3:21" s="4" customFormat="1" ht="21.75" x14ac:dyDescent="0.4">
      <c r="C413" s="34"/>
      <c r="D413" s="34"/>
      <c r="E413" s="34"/>
      <c r="G413" s="33"/>
      <c r="H413" s="33"/>
      <c r="I413" s="33"/>
      <c r="J413" s="33"/>
      <c r="L413" s="33"/>
      <c r="M413" s="33"/>
      <c r="N413" s="33"/>
      <c r="O413" s="33"/>
      <c r="Q413" s="33"/>
      <c r="R413" s="33"/>
      <c r="S413" s="33"/>
      <c r="T413" s="33"/>
      <c r="U413" s="10"/>
    </row>
    <row r="414" spans="3:21" s="4" customFormat="1" ht="21.75" x14ac:dyDescent="0.4">
      <c r="C414" s="34"/>
      <c r="D414" s="34"/>
      <c r="E414" s="34"/>
      <c r="G414" s="33"/>
      <c r="H414" s="33"/>
      <c r="I414" s="33"/>
      <c r="J414" s="33"/>
      <c r="L414" s="33"/>
      <c r="M414" s="33"/>
      <c r="N414" s="33"/>
      <c r="O414" s="33"/>
      <c r="Q414" s="33"/>
      <c r="R414" s="33"/>
      <c r="S414" s="33"/>
      <c r="T414" s="33"/>
      <c r="U414" s="10"/>
    </row>
    <row r="415" spans="3:21" s="4" customFormat="1" ht="21.75" x14ac:dyDescent="0.4">
      <c r="C415" s="34"/>
      <c r="D415" s="34"/>
      <c r="E415" s="34"/>
      <c r="G415" s="33"/>
      <c r="H415" s="33"/>
      <c r="I415" s="33"/>
      <c r="J415" s="33"/>
      <c r="L415" s="33"/>
      <c r="M415" s="33"/>
      <c r="N415" s="33"/>
      <c r="O415" s="33"/>
      <c r="Q415" s="33"/>
      <c r="R415" s="33"/>
      <c r="S415" s="33"/>
      <c r="T415" s="33"/>
      <c r="U415" s="10"/>
    </row>
    <row r="416" spans="3:21" s="4" customFormat="1" ht="21.75" x14ac:dyDescent="0.4">
      <c r="C416" s="34"/>
      <c r="D416" s="34"/>
      <c r="E416" s="34"/>
      <c r="G416" s="33"/>
      <c r="H416" s="33"/>
      <c r="I416" s="33"/>
      <c r="J416" s="33"/>
      <c r="L416" s="33"/>
      <c r="M416" s="33"/>
      <c r="N416" s="33"/>
      <c r="O416" s="33"/>
      <c r="Q416" s="33"/>
      <c r="R416" s="33"/>
      <c r="S416" s="33"/>
      <c r="T416" s="33"/>
      <c r="U416" s="10"/>
    </row>
    <row r="417" spans="3:21" s="4" customFormat="1" ht="21.75" x14ac:dyDescent="0.4">
      <c r="C417" s="34"/>
      <c r="D417" s="34"/>
      <c r="E417" s="34"/>
      <c r="G417" s="33"/>
      <c r="H417" s="33"/>
      <c r="I417" s="33"/>
      <c r="J417" s="33"/>
      <c r="L417" s="33"/>
      <c r="M417" s="33"/>
      <c r="N417" s="33"/>
      <c r="O417" s="33"/>
      <c r="Q417" s="33"/>
      <c r="R417" s="33"/>
      <c r="S417" s="33"/>
      <c r="T417" s="33"/>
      <c r="U417" s="10"/>
    </row>
    <row r="418" spans="3:21" s="4" customFormat="1" ht="21.75" x14ac:dyDescent="0.4">
      <c r="C418" s="34"/>
      <c r="D418" s="34"/>
      <c r="E418" s="34"/>
      <c r="G418" s="33"/>
      <c r="H418" s="33"/>
      <c r="I418" s="33"/>
      <c r="J418" s="33"/>
      <c r="L418" s="33"/>
      <c r="M418" s="33"/>
      <c r="N418" s="33"/>
      <c r="O418" s="33"/>
      <c r="Q418" s="33"/>
      <c r="R418" s="33"/>
      <c r="S418" s="33"/>
      <c r="T418" s="33"/>
      <c r="U418" s="10"/>
    </row>
    <row r="419" spans="3:21" s="4" customFormat="1" ht="21.75" x14ac:dyDescent="0.4">
      <c r="C419" s="34"/>
      <c r="D419" s="34"/>
      <c r="E419" s="34"/>
      <c r="G419" s="33"/>
      <c r="H419" s="33"/>
      <c r="I419" s="33"/>
      <c r="J419" s="33"/>
      <c r="L419" s="33"/>
      <c r="M419" s="33"/>
      <c r="N419" s="33"/>
      <c r="O419" s="33"/>
      <c r="Q419" s="33"/>
      <c r="R419" s="33"/>
      <c r="S419" s="33"/>
      <c r="T419" s="33"/>
      <c r="U419" s="10"/>
    </row>
    <row r="420" spans="3:21" s="4" customFormat="1" ht="21.75" x14ac:dyDescent="0.4">
      <c r="C420" s="34"/>
      <c r="D420" s="34"/>
      <c r="E420" s="34"/>
      <c r="G420" s="33"/>
      <c r="H420" s="33"/>
      <c r="I420" s="33"/>
      <c r="J420" s="33"/>
      <c r="L420" s="33"/>
      <c r="M420" s="33"/>
      <c r="N420" s="33"/>
      <c r="O420" s="33"/>
      <c r="Q420" s="33"/>
      <c r="R420" s="33"/>
      <c r="S420" s="33"/>
      <c r="T420" s="33"/>
      <c r="U420" s="10"/>
    </row>
    <row r="421" spans="3:21" s="4" customFormat="1" ht="21.75" x14ac:dyDescent="0.4">
      <c r="C421" s="34"/>
      <c r="D421" s="34"/>
      <c r="E421" s="34"/>
      <c r="G421" s="33"/>
      <c r="H421" s="33"/>
      <c r="I421" s="33"/>
      <c r="J421" s="33"/>
      <c r="L421" s="33"/>
      <c r="M421" s="33"/>
      <c r="N421" s="33"/>
      <c r="O421" s="33"/>
      <c r="Q421" s="33"/>
      <c r="R421" s="33"/>
      <c r="S421" s="33"/>
      <c r="T421" s="33"/>
      <c r="U421" s="10"/>
    </row>
    <row r="422" spans="3:21" s="4" customFormat="1" ht="21.75" x14ac:dyDescent="0.4">
      <c r="C422" s="34"/>
      <c r="D422" s="34"/>
      <c r="E422" s="34"/>
      <c r="G422" s="33"/>
      <c r="H422" s="33"/>
      <c r="I422" s="33"/>
      <c r="J422" s="33"/>
      <c r="L422" s="33"/>
      <c r="M422" s="33"/>
      <c r="N422" s="33"/>
      <c r="O422" s="33"/>
      <c r="Q422" s="33"/>
      <c r="R422" s="33"/>
      <c r="S422" s="33"/>
      <c r="T422" s="33"/>
      <c r="U422" s="10"/>
    </row>
    <row r="423" spans="3:21" s="4" customFormat="1" ht="21.75" x14ac:dyDescent="0.4">
      <c r="C423" s="34"/>
      <c r="D423" s="34"/>
      <c r="E423" s="34"/>
      <c r="G423" s="33"/>
      <c r="H423" s="33"/>
      <c r="I423" s="33"/>
      <c r="J423" s="33"/>
      <c r="L423" s="33"/>
      <c r="M423" s="33"/>
      <c r="N423" s="33"/>
      <c r="O423" s="33"/>
      <c r="Q423" s="33"/>
      <c r="R423" s="33"/>
      <c r="S423" s="33"/>
      <c r="T423" s="33"/>
      <c r="U423" s="10"/>
    </row>
    <row r="424" spans="3:21" s="4" customFormat="1" ht="21.75" x14ac:dyDescent="0.4">
      <c r="C424" s="34"/>
      <c r="D424" s="34"/>
      <c r="E424" s="34"/>
      <c r="G424" s="33"/>
      <c r="H424" s="33"/>
      <c r="I424" s="33"/>
      <c r="J424" s="33"/>
      <c r="L424" s="33"/>
      <c r="M424" s="33"/>
      <c r="N424" s="33"/>
      <c r="O424" s="33"/>
      <c r="Q424" s="33"/>
      <c r="R424" s="33"/>
      <c r="S424" s="33"/>
      <c r="T424" s="33"/>
      <c r="U424" s="10"/>
    </row>
    <row r="425" spans="3:21" s="4" customFormat="1" ht="21.75" x14ac:dyDescent="0.4">
      <c r="C425" s="34"/>
      <c r="D425" s="34"/>
      <c r="E425" s="34"/>
      <c r="G425" s="33"/>
      <c r="H425" s="33"/>
      <c r="I425" s="33"/>
      <c r="J425" s="33"/>
      <c r="L425" s="33"/>
      <c r="M425" s="33"/>
      <c r="N425" s="33"/>
      <c r="O425" s="33"/>
      <c r="Q425" s="33"/>
      <c r="R425" s="33"/>
      <c r="S425" s="33"/>
      <c r="T425" s="33"/>
      <c r="U425" s="10"/>
    </row>
    <row r="426" spans="3:21" s="4" customFormat="1" ht="21.75" x14ac:dyDescent="0.4">
      <c r="C426" s="34"/>
      <c r="D426" s="34"/>
      <c r="E426" s="34"/>
      <c r="G426" s="33"/>
      <c r="H426" s="33"/>
      <c r="I426" s="33"/>
      <c r="J426" s="33"/>
      <c r="L426" s="33"/>
      <c r="M426" s="33"/>
      <c r="N426" s="33"/>
      <c r="O426" s="33"/>
      <c r="Q426" s="33"/>
      <c r="R426" s="33"/>
      <c r="S426" s="33"/>
      <c r="T426" s="33"/>
      <c r="U426" s="10"/>
    </row>
    <row r="427" spans="3:21" s="4" customFormat="1" ht="21.75" x14ac:dyDescent="0.4">
      <c r="C427" s="34"/>
      <c r="D427" s="34"/>
      <c r="E427" s="34"/>
      <c r="G427" s="33"/>
      <c r="H427" s="33"/>
      <c r="I427" s="33"/>
      <c r="J427" s="33"/>
      <c r="L427" s="33"/>
      <c r="M427" s="33"/>
      <c r="N427" s="33"/>
      <c r="O427" s="33"/>
      <c r="Q427" s="33"/>
      <c r="R427" s="33"/>
      <c r="S427" s="33"/>
      <c r="T427" s="33"/>
      <c r="U427" s="10"/>
    </row>
    <row r="428" spans="3:21" s="4" customFormat="1" ht="21.75" x14ac:dyDescent="0.4">
      <c r="C428" s="34"/>
      <c r="D428" s="34"/>
      <c r="E428" s="34"/>
      <c r="G428" s="33"/>
      <c r="H428" s="33"/>
      <c r="I428" s="33"/>
      <c r="J428" s="33"/>
      <c r="L428" s="33"/>
      <c r="M428" s="33"/>
      <c r="N428" s="33"/>
      <c r="O428" s="33"/>
      <c r="Q428" s="33"/>
      <c r="R428" s="33"/>
      <c r="S428" s="33"/>
      <c r="T428" s="33"/>
      <c r="U428" s="10"/>
    </row>
    <row r="429" spans="3:21" s="4" customFormat="1" ht="21.75" x14ac:dyDescent="0.4">
      <c r="C429" s="34"/>
      <c r="D429" s="34"/>
      <c r="E429" s="34"/>
      <c r="G429" s="33"/>
      <c r="H429" s="33"/>
      <c r="I429" s="33"/>
      <c r="J429" s="33"/>
      <c r="L429" s="33"/>
      <c r="M429" s="33"/>
      <c r="N429" s="33"/>
      <c r="O429" s="33"/>
      <c r="Q429" s="33"/>
      <c r="R429" s="33"/>
      <c r="S429" s="33"/>
      <c r="T429" s="33"/>
      <c r="U429" s="10"/>
    </row>
    <row r="430" spans="3:21" s="4" customFormat="1" ht="21.75" x14ac:dyDescent="0.4">
      <c r="C430" s="34"/>
      <c r="D430" s="34"/>
      <c r="E430" s="34"/>
      <c r="G430" s="33"/>
      <c r="H430" s="33"/>
      <c r="I430" s="33"/>
      <c r="J430" s="33"/>
      <c r="L430" s="33"/>
      <c r="M430" s="33"/>
      <c r="N430" s="33"/>
      <c r="O430" s="33"/>
      <c r="Q430" s="33"/>
      <c r="R430" s="33"/>
      <c r="S430" s="33"/>
      <c r="T430" s="33"/>
      <c r="U430" s="10"/>
    </row>
    <row r="431" spans="3:21" s="4" customFormat="1" ht="21.75" x14ac:dyDescent="0.4">
      <c r="C431" s="34"/>
      <c r="D431" s="34"/>
      <c r="E431" s="34"/>
      <c r="G431" s="33"/>
      <c r="H431" s="33"/>
      <c r="I431" s="33"/>
      <c r="J431" s="33"/>
      <c r="L431" s="33"/>
      <c r="M431" s="33"/>
      <c r="N431" s="33"/>
      <c r="O431" s="33"/>
      <c r="Q431" s="33"/>
      <c r="R431" s="33"/>
      <c r="S431" s="33"/>
      <c r="T431" s="33"/>
      <c r="U431" s="10"/>
    </row>
    <row r="432" spans="3:21" s="4" customFormat="1" ht="21.75" x14ac:dyDescent="0.4">
      <c r="C432" s="34"/>
      <c r="D432" s="34"/>
      <c r="E432" s="34"/>
      <c r="G432" s="33"/>
      <c r="H432" s="33"/>
      <c r="I432" s="33"/>
      <c r="J432" s="33"/>
      <c r="L432" s="33"/>
      <c r="M432" s="33"/>
      <c r="N432" s="33"/>
      <c r="O432" s="33"/>
      <c r="Q432" s="33"/>
      <c r="R432" s="33"/>
      <c r="S432" s="33"/>
      <c r="T432" s="33"/>
      <c r="U432" s="10"/>
    </row>
    <row r="433" spans="3:21" s="4" customFormat="1" ht="21.75" x14ac:dyDescent="0.4">
      <c r="C433" s="34"/>
      <c r="D433" s="34"/>
      <c r="E433" s="34"/>
      <c r="G433" s="33"/>
      <c r="H433" s="33"/>
      <c r="I433" s="33"/>
      <c r="J433" s="33"/>
      <c r="L433" s="33"/>
      <c r="M433" s="33"/>
      <c r="N433" s="33"/>
      <c r="O433" s="33"/>
      <c r="Q433" s="33"/>
      <c r="R433" s="33"/>
      <c r="S433" s="33"/>
      <c r="T433" s="33"/>
      <c r="U433" s="10"/>
    </row>
    <row r="434" spans="3:21" s="4" customFormat="1" ht="21.75" x14ac:dyDescent="0.4">
      <c r="C434" s="34"/>
      <c r="D434" s="34"/>
      <c r="E434" s="34"/>
      <c r="G434" s="33"/>
      <c r="H434" s="33"/>
      <c r="I434" s="33"/>
      <c r="J434" s="33"/>
      <c r="L434" s="33"/>
      <c r="M434" s="33"/>
      <c r="N434" s="33"/>
      <c r="O434" s="33"/>
      <c r="Q434" s="33"/>
      <c r="R434" s="33"/>
      <c r="S434" s="33"/>
      <c r="T434" s="33"/>
      <c r="U434" s="10"/>
    </row>
    <row r="435" spans="3:21" s="4" customFormat="1" ht="21.75" x14ac:dyDescent="0.4">
      <c r="C435" s="34"/>
      <c r="D435" s="34"/>
      <c r="E435" s="34"/>
      <c r="G435" s="33"/>
      <c r="H435" s="33"/>
      <c r="I435" s="33"/>
      <c r="J435" s="33"/>
      <c r="L435" s="33"/>
      <c r="M435" s="33"/>
      <c r="N435" s="33"/>
      <c r="O435" s="33"/>
      <c r="Q435" s="33"/>
      <c r="R435" s="33"/>
      <c r="S435" s="33"/>
      <c r="T435" s="33"/>
      <c r="U435" s="10"/>
    </row>
    <row r="436" spans="3:21" s="4" customFormat="1" ht="21.75" x14ac:dyDescent="0.4">
      <c r="C436" s="34"/>
      <c r="D436" s="34"/>
      <c r="E436" s="34"/>
      <c r="G436" s="33"/>
      <c r="H436" s="33"/>
      <c r="I436" s="33"/>
      <c r="J436" s="33"/>
      <c r="L436" s="33"/>
      <c r="M436" s="33"/>
      <c r="N436" s="33"/>
      <c r="O436" s="33"/>
      <c r="Q436" s="33"/>
      <c r="R436" s="33"/>
      <c r="S436" s="33"/>
      <c r="T436" s="33"/>
      <c r="U436" s="10"/>
    </row>
    <row r="437" spans="3:21" s="4" customFormat="1" ht="21.75" x14ac:dyDescent="0.4">
      <c r="C437" s="34"/>
      <c r="D437" s="34"/>
      <c r="E437" s="34"/>
      <c r="G437" s="33"/>
      <c r="H437" s="33"/>
      <c r="I437" s="33"/>
      <c r="J437" s="33"/>
      <c r="L437" s="33"/>
      <c r="M437" s="33"/>
      <c r="N437" s="33"/>
      <c r="O437" s="33"/>
      <c r="Q437" s="33"/>
      <c r="R437" s="33"/>
      <c r="S437" s="33"/>
      <c r="T437" s="33"/>
      <c r="U437" s="10"/>
    </row>
    <row r="438" spans="3:21" s="4" customFormat="1" ht="21.75" x14ac:dyDescent="0.4">
      <c r="C438" s="34"/>
      <c r="D438" s="34"/>
      <c r="E438" s="34"/>
      <c r="G438" s="33"/>
      <c r="H438" s="33"/>
      <c r="I438" s="33"/>
      <c r="J438" s="33"/>
      <c r="L438" s="33"/>
      <c r="M438" s="33"/>
      <c r="N438" s="33"/>
      <c r="O438" s="33"/>
      <c r="Q438" s="33"/>
      <c r="R438" s="33"/>
      <c r="S438" s="33"/>
      <c r="T438" s="33"/>
      <c r="U438" s="10"/>
    </row>
    <row r="439" spans="3:21" s="4" customFormat="1" ht="21.75" x14ac:dyDescent="0.4">
      <c r="C439" s="34"/>
      <c r="D439" s="34"/>
      <c r="E439" s="34"/>
      <c r="G439" s="33"/>
      <c r="H439" s="33"/>
      <c r="I439" s="33"/>
      <c r="J439" s="33"/>
      <c r="L439" s="33"/>
      <c r="M439" s="33"/>
      <c r="N439" s="33"/>
      <c r="O439" s="33"/>
      <c r="Q439" s="33"/>
      <c r="R439" s="33"/>
      <c r="S439" s="33"/>
      <c r="T439" s="33"/>
      <c r="U439" s="10"/>
    </row>
    <row r="440" spans="3:21" s="4" customFormat="1" ht="21.75" x14ac:dyDescent="0.4">
      <c r="C440" s="34"/>
      <c r="D440" s="34"/>
      <c r="E440" s="34"/>
      <c r="G440" s="33"/>
      <c r="H440" s="33"/>
      <c r="I440" s="33"/>
      <c r="J440" s="33"/>
      <c r="L440" s="33"/>
      <c r="M440" s="33"/>
      <c r="N440" s="33"/>
      <c r="O440" s="33"/>
      <c r="Q440" s="33"/>
      <c r="R440" s="33"/>
      <c r="S440" s="33"/>
      <c r="T440" s="33"/>
      <c r="U440" s="10"/>
    </row>
    <row r="441" spans="3:21" s="4" customFormat="1" ht="21.75" x14ac:dyDescent="0.4">
      <c r="C441" s="34"/>
      <c r="D441" s="34"/>
      <c r="E441" s="34"/>
      <c r="G441" s="33"/>
      <c r="H441" s="33"/>
      <c r="I441" s="33"/>
      <c r="J441" s="33"/>
      <c r="L441" s="33"/>
      <c r="M441" s="33"/>
      <c r="N441" s="33"/>
      <c r="O441" s="33"/>
      <c r="Q441" s="33"/>
      <c r="R441" s="33"/>
      <c r="S441" s="33"/>
      <c r="T441" s="33"/>
      <c r="U441" s="10"/>
    </row>
    <row r="442" spans="3:21" s="4" customFormat="1" ht="21.75" x14ac:dyDescent="0.4">
      <c r="C442" s="34"/>
      <c r="D442" s="34"/>
      <c r="E442" s="34"/>
      <c r="G442" s="33"/>
      <c r="H442" s="33"/>
      <c r="I442" s="33"/>
      <c r="J442" s="33"/>
      <c r="L442" s="33"/>
      <c r="M442" s="33"/>
      <c r="N442" s="33"/>
      <c r="O442" s="33"/>
      <c r="Q442" s="33"/>
      <c r="R442" s="33"/>
      <c r="S442" s="33"/>
      <c r="T442" s="33"/>
      <c r="U442" s="10"/>
    </row>
    <row r="443" spans="3:21" s="4" customFormat="1" ht="21.75" x14ac:dyDescent="0.4">
      <c r="C443" s="34"/>
      <c r="D443" s="34"/>
      <c r="E443" s="34"/>
      <c r="G443" s="33"/>
      <c r="H443" s="33"/>
      <c r="I443" s="33"/>
      <c r="J443" s="33"/>
      <c r="L443" s="33"/>
      <c r="M443" s="33"/>
      <c r="N443" s="33"/>
      <c r="O443" s="33"/>
      <c r="Q443" s="33"/>
      <c r="R443" s="33"/>
      <c r="S443" s="33"/>
      <c r="T443" s="33"/>
      <c r="U443" s="10"/>
    </row>
    <row r="444" spans="3:21" s="4" customFormat="1" ht="21.75" x14ac:dyDescent="0.4">
      <c r="C444" s="34"/>
      <c r="D444" s="34"/>
      <c r="E444" s="34"/>
      <c r="G444" s="33"/>
      <c r="H444" s="33"/>
      <c r="I444" s="33"/>
      <c r="J444" s="33"/>
      <c r="L444" s="33"/>
      <c r="M444" s="33"/>
      <c r="N444" s="33"/>
      <c r="O444" s="33"/>
      <c r="Q444" s="33"/>
      <c r="R444" s="33"/>
      <c r="S444" s="33"/>
      <c r="T444" s="33"/>
      <c r="U444" s="10"/>
    </row>
    <row r="445" spans="3:21" s="4" customFormat="1" ht="21.75" x14ac:dyDescent="0.4">
      <c r="C445" s="34"/>
      <c r="D445" s="34"/>
      <c r="E445" s="34"/>
      <c r="G445" s="33"/>
      <c r="H445" s="33"/>
      <c r="I445" s="33"/>
      <c r="J445" s="33"/>
      <c r="L445" s="33"/>
      <c r="M445" s="33"/>
      <c r="N445" s="33"/>
      <c r="O445" s="33"/>
      <c r="Q445" s="33"/>
      <c r="R445" s="33"/>
      <c r="S445" s="33"/>
      <c r="T445" s="33"/>
      <c r="U445" s="10"/>
    </row>
    <row r="446" spans="3:21" s="4" customFormat="1" ht="21.75" x14ac:dyDescent="0.4">
      <c r="C446" s="34"/>
      <c r="D446" s="34"/>
      <c r="E446" s="34"/>
      <c r="G446" s="33"/>
      <c r="H446" s="33"/>
      <c r="I446" s="33"/>
      <c r="J446" s="33"/>
      <c r="L446" s="33"/>
      <c r="M446" s="33"/>
      <c r="N446" s="33"/>
      <c r="O446" s="33"/>
      <c r="Q446" s="33"/>
      <c r="R446" s="33"/>
      <c r="S446" s="33"/>
      <c r="T446" s="33"/>
      <c r="U446" s="10"/>
    </row>
    <row r="447" spans="3:21" s="4" customFormat="1" ht="21.75" x14ac:dyDescent="0.4">
      <c r="C447" s="34"/>
      <c r="D447" s="34"/>
      <c r="E447" s="34"/>
      <c r="G447" s="33"/>
      <c r="H447" s="33"/>
      <c r="I447" s="33"/>
      <c r="J447" s="33"/>
      <c r="L447" s="33"/>
      <c r="M447" s="33"/>
      <c r="N447" s="33"/>
      <c r="O447" s="33"/>
      <c r="Q447" s="33"/>
      <c r="R447" s="33"/>
      <c r="S447" s="33"/>
      <c r="T447" s="33"/>
      <c r="U447" s="10"/>
    </row>
    <row r="448" spans="3:21" s="4" customFormat="1" ht="21.75" x14ac:dyDescent="0.4">
      <c r="C448" s="34"/>
      <c r="D448" s="34"/>
      <c r="E448" s="34"/>
      <c r="G448" s="33"/>
      <c r="H448" s="33"/>
      <c r="I448" s="33"/>
      <c r="J448" s="33"/>
      <c r="L448" s="33"/>
      <c r="M448" s="33"/>
      <c r="N448" s="33"/>
      <c r="O448" s="33"/>
      <c r="Q448" s="33"/>
      <c r="R448" s="33"/>
      <c r="S448" s="33"/>
      <c r="T448" s="33"/>
      <c r="U448" s="10"/>
    </row>
    <row r="449" spans="3:21" s="4" customFormat="1" ht="21.75" x14ac:dyDescent="0.4">
      <c r="C449" s="34"/>
      <c r="D449" s="34"/>
      <c r="E449" s="34"/>
      <c r="G449" s="33"/>
      <c r="H449" s="33"/>
      <c r="I449" s="33"/>
      <c r="J449" s="33"/>
      <c r="L449" s="33"/>
      <c r="M449" s="33"/>
      <c r="N449" s="33"/>
      <c r="O449" s="33"/>
      <c r="Q449" s="33"/>
      <c r="R449" s="33"/>
      <c r="S449" s="33"/>
      <c r="T449" s="33"/>
      <c r="U449" s="10"/>
    </row>
    <row r="450" spans="3:21" s="4" customFormat="1" ht="21.75" x14ac:dyDescent="0.4">
      <c r="C450" s="34"/>
      <c r="D450" s="34"/>
      <c r="E450" s="34"/>
      <c r="G450" s="33"/>
      <c r="H450" s="33"/>
      <c r="I450" s="33"/>
      <c r="J450" s="33"/>
      <c r="L450" s="33"/>
      <c r="M450" s="33"/>
      <c r="N450" s="33"/>
      <c r="O450" s="33"/>
      <c r="Q450" s="33"/>
      <c r="R450" s="33"/>
      <c r="S450" s="33"/>
      <c r="T450" s="33"/>
      <c r="U450" s="10"/>
    </row>
    <row r="451" spans="3:21" s="4" customFormat="1" ht="21.75" x14ac:dyDescent="0.4">
      <c r="C451" s="34"/>
      <c r="D451" s="34"/>
      <c r="E451" s="34"/>
      <c r="G451" s="33"/>
      <c r="H451" s="33"/>
      <c r="I451" s="33"/>
      <c r="J451" s="33"/>
      <c r="L451" s="33"/>
      <c r="M451" s="33"/>
      <c r="N451" s="33"/>
      <c r="O451" s="33"/>
      <c r="Q451" s="33"/>
      <c r="R451" s="33"/>
      <c r="S451" s="33"/>
      <c r="T451" s="33"/>
      <c r="U451" s="10"/>
    </row>
    <row r="452" spans="3:21" s="4" customFormat="1" ht="21.75" x14ac:dyDescent="0.4">
      <c r="C452" s="34"/>
      <c r="D452" s="34"/>
      <c r="E452" s="34"/>
      <c r="G452" s="33"/>
      <c r="H452" s="33"/>
      <c r="I452" s="33"/>
      <c r="J452" s="33"/>
      <c r="L452" s="33"/>
      <c r="M452" s="33"/>
      <c r="N452" s="33"/>
      <c r="O452" s="33"/>
      <c r="Q452" s="33"/>
      <c r="R452" s="33"/>
      <c r="S452" s="33"/>
      <c r="T452" s="33"/>
      <c r="U452" s="10"/>
    </row>
    <row r="453" spans="3:21" s="4" customFormat="1" ht="21.75" x14ac:dyDescent="0.4">
      <c r="C453" s="34"/>
      <c r="D453" s="34"/>
      <c r="E453" s="34"/>
      <c r="G453" s="33"/>
      <c r="H453" s="33"/>
      <c r="I453" s="33"/>
      <c r="J453" s="33"/>
      <c r="L453" s="33"/>
      <c r="M453" s="33"/>
      <c r="N453" s="33"/>
      <c r="O453" s="33"/>
      <c r="Q453" s="33"/>
      <c r="R453" s="33"/>
      <c r="S453" s="33"/>
      <c r="T453" s="33"/>
      <c r="U453" s="10"/>
    </row>
    <row r="454" spans="3:21" s="4" customFormat="1" ht="21.75" x14ac:dyDescent="0.4">
      <c r="C454" s="34"/>
      <c r="D454" s="34"/>
      <c r="E454" s="34"/>
      <c r="G454" s="33"/>
      <c r="H454" s="33"/>
      <c r="I454" s="33"/>
      <c r="J454" s="33"/>
      <c r="L454" s="33"/>
      <c r="M454" s="33"/>
      <c r="N454" s="33"/>
      <c r="O454" s="33"/>
      <c r="Q454" s="33"/>
      <c r="R454" s="33"/>
      <c r="S454" s="33"/>
      <c r="T454" s="33"/>
      <c r="U454" s="10"/>
    </row>
    <row r="455" spans="3:21" s="4" customFormat="1" ht="21.75" x14ac:dyDescent="0.4">
      <c r="C455" s="34"/>
      <c r="D455" s="34"/>
      <c r="E455" s="34"/>
      <c r="G455" s="33"/>
      <c r="H455" s="33"/>
      <c r="I455" s="33"/>
      <c r="J455" s="33"/>
      <c r="L455" s="33"/>
      <c r="M455" s="33"/>
      <c r="N455" s="33"/>
      <c r="O455" s="33"/>
      <c r="Q455" s="33"/>
      <c r="R455" s="33"/>
      <c r="S455" s="33"/>
      <c r="T455" s="33"/>
      <c r="U455" s="10"/>
    </row>
    <row r="456" spans="3:21" s="4" customFormat="1" ht="21.75" x14ac:dyDescent="0.4">
      <c r="C456" s="34"/>
      <c r="D456" s="34"/>
      <c r="E456" s="34"/>
      <c r="G456" s="33"/>
      <c r="H456" s="33"/>
      <c r="I456" s="33"/>
      <c r="J456" s="33"/>
      <c r="L456" s="33"/>
      <c r="M456" s="33"/>
      <c r="N456" s="33"/>
      <c r="O456" s="33"/>
      <c r="Q456" s="33"/>
      <c r="R456" s="33"/>
      <c r="S456" s="33"/>
      <c r="T456" s="33"/>
      <c r="U456" s="10"/>
    </row>
    <row r="457" spans="3:21" s="4" customFormat="1" ht="21.75" x14ac:dyDescent="0.4">
      <c r="C457" s="34"/>
      <c r="D457" s="34"/>
      <c r="E457" s="34"/>
      <c r="G457" s="33"/>
      <c r="H457" s="33"/>
      <c r="I457" s="33"/>
      <c r="J457" s="33"/>
      <c r="L457" s="33"/>
      <c r="M457" s="33"/>
      <c r="N457" s="33"/>
      <c r="O457" s="33"/>
      <c r="Q457" s="33"/>
      <c r="R457" s="33"/>
      <c r="S457" s="33"/>
      <c r="T457" s="33"/>
      <c r="U457" s="10"/>
    </row>
    <row r="458" spans="3:21" s="4" customFormat="1" ht="21.75" x14ac:dyDescent="0.4">
      <c r="C458" s="34"/>
      <c r="D458" s="34"/>
      <c r="E458" s="34"/>
      <c r="G458" s="33"/>
      <c r="H458" s="33"/>
      <c r="I458" s="33"/>
      <c r="J458" s="33"/>
      <c r="L458" s="33"/>
      <c r="M458" s="33"/>
      <c r="N458" s="33"/>
      <c r="O458" s="33"/>
      <c r="Q458" s="33"/>
      <c r="R458" s="33"/>
      <c r="S458" s="33"/>
      <c r="T458" s="33"/>
      <c r="U458" s="10"/>
    </row>
    <row r="459" spans="3:21" s="4" customFormat="1" ht="21.75" x14ac:dyDescent="0.4">
      <c r="C459" s="34"/>
      <c r="D459" s="34"/>
      <c r="E459" s="34"/>
      <c r="G459" s="33"/>
      <c r="H459" s="33"/>
      <c r="I459" s="33"/>
      <c r="J459" s="33"/>
      <c r="L459" s="33"/>
      <c r="M459" s="33"/>
      <c r="N459" s="33"/>
      <c r="O459" s="33"/>
      <c r="Q459" s="33"/>
      <c r="R459" s="33"/>
      <c r="S459" s="33"/>
      <c r="T459" s="33"/>
      <c r="U459" s="10"/>
    </row>
    <row r="460" spans="3:21" s="4" customFormat="1" ht="21.75" x14ac:dyDescent="0.4">
      <c r="C460" s="34"/>
      <c r="D460" s="34"/>
      <c r="E460" s="34"/>
      <c r="G460" s="33"/>
      <c r="H460" s="33"/>
      <c r="I460" s="33"/>
      <c r="J460" s="33"/>
      <c r="L460" s="33"/>
      <c r="M460" s="33"/>
      <c r="N460" s="33"/>
      <c r="O460" s="33"/>
      <c r="Q460" s="33"/>
      <c r="R460" s="33"/>
      <c r="S460" s="33"/>
      <c r="T460" s="33"/>
      <c r="U460" s="10"/>
    </row>
    <row r="461" spans="3:21" s="4" customFormat="1" ht="21.75" x14ac:dyDescent="0.4">
      <c r="C461" s="34"/>
      <c r="D461" s="34"/>
      <c r="E461" s="34"/>
      <c r="G461" s="33"/>
      <c r="H461" s="33"/>
      <c r="I461" s="33"/>
      <c r="J461" s="33"/>
      <c r="L461" s="33"/>
      <c r="M461" s="33"/>
      <c r="N461" s="33"/>
      <c r="O461" s="33"/>
      <c r="Q461" s="33"/>
      <c r="R461" s="33"/>
      <c r="S461" s="33"/>
      <c r="T461" s="33"/>
      <c r="U461" s="10"/>
    </row>
    <row r="462" spans="3:21" s="4" customFormat="1" ht="21.75" x14ac:dyDescent="0.4">
      <c r="C462" s="34"/>
      <c r="D462" s="34"/>
      <c r="E462" s="34"/>
      <c r="G462" s="33"/>
      <c r="H462" s="33"/>
      <c r="I462" s="33"/>
      <c r="J462" s="33"/>
      <c r="L462" s="33"/>
      <c r="M462" s="33"/>
      <c r="N462" s="33"/>
      <c r="O462" s="33"/>
      <c r="Q462" s="33"/>
      <c r="R462" s="33"/>
      <c r="S462" s="33"/>
      <c r="T462" s="33"/>
      <c r="U462" s="10"/>
    </row>
    <row r="463" spans="3:21" s="4" customFormat="1" ht="21.75" x14ac:dyDescent="0.4">
      <c r="C463" s="34"/>
      <c r="D463" s="34"/>
      <c r="E463" s="34"/>
      <c r="G463" s="33"/>
      <c r="H463" s="33"/>
      <c r="I463" s="33"/>
      <c r="J463" s="33"/>
      <c r="L463" s="33"/>
      <c r="M463" s="33"/>
      <c r="N463" s="33"/>
      <c r="O463" s="33"/>
      <c r="Q463" s="33"/>
      <c r="R463" s="33"/>
      <c r="S463" s="33"/>
      <c r="T463" s="33"/>
      <c r="U463" s="10"/>
    </row>
    <row r="464" spans="3:21" s="4" customFormat="1" ht="21.75" x14ac:dyDescent="0.4">
      <c r="C464" s="34"/>
      <c r="D464" s="34"/>
      <c r="E464" s="34"/>
      <c r="G464" s="33"/>
      <c r="H464" s="33"/>
      <c r="I464" s="33"/>
      <c r="J464" s="33"/>
      <c r="L464" s="33"/>
      <c r="M464" s="33"/>
      <c r="N464" s="33"/>
      <c r="O464" s="33"/>
      <c r="Q464" s="33"/>
      <c r="R464" s="33"/>
      <c r="S464" s="33"/>
      <c r="T464" s="33"/>
      <c r="U464" s="10"/>
    </row>
    <row r="465" spans="3:21" s="4" customFormat="1" ht="21.75" x14ac:dyDescent="0.4">
      <c r="C465" s="34"/>
      <c r="D465" s="34"/>
      <c r="E465" s="34"/>
      <c r="G465" s="33"/>
      <c r="H465" s="33"/>
      <c r="I465" s="33"/>
      <c r="J465" s="33"/>
      <c r="L465" s="33"/>
      <c r="M465" s="33"/>
      <c r="N465" s="33"/>
      <c r="O465" s="33"/>
      <c r="Q465" s="33"/>
      <c r="R465" s="33"/>
      <c r="S465" s="33"/>
      <c r="T465" s="33"/>
      <c r="U465" s="10"/>
    </row>
    <row r="466" spans="3:21" s="4" customFormat="1" ht="21.75" x14ac:dyDescent="0.4">
      <c r="C466" s="34"/>
      <c r="D466" s="34"/>
      <c r="E466" s="34"/>
      <c r="G466" s="33"/>
      <c r="H466" s="33"/>
      <c r="I466" s="33"/>
      <c r="J466" s="33"/>
      <c r="L466" s="33"/>
      <c r="M466" s="33"/>
      <c r="N466" s="33"/>
      <c r="O466" s="33"/>
      <c r="Q466" s="33"/>
      <c r="R466" s="33"/>
      <c r="S466" s="33"/>
      <c r="T466" s="33"/>
      <c r="U466" s="10"/>
    </row>
    <row r="467" spans="3:21" s="4" customFormat="1" ht="21.75" x14ac:dyDescent="0.4">
      <c r="C467" s="34"/>
      <c r="D467" s="34"/>
      <c r="E467" s="34"/>
      <c r="G467" s="33"/>
      <c r="H467" s="33"/>
      <c r="I467" s="33"/>
      <c r="J467" s="33"/>
      <c r="L467" s="33"/>
      <c r="M467" s="33"/>
      <c r="N467" s="33"/>
      <c r="O467" s="33"/>
      <c r="Q467" s="33"/>
      <c r="R467" s="33"/>
      <c r="S467" s="33"/>
      <c r="T467" s="33"/>
      <c r="U467" s="10"/>
    </row>
    <row r="468" spans="3:21" s="4" customFormat="1" ht="21.75" x14ac:dyDescent="0.4">
      <c r="C468" s="34"/>
      <c r="D468" s="34"/>
      <c r="E468" s="34"/>
      <c r="G468" s="33"/>
      <c r="H468" s="33"/>
      <c r="I468" s="33"/>
      <c r="J468" s="33"/>
      <c r="L468" s="33"/>
      <c r="M468" s="33"/>
      <c r="N468" s="33"/>
      <c r="O468" s="33"/>
      <c r="Q468" s="33"/>
      <c r="R468" s="33"/>
      <c r="S468" s="33"/>
      <c r="T468" s="33"/>
      <c r="U468" s="10"/>
    </row>
    <row r="469" spans="3:21" s="4" customFormat="1" ht="21.75" x14ac:dyDescent="0.4">
      <c r="C469" s="34"/>
      <c r="D469" s="34"/>
      <c r="E469" s="34"/>
      <c r="G469" s="33"/>
      <c r="H469" s="33"/>
      <c r="I469" s="33"/>
      <c r="J469" s="33"/>
      <c r="L469" s="33"/>
      <c r="M469" s="33"/>
      <c r="N469" s="33"/>
      <c r="O469" s="33"/>
      <c r="Q469" s="33"/>
      <c r="R469" s="33"/>
      <c r="S469" s="33"/>
      <c r="T469" s="33"/>
      <c r="U469" s="10"/>
    </row>
    <row r="470" spans="3:21" s="4" customFormat="1" ht="21.75" x14ac:dyDescent="0.4">
      <c r="C470" s="34"/>
      <c r="D470" s="34"/>
      <c r="E470" s="34"/>
      <c r="G470" s="33"/>
      <c r="H470" s="33"/>
      <c r="I470" s="33"/>
      <c r="J470" s="33"/>
      <c r="L470" s="33"/>
      <c r="M470" s="33"/>
      <c r="N470" s="33"/>
      <c r="O470" s="33"/>
      <c r="Q470" s="33"/>
      <c r="R470" s="33"/>
      <c r="S470" s="33"/>
      <c r="T470" s="33"/>
      <c r="U470" s="10"/>
    </row>
    <row r="471" spans="3:21" s="4" customFormat="1" ht="21.75" x14ac:dyDescent="0.4">
      <c r="C471" s="34"/>
      <c r="D471" s="34"/>
      <c r="E471" s="34"/>
      <c r="G471" s="33"/>
      <c r="H471" s="33"/>
      <c r="I471" s="33"/>
      <c r="J471" s="33"/>
      <c r="L471" s="33"/>
      <c r="M471" s="33"/>
      <c r="N471" s="33"/>
      <c r="O471" s="33"/>
      <c r="Q471" s="33"/>
      <c r="R471" s="33"/>
      <c r="S471" s="33"/>
      <c r="T471" s="33"/>
      <c r="U471" s="10"/>
    </row>
    <row r="472" spans="3:21" s="4" customFormat="1" ht="21.75" x14ac:dyDescent="0.4">
      <c r="C472" s="34"/>
      <c r="D472" s="34"/>
      <c r="E472" s="34"/>
      <c r="G472" s="33"/>
      <c r="H472" s="33"/>
      <c r="I472" s="33"/>
      <c r="J472" s="33"/>
      <c r="L472" s="33"/>
      <c r="M472" s="33"/>
      <c r="N472" s="33"/>
      <c r="O472" s="33"/>
      <c r="Q472" s="33"/>
      <c r="R472" s="33"/>
      <c r="S472" s="33"/>
      <c r="T472" s="33"/>
      <c r="U472" s="10"/>
    </row>
    <row r="473" spans="3:21" s="4" customFormat="1" ht="21.75" x14ac:dyDescent="0.4">
      <c r="C473" s="34"/>
      <c r="D473" s="34"/>
      <c r="E473" s="34"/>
      <c r="G473" s="33"/>
      <c r="H473" s="33"/>
      <c r="I473" s="33"/>
      <c r="J473" s="33"/>
      <c r="L473" s="33"/>
      <c r="M473" s="33"/>
      <c r="N473" s="33"/>
      <c r="O473" s="33"/>
      <c r="Q473" s="33"/>
      <c r="R473" s="33"/>
      <c r="S473" s="33"/>
      <c r="T473" s="33"/>
      <c r="U473" s="10"/>
    </row>
    <row r="474" spans="3:21" s="4" customFormat="1" ht="21.75" x14ac:dyDescent="0.4">
      <c r="C474" s="34"/>
      <c r="D474" s="34"/>
      <c r="E474" s="34"/>
      <c r="G474" s="33"/>
      <c r="H474" s="33"/>
      <c r="I474" s="33"/>
      <c r="J474" s="33"/>
      <c r="L474" s="33"/>
      <c r="M474" s="33"/>
      <c r="N474" s="33"/>
      <c r="O474" s="33"/>
      <c r="Q474" s="33"/>
      <c r="R474" s="33"/>
      <c r="S474" s="33"/>
      <c r="T474" s="33"/>
      <c r="U474" s="10"/>
    </row>
    <row r="475" spans="3:21" s="4" customFormat="1" ht="21.75" x14ac:dyDescent="0.4">
      <c r="C475" s="34"/>
      <c r="D475" s="34"/>
      <c r="E475" s="34"/>
      <c r="G475" s="33"/>
      <c r="H475" s="33"/>
      <c r="I475" s="33"/>
      <c r="J475" s="33"/>
      <c r="L475" s="33"/>
      <c r="M475" s="33"/>
      <c r="N475" s="33"/>
      <c r="O475" s="33"/>
      <c r="Q475" s="33"/>
      <c r="R475" s="33"/>
      <c r="S475" s="33"/>
      <c r="T475" s="33"/>
      <c r="U475" s="10"/>
    </row>
    <row r="476" spans="3:21" s="4" customFormat="1" ht="21.75" x14ac:dyDescent="0.4">
      <c r="C476" s="34"/>
      <c r="D476" s="34"/>
      <c r="E476" s="34"/>
      <c r="G476" s="33"/>
      <c r="H476" s="33"/>
      <c r="I476" s="33"/>
      <c r="J476" s="33"/>
      <c r="L476" s="33"/>
      <c r="M476" s="33"/>
      <c r="N476" s="33"/>
      <c r="O476" s="33"/>
      <c r="Q476" s="33"/>
      <c r="R476" s="33"/>
      <c r="S476" s="33"/>
      <c r="T476" s="33"/>
      <c r="U476" s="10"/>
    </row>
    <row r="477" spans="3:21" s="4" customFormat="1" ht="21.75" x14ac:dyDescent="0.4">
      <c r="C477" s="34"/>
      <c r="D477" s="34"/>
      <c r="E477" s="34"/>
      <c r="G477" s="33"/>
      <c r="H477" s="33"/>
      <c r="I477" s="33"/>
      <c r="J477" s="33"/>
      <c r="L477" s="33"/>
      <c r="M477" s="33"/>
      <c r="N477" s="33"/>
      <c r="O477" s="33"/>
      <c r="Q477" s="33"/>
      <c r="R477" s="33"/>
      <c r="S477" s="33"/>
      <c r="T477" s="33"/>
      <c r="U477" s="10"/>
    </row>
    <row r="478" spans="3:21" s="4" customFormat="1" ht="21.75" x14ac:dyDescent="0.4">
      <c r="C478" s="34"/>
      <c r="D478" s="34"/>
      <c r="E478" s="34"/>
      <c r="G478" s="33"/>
      <c r="H478" s="33"/>
      <c r="I478" s="33"/>
      <c r="J478" s="33"/>
      <c r="L478" s="33"/>
      <c r="M478" s="33"/>
      <c r="N478" s="33"/>
      <c r="O478" s="33"/>
      <c r="Q478" s="33"/>
      <c r="R478" s="33"/>
      <c r="S478" s="33"/>
      <c r="T478" s="33"/>
      <c r="U478" s="10"/>
    </row>
    <row r="479" spans="3:21" s="4" customFormat="1" ht="21.75" x14ac:dyDescent="0.4">
      <c r="C479" s="34"/>
      <c r="D479" s="34"/>
      <c r="E479" s="34"/>
      <c r="G479" s="33"/>
      <c r="H479" s="33"/>
      <c r="I479" s="33"/>
      <c r="J479" s="33"/>
      <c r="L479" s="33"/>
      <c r="M479" s="33"/>
      <c r="N479" s="33"/>
      <c r="O479" s="33"/>
      <c r="Q479" s="33"/>
      <c r="R479" s="33"/>
      <c r="S479" s="33"/>
      <c r="T479" s="33"/>
      <c r="U479" s="10"/>
    </row>
    <row r="480" spans="3:21" s="4" customFormat="1" ht="21.75" x14ac:dyDescent="0.4">
      <c r="C480" s="34"/>
      <c r="D480" s="34"/>
      <c r="E480" s="34"/>
      <c r="G480" s="33"/>
      <c r="H480" s="33"/>
      <c r="I480" s="33"/>
      <c r="J480" s="33"/>
      <c r="L480" s="33"/>
      <c r="M480" s="33"/>
      <c r="N480" s="33"/>
      <c r="O480" s="33"/>
      <c r="Q480" s="33"/>
      <c r="R480" s="33"/>
      <c r="S480" s="33"/>
      <c r="T480" s="33"/>
      <c r="U480" s="10"/>
    </row>
    <row r="481" spans="3:21" s="4" customFormat="1" ht="21.75" x14ac:dyDescent="0.4">
      <c r="C481" s="34"/>
      <c r="D481" s="34"/>
      <c r="E481" s="34"/>
      <c r="G481" s="33"/>
      <c r="H481" s="33"/>
      <c r="I481" s="33"/>
      <c r="J481" s="33"/>
      <c r="L481" s="33"/>
      <c r="M481" s="33"/>
      <c r="N481" s="33"/>
      <c r="O481" s="33"/>
      <c r="Q481" s="33"/>
      <c r="R481" s="33"/>
      <c r="S481" s="33"/>
      <c r="T481" s="33"/>
      <c r="U481" s="10"/>
    </row>
    <row r="482" spans="3:21" s="4" customFormat="1" ht="21.75" x14ac:dyDescent="0.4">
      <c r="C482" s="34"/>
      <c r="D482" s="34"/>
      <c r="E482" s="34"/>
      <c r="G482" s="33"/>
      <c r="H482" s="33"/>
      <c r="I482" s="33"/>
      <c r="J482" s="33"/>
      <c r="L482" s="33"/>
      <c r="M482" s="33"/>
      <c r="N482" s="33"/>
      <c r="O482" s="33"/>
      <c r="Q482" s="33"/>
      <c r="R482" s="33"/>
      <c r="S482" s="33"/>
      <c r="T482" s="33"/>
      <c r="U482" s="10"/>
    </row>
    <row r="483" spans="3:21" s="4" customFormat="1" ht="21.75" x14ac:dyDescent="0.4">
      <c r="C483" s="34"/>
      <c r="D483" s="34"/>
      <c r="E483" s="34"/>
      <c r="G483" s="33"/>
      <c r="H483" s="33"/>
      <c r="I483" s="33"/>
      <c r="J483" s="33"/>
      <c r="L483" s="33"/>
      <c r="M483" s="33"/>
      <c r="N483" s="33"/>
      <c r="O483" s="33"/>
      <c r="Q483" s="33"/>
      <c r="R483" s="33"/>
      <c r="S483" s="33"/>
      <c r="T483" s="33"/>
      <c r="U483" s="10"/>
    </row>
    <row r="484" spans="3:21" s="4" customFormat="1" ht="21.75" x14ac:dyDescent="0.4">
      <c r="C484" s="34"/>
      <c r="D484" s="34"/>
      <c r="E484" s="34"/>
      <c r="G484" s="33"/>
      <c r="H484" s="33"/>
      <c r="I484" s="33"/>
      <c r="J484" s="33"/>
      <c r="L484" s="33"/>
      <c r="M484" s="33"/>
      <c r="N484" s="33"/>
      <c r="O484" s="33"/>
      <c r="Q484" s="33"/>
      <c r="R484" s="33"/>
      <c r="S484" s="33"/>
      <c r="T484" s="33"/>
      <c r="U484" s="10"/>
    </row>
    <row r="485" spans="3:21" s="4" customFormat="1" ht="21.75" x14ac:dyDescent="0.4">
      <c r="C485" s="34"/>
      <c r="D485" s="34"/>
      <c r="E485" s="34"/>
      <c r="G485" s="33"/>
      <c r="H485" s="33"/>
      <c r="I485" s="33"/>
      <c r="J485" s="33"/>
      <c r="L485" s="33"/>
      <c r="M485" s="33"/>
      <c r="N485" s="33"/>
      <c r="O485" s="33"/>
      <c r="Q485" s="33"/>
      <c r="R485" s="33"/>
      <c r="S485" s="33"/>
      <c r="T485" s="33"/>
      <c r="U485" s="10"/>
    </row>
    <row r="486" spans="3:21" s="4" customFormat="1" ht="21.75" x14ac:dyDescent="0.4">
      <c r="C486" s="34"/>
      <c r="D486" s="34"/>
      <c r="E486" s="34"/>
      <c r="G486" s="33"/>
      <c r="H486" s="33"/>
      <c r="I486" s="33"/>
      <c r="J486" s="33"/>
      <c r="L486" s="33"/>
      <c r="M486" s="33"/>
      <c r="N486" s="33"/>
      <c r="O486" s="33"/>
      <c r="Q486" s="33"/>
      <c r="R486" s="33"/>
      <c r="S486" s="33"/>
      <c r="T486" s="33"/>
      <c r="U486" s="10"/>
    </row>
    <row r="487" spans="3:21" s="4" customFormat="1" ht="21.75" x14ac:dyDescent="0.4">
      <c r="C487" s="34"/>
      <c r="D487" s="34"/>
      <c r="E487" s="34"/>
      <c r="G487" s="33"/>
      <c r="H487" s="33"/>
      <c r="I487" s="33"/>
      <c r="J487" s="33"/>
      <c r="L487" s="33"/>
      <c r="M487" s="33"/>
      <c r="N487" s="33"/>
      <c r="O487" s="33"/>
      <c r="Q487" s="33"/>
      <c r="R487" s="33"/>
      <c r="S487" s="33"/>
      <c r="T487" s="33"/>
      <c r="U487" s="10"/>
    </row>
    <row r="488" spans="3:21" s="4" customFormat="1" ht="21.75" x14ac:dyDescent="0.4">
      <c r="C488" s="34"/>
      <c r="D488" s="34"/>
      <c r="E488" s="34"/>
      <c r="G488" s="33"/>
      <c r="H488" s="33"/>
      <c r="I488" s="33"/>
      <c r="J488" s="33"/>
      <c r="L488" s="33"/>
      <c r="M488" s="33"/>
      <c r="N488" s="33"/>
      <c r="O488" s="33"/>
      <c r="Q488" s="33"/>
      <c r="R488" s="33"/>
      <c r="S488" s="33"/>
      <c r="T488" s="33"/>
      <c r="U488" s="10"/>
    </row>
    <row r="489" spans="3:21" s="4" customFormat="1" ht="21.75" x14ac:dyDescent="0.4">
      <c r="C489" s="34"/>
      <c r="D489" s="34"/>
      <c r="E489" s="34"/>
      <c r="G489" s="33"/>
      <c r="H489" s="33"/>
      <c r="I489" s="33"/>
      <c r="J489" s="33"/>
      <c r="L489" s="33"/>
      <c r="M489" s="33"/>
      <c r="N489" s="33"/>
      <c r="O489" s="33"/>
      <c r="Q489" s="33"/>
      <c r="R489" s="33"/>
      <c r="S489" s="33"/>
      <c r="T489" s="33"/>
      <c r="U489" s="10"/>
    </row>
    <row r="490" spans="3:21" s="4" customFormat="1" ht="21.75" x14ac:dyDescent="0.4">
      <c r="C490" s="34"/>
      <c r="D490" s="34"/>
      <c r="E490" s="34"/>
      <c r="G490" s="33"/>
      <c r="H490" s="33"/>
      <c r="I490" s="33"/>
      <c r="J490" s="33"/>
      <c r="L490" s="33"/>
      <c r="M490" s="33"/>
      <c r="N490" s="33"/>
      <c r="O490" s="33"/>
      <c r="Q490" s="33"/>
      <c r="R490" s="33"/>
      <c r="S490" s="33"/>
      <c r="T490" s="33"/>
      <c r="U490" s="10"/>
    </row>
    <row r="491" spans="3:21" s="4" customFormat="1" ht="21.75" x14ac:dyDescent="0.4">
      <c r="C491" s="34"/>
      <c r="D491" s="34"/>
      <c r="E491" s="34"/>
      <c r="G491" s="33"/>
      <c r="H491" s="33"/>
      <c r="I491" s="33"/>
      <c r="J491" s="33"/>
      <c r="L491" s="33"/>
      <c r="M491" s="33"/>
      <c r="N491" s="33"/>
      <c r="O491" s="33"/>
      <c r="Q491" s="33"/>
      <c r="R491" s="33"/>
      <c r="S491" s="33"/>
      <c r="T491" s="33"/>
      <c r="U491" s="10"/>
    </row>
    <row r="492" spans="3:21" s="4" customFormat="1" ht="21.75" x14ac:dyDescent="0.4">
      <c r="C492" s="34"/>
      <c r="D492" s="34"/>
      <c r="E492" s="34"/>
      <c r="G492" s="33"/>
      <c r="H492" s="33"/>
      <c r="I492" s="33"/>
      <c r="J492" s="33"/>
      <c r="L492" s="33"/>
      <c r="M492" s="33"/>
      <c r="N492" s="33"/>
      <c r="O492" s="33"/>
      <c r="Q492" s="33"/>
      <c r="R492" s="33"/>
      <c r="S492" s="33"/>
      <c r="T492" s="33"/>
      <c r="U492" s="10"/>
    </row>
    <row r="493" spans="3:21" s="4" customFormat="1" ht="21.75" x14ac:dyDescent="0.4">
      <c r="C493" s="34"/>
      <c r="D493" s="34"/>
      <c r="E493" s="34"/>
      <c r="G493" s="33"/>
      <c r="H493" s="33"/>
      <c r="I493" s="33"/>
      <c r="J493" s="33"/>
      <c r="L493" s="33"/>
      <c r="M493" s="33"/>
      <c r="N493" s="33"/>
      <c r="O493" s="33"/>
      <c r="Q493" s="33"/>
      <c r="R493" s="33"/>
      <c r="S493" s="33"/>
      <c r="T493" s="33"/>
      <c r="U493" s="10"/>
    </row>
    <row r="494" spans="3:21" s="4" customFormat="1" ht="21.75" x14ac:dyDescent="0.4">
      <c r="C494" s="34"/>
      <c r="D494" s="34"/>
      <c r="E494" s="34"/>
      <c r="G494" s="33"/>
      <c r="H494" s="33"/>
      <c r="I494" s="33"/>
      <c r="J494" s="33"/>
      <c r="L494" s="33"/>
      <c r="M494" s="33"/>
      <c r="N494" s="33"/>
      <c r="O494" s="33"/>
      <c r="Q494" s="33"/>
      <c r="R494" s="33"/>
      <c r="S494" s="33"/>
      <c r="T494" s="33"/>
      <c r="U494" s="10"/>
    </row>
    <row r="495" spans="3:21" s="4" customFormat="1" ht="21.75" x14ac:dyDescent="0.4">
      <c r="C495" s="34"/>
      <c r="D495" s="34"/>
      <c r="E495" s="34"/>
      <c r="G495" s="33"/>
      <c r="H495" s="33"/>
      <c r="I495" s="33"/>
      <c r="J495" s="33"/>
      <c r="L495" s="33"/>
      <c r="M495" s="33"/>
      <c r="N495" s="33"/>
      <c r="O495" s="33"/>
      <c r="Q495" s="33"/>
      <c r="R495" s="33"/>
      <c r="S495" s="33"/>
      <c r="T495" s="33"/>
      <c r="U495" s="10"/>
    </row>
    <row r="496" spans="3:21" s="4" customFormat="1" ht="21.75" x14ac:dyDescent="0.4">
      <c r="C496" s="34"/>
      <c r="D496" s="34"/>
      <c r="E496" s="34"/>
      <c r="G496" s="33"/>
      <c r="H496" s="33"/>
      <c r="I496" s="33"/>
      <c r="J496" s="33"/>
      <c r="L496" s="33"/>
      <c r="M496" s="33"/>
      <c r="N496" s="33"/>
      <c r="O496" s="33"/>
      <c r="Q496" s="33"/>
      <c r="R496" s="33"/>
      <c r="S496" s="33"/>
      <c r="T496" s="33"/>
      <c r="U496" s="10"/>
    </row>
    <row r="497" spans="3:21" s="4" customFormat="1" ht="21.75" x14ac:dyDescent="0.4">
      <c r="C497" s="34"/>
      <c r="D497" s="34"/>
      <c r="E497" s="34"/>
      <c r="G497" s="33"/>
      <c r="H497" s="33"/>
      <c r="I497" s="33"/>
      <c r="J497" s="33"/>
      <c r="L497" s="33"/>
      <c r="M497" s="33"/>
      <c r="N497" s="33"/>
      <c r="O497" s="33"/>
      <c r="Q497" s="33"/>
      <c r="R497" s="33"/>
      <c r="S497" s="33"/>
      <c r="T497" s="33"/>
      <c r="U497" s="10"/>
    </row>
    <row r="498" spans="3:21" s="4" customFormat="1" ht="21.75" x14ac:dyDescent="0.4">
      <c r="C498" s="34"/>
      <c r="D498" s="34"/>
      <c r="E498" s="34"/>
      <c r="G498" s="33"/>
      <c r="H498" s="33"/>
      <c r="I498" s="33"/>
      <c r="J498" s="33"/>
      <c r="L498" s="33"/>
      <c r="M498" s="33"/>
      <c r="N498" s="33"/>
      <c r="O498" s="33"/>
      <c r="Q498" s="33"/>
      <c r="R498" s="33"/>
      <c r="S498" s="33"/>
      <c r="T498" s="33"/>
      <c r="U498" s="10"/>
    </row>
    <row r="499" spans="3:21" s="4" customFormat="1" ht="21.75" x14ac:dyDescent="0.4">
      <c r="C499" s="34"/>
      <c r="D499" s="34"/>
      <c r="E499" s="34"/>
      <c r="G499" s="33"/>
      <c r="H499" s="33"/>
      <c r="I499" s="33"/>
      <c r="J499" s="33"/>
      <c r="L499" s="33"/>
      <c r="M499" s="33"/>
      <c r="N499" s="33"/>
      <c r="O499" s="33"/>
      <c r="Q499" s="33"/>
      <c r="R499" s="33"/>
      <c r="S499" s="33"/>
      <c r="T499" s="33"/>
      <c r="U499" s="10"/>
    </row>
    <row r="500" spans="3:21" s="4" customFormat="1" ht="21.75" x14ac:dyDescent="0.4">
      <c r="C500" s="34"/>
      <c r="D500" s="34"/>
      <c r="E500" s="34"/>
      <c r="G500" s="33"/>
      <c r="H500" s="33"/>
      <c r="I500" s="33"/>
      <c r="J500" s="33"/>
      <c r="L500" s="33"/>
      <c r="M500" s="33"/>
      <c r="N500" s="33"/>
      <c r="O500" s="33"/>
      <c r="Q500" s="33"/>
      <c r="R500" s="33"/>
      <c r="S500" s="33"/>
      <c r="T500" s="33"/>
      <c r="U500" s="10"/>
    </row>
    <row r="501" spans="3:21" s="4" customFormat="1" ht="21.75" x14ac:dyDescent="0.4">
      <c r="C501" s="34"/>
      <c r="D501" s="34"/>
      <c r="E501" s="34"/>
      <c r="G501" s="33"/>
      <c r="H501" s="33"/>
      <c r="I501" s="33"/>
      <c r="J501" s="33"/>
      <c r="L501" s="33"/>
      <c r="M501" s="33"/>
      <c r="N501" s="33"/>
      <c r="O501" s="33"/>
      <c r="Q501" s="33"/>
      <c r="R501" s="33"/>
      <c r="S501" s="33"/>
      <c r="T501" s="33"/>
      <c r="U501" s="10"/>
    </row>
    <row r="502" spans="3:21" s="4" customFormat="1" ht="21.75" x14ac:dyDescent="0.4">
      <c r="C502" s="34"/>
      <c r="D502" s="34"/>
      <c r="E502" s="34"/>
      <c r="G502" s="33"/>
      <c r="H502" s="33"/>
      <c r="I502" s="33"/>
      <c r="J502" s="33"/>
      <c r="L502" s="33"/>
      <c r="M502" s="33"/>
      <c r="N502" s="33"/>
      <c r="O502" s="33"/>
      <c r="Q502" s="33"/>
      <c r="R502" s="33"/>
      <c r="S502" s="33"/>
      <c r="T502" s="33"/>
      <c r="U502" s="10"/>
    </row>
    <row r="503" spans="3:21" s="4" customFormat="1" ht="21.75" x14ac:dyDescent="0.4">
      <c r="C503" s="34"/>
      <c r="D503" s="34"/>
      <c r="E503" s="34"/>
      <c r="G503" s="33"/>
      <c r="H503" s="33"/>
      <c r="I503" s="33"/>
      <c r="J503" s="33"/>
      <c r="L503" s="33"/>
      <c r="M503" s="33"/>
      <c r="N503" s="33"/>
      <c r="O503" s="33"/>
      <c r="Q503" s="33"/>
      <c r="R503" s="33"/>
      <c r="S503" s="33"/>
      <c r="T503" s="33"/>
      <c r="U503" s="10"/>
    </row>
    <row r="504" spans="3:21" s="4" customFormat="1" ht="21.75" x14ac:dyDescent="0.4">
      <c r="C504" s="34"/>
      <c r="D504" s="34"/>
      <c r="E504" s="34"/>
      <c r="G504" s="33"/>
      <c r="H504" s="33"/>
      <c r="I504" s="33"/>
      <c r="J504" s="33"/>
      <c r="L504" s="33"/>
      <c r="M504" s="33"/>
      <c r="N504" s="33"/>
      <c r="O504" s="33"/>
      <c r="Q504" s="33"/>
      <c r="R504" s="33"/>
      <c r="S504" s="33"/>
      <c r="T504" s="33"/>
      <c r="U504" s="10"/>
    </row>
    <row r="505" spans="3:21" s="4" customFormat="1" ht="21.75" x14ac:dyDescent="0.4">
      <c r="C505" s="34"/>
      <c r="D505" s="34"/>
      <c r="E505" s="34"/>
      <c r="G505" s="33"/>
      <c r="H505" s="33"/>
      <c r="I505" s="33"/>
      <c r="J505" s="33"/>
      <c r="L505" s="33"/>
      <c r="M505" s="33"/>
      <c r="N505" s="33"/>
      <c r="O505" s="33"/>
      <c r="Q505" s="33"/>
      <c r="R505" s="33"/>
      <c r="S505" s="33"/>
      <c r="T505" s="33"/>
      <c r="U505" s="10"/>
    </row>
    <row r="506" spans="3:21" s="4" customFormat="1" ht="21.75" x14ac:dyDescent="0.4">
      <c r="C506" s="34"/>
      <c r="D506" s="34"/>
      <c r="E506" s="34"/>
      <c r="G506" s="33"/>
      <c r="H506" s="33"/>
      <c r="I506" s="33"/>
      <c r="J506" s="33"/>
      <c r="L506" s="33"/>
      <c r="M506" s="33"/>
      <c r="N506" s="33"/>
      <c r="O506" s="33"/>
      <c r="Q506" s="33"/>
      <c r="R506" s="33"/>
      <c r="S506" s="33"/>
      <c r="T506" s="33"/>
      <c r="U506" s="10"/>
    </row>
    <row r="507" spans="3:21" s="4" customFormat="1" ht="21.75" x14ac:dyDescent="0.4">
      <c r="C507" s="34"/>
      <c r="D507" s="34"/>
      <c r="E507" s="34"/>
      <c r="G507" s="33"/>
      <c r="H507" s="33"/>
      <c r="I507" s="33"/>
      <c r="J507" s="33"/>
      <c r="L507" s="33"/>
      <c r="M507" s="33"/>
      <c r="N507" s="33"/>
      <c r="O507" s="33"/>
      <c r="Q507" s="33"/>
      <c r="R507" s="33"/>
      <c r="S507" s="33"/>
      <c r="T507" s="33"/>
      <c r="U507" s="10"/>
    </row>
    <row r="508" spans="3:21" s="4" customFormat="1" ht="21.75" x14ac:dyDescent="0.4">
      <c r="C508" s="34"/>
      <c r="D508" s="34"/>
      <c r="E508" s="34"/>
      <c r="G508" s="33"/>
      <c r="H508" s="33"/>
      <c r="I508" s="33"/>
      <c r="J508" s="33"/>
      <c r="L508" s="33"/>
      <c r="M508" s="33"/>
      <c r="N508" s="33"/>
      <c r="O508" s="33"/>
      <c r="Q508" s="33"/>
      <c r="R508" s="33"/>
      <c r="S508" s="33"/>
      <c r="T508" s="33"/>
      <c r="U508" s="10"/>
    </row>
    <row r="509" spans="3:21" s="4" customFormat="1" ht="21.75" x14ac:dyDescent="0.4">
      <c r="C509" s="34"/>
      <c r="D509" s="34"/>
      <c r="E509" s="34"/>
      <c r="G509" s="33"/>
      <c r="H509" s="33"/>
      <c r="I509" s="33"/>
      <c r="J509" s="33"/>
      <c r="L509" s="33"/>
      <c r="M509" s="33"/>
      <c r="N509" s="33"/>
      <c r="O509" s="33"/>
      <c r="Q509" s="33"/>
      <c r="R509" s="33"/>
      <c r="S509" s="33"/>
      <c r="T509" s="33"/>
      <c r="U509" s="10"/>
    </row>
    <row r="510" spans="3:21" s="4" customFormat="1" ht="21.75" x14ac:dyDescent="0.4">
      <c r="C510" s="34"/>
      <c r="D510" s="34"/>
      <c r="E510" s="34"/>
      <c r="G510" s="33"/>
      <c r="H510" s="33"/>
      <c r="I510" s="33"/>
      <c r="J510" s="33"/>
      <c r="L510" s="33"/>
      <c r="M510" s="33"/>
      <c r="N510" s="33"/>
      <c r="O510" s="33"/>
      <c r="Q510" s="33"/>
      <c r="R510" s="33"/>
      <c r="S510" s="33"/>
      <c r="T510" s="33"/>
      <c r="U510" s="10"/>
    </row>
    <row r="511" spans="3:21" s="4" customFormat="1" ht="21.75" x14ac:dyDescent="0.4">
      <c r="C511" s="34"/>
      <c r="D511" s="34"/>
      <c r="E511" s="34"/>
      <c r="G511" s="33"/>
      <c r="H511" s="33"/>
      <c r="I511" s="33"/>
      <c r="J511" s="33"/>
      <c r="L511" s="33"/>
      <c r="M511" s="33"/>
      <c r="N511" s="33"/>
      <c r="O511" s="33"/>
      <c r="Q511" s="33"/>
      <c r="R511" s="33"/>
      <c r="S511" s="33"/>
      <c r="T511" s="33"/>
      <c r="U511" s="10"/>
    </row>
    <row r="512" spans="3:21" s="4" customFormat="1" ht="21.75" x14ac:dyDescent="0.4">
      <c r="C512" s="34"/>
      <c r="D512" s="34"/>
      <c r="E512" s="34"/>
      <c r="G512" s="33"/>
      <c r="H512" s="33"/>
      <c r="I512" s="33"/>
      <c r="J512" s="33"/>
      <c r="L512" s="33"/>
      <c r="M512" s="33"/>
      <c r="N512" s="33"/>
      <c r="O512" s="33"/>
      <c r="Q512" s="33"/>
      <c r="R512" s="33"/>
      <c r="S512" s="33"/>
      <c r="T512" s="33"/>
      <c r="U512" s="10"/>
    </row>
    <row r="513" spans="3:21" s="4" customFormat="1" ht="21.75" x14ac:dyDescent="0.4">
      <c r="C513" s="34"/>
      <c r="D513" s="34"/>
      <c r="E513" s="34"/>
      <c r="G513" s="33"/>
      <c r="H513" s="33"/>
      <c r="I513" s="33"/>
      <c r="J513" s="33"/>
      <c r="L513" s="33"/>
      <c r="M513" s="33"/>
      <c r="N513" s="33"/>
      <c r="O513" s="33"/>
      <c r="Q513" s="33"/>
      <c r="R513" s="33"/>
      <c r="S513" s="33"/>
      <c r="T513" s="33"/>
      <c r="U513" s="10"/>
    </row>
    <row r="514" spans="3:21" s="4" customFormat="1" ht="21.75" x14ac:dyDescent="0.4">
      <c r="C514" s="34"/>
      <c r="D514" s="34"/>
      <c r="E514" s="34"/>
      <c r="G514" s="33"/>
      <c r="H514" s="33"/>
      <c r="I514" s="33"/>
      <c r="J514" s="33"/>
      <c r="L514" s="33"/>
      <c r="M514" s="33"/>
      <c r="N514" s="33"/>
      <c r="O514" s="33"/>
      <c r="Q514" s="33"/>
      <c r="R514" s="33"/>
      <c r="S514" s="33"/>
      <c r="T514" s="33"/>
      <c r="U514" s="10"/>
    </row>
    <row r="515" spans="3:21" s="4" customFormat="1" ht="21.75" x14ac:dyDescent="0.4">
      <c r="C515" s="34"/>
      <c r="D515" s="34"/>
      <c r="E515" s="34"/>
      <c r="G515" s="33"/>
      <c r="H515" s="33"/>
      <c r="I515" s="33"/>
      <c r="J515" s="33"/>
      <c r="L515" s="33"/>
      <c r="M515" s="33"/>
      <c r="N515" s="33"/>
      <c r="O515" s="33"/>
      <c r="Q515" s="33"/>
      <c r="R515" s="33"/>
      <c r="S515" s="33"/>
      <c r="T515" s="33"/>
      <c r="U515" s="10"/>
    </row>
    <row r="516" spans="3:21" s="4" customFormat="1" ht="21.75" x14ac:dyDescent="0.4">
      <c r="C516" s="34"/>
      <c r="D516" s="34"/>
      <c r="E516" s="34"/>
      <c r="G516" s="33"/>
      <c r="H516" s="33"/>
      <c r="I516" s="33"/>
      <c r="J516" s="33"/>
      <c r="L516" s="33"/>
      <c r="M516" s="33"/>
      <c r="N516" s="33"/>
      <c r="O516" s="33"/>
      <c r="Q516" s="33"/>
      <c r="R516" s="33"/>
      <c r="S516" s="33"/>
      <c r="T516" s="33"/>
      <c r="U516" s="10"/>
    </row>
    <row r="517" spans="3:21" s="4" customFormat="1" ht="21.75" x14ac:dyDescent="0.4">
      <c r="C517" s="34"/>
      <c r="D517" s="34"/>
      <c r="E517" s="34"/>
      <c r="G517" s="33"/>
      <c r="H517" s="33"/>
      <c r="I517" s="33"/>
      <c r="J517" s="33"/>
      <c r="L517" s="33"/>
      <c r="M517" s="33"/>
      <c r="N517" s="33"/>
      <c r="O517" s="33"/>
      <c r="Q517" s="33"/>
      <c r="R517" s="33"/>
      <c r="S517" s="33"/>
      <c r="T517" s="33"/>
      <c r="U517" s="10"/>
    </row>
    <row r="518" spans="3:21" s="4" customFormat="1" ht="21.75" x14ac:dyDescent="0.4">
      <c r="C518" s="34"/>
      <c r="D518" s="34"/>
      <c r="E518" s="34"/>
      <c r="G518" s="33"/>
      <c r="H518" s="33"/>
      <c r="I518" s="33"/>
      <c r="J518" s="33"/>
      <c r="L518" s="33"/>
      <c r="M518" s="33"/>
      <c r="N518" s="33"/>
      <c r="O518" s="33"/>
      <c r="Q518" s="33"/>
      <c r="R518" s="33"/>
      <c r="S518" s="33"/>
      <c r="T518" s="33"/>
      <c r="U518" s="10"/>
    </row>
    <row r="519" spans="3:21" s="4" customFormat="1" ht="21.75" x14ac:dyDescent="0.4">
      <c r="C519" s="34"/>
      <c r="D519" s="34"/>
      <c r="E519" s="34"/>
      <c r="G519" s="33"/>
      <c r="H519" s="33"/>
      <c r="I519" s="33"/>
      <c r="J519" s="33"/>
      <c r="L519" s="33"/>
      <c r="M519" s="33"/>
      <c r="N519" s="33"/>
      <c r="O519" s="33"/>
      <c r="Q519" s="33"/>
      <c r="R519" s="33"/>
      <c r="S519" s="33"/>
      <c r="T519" s="33"/>
      <c r="U519" s="10"/>
    </row>
    <row r="520" spans="3:21" s="4" customFormat="1" ht="21.75" x14ac:dyDescent="0.4">
      <c r="C520" s="34"/>
      <c r="D520" s="34"/>
      <c r="E520" s="34"/>
      <c r="G520" s="33"/>
      <c r="H520" s="33"/>
      <c r="I520" s="33"/>
      <c r="J520" s="33"/>
      <c r="L520" s="33"/>
      <c r="M520" s="33"/>
      <c r="N520" s="33"/>
      <c r="O520" s="33"/>
      <c r="Q520" s="33"/>
      <c r="R520" s="33"/>
      <c r="S520" s="33"/>
      <c r="T520" s="33"/>
      <c r="U520" s="10"/>
    </row>
    <row r="521" spans="3:21" s="4" customFormat="1" ht="21.75" x14ac:dyDescent="0.4">
      <c r="C521" s="34"/>
      <c r="D521" s="34"/>
      <c r="E521" s="34"/>
      <c r="G521" s="33"/>
      <c r="H521" s="33"/>
      <c r="I521" s="33"/>
      <c r="J521" s="33"/>
      <c r="L521" s="33"/>
      <c r="M521" s="33"/>
      <c r="N521" s="33"/>
      <c r="O521" s="33"/>
      <c r="Q521" s="33"/>
      <c r="R521" s="33"/>
      <c r="S521" s="33"/>
      <c r="T521" s="33"/>
      <c r="U521" s="10"/>
    </row>
    <row r="522" spans="3:21" s="4" customFormat="1" ht="21.75" x14ac:dyDescent="0.4">
      <c r="C522" s="34"/>
      <c r="D522" s="34"/>
      <c r="E522" s="34"/>
      <c r="G522" s="33"/>
      <c r="H522" s="33"/>
      <c r="I522" s="33"/>
      <c r="J522" s="33"/>
      <c r="L522" s="33"/>
      <c r="M522" s="33"/>
      <c r="N522" s="33"/>
      <c r="O522" s="33"/>
      <c r="Q522" s="33"/>
      <c r="R522" s="33"/>
      <c r="S522" s="33"/>
      <c r="T522" s="33"/>
      <c r="U522" s="10"/>
    </row>
    <row r="523" spans="3:21" s="4" customFormat="1" ht="21.75" x14ac:dyDescent="0.4">
      <c r="C523" s="34"/>
      <c r="D523" s="34"/>
      <c r="E523" s="34"/>
      <c r="G523" s="33"/>
      <c r="H523" s="33"/>
      <c r="I523" s="33"/>
      <c r="J523" s="33"/>
      <c r="L523" s="33"/>
      <c r="M523" s="33"/>
      <c r="N523" s="33"/>
      <c r="O523" s="33"/>
      <c r="Q523" s="33"/>
      <c r="R523" s="33"/>
      <c r="S523" s="33"/>
      <c r="T523" s="33"/>
      <c r="U523" s="10"/>
    </row>
    <row r="524" spans="3:21" s="4" customFormat="1" ht="21.75" x14ac:dyDescent="0.4">
      <c r="C524" s="34"/>
      <c r="D524" s="34"/>
      <c r="E524" s="34"/>
      <c r="G524" s="33"/>
      <c r="H524" s="33"/>
      <c r="I524" s="33"/>
      <c r="J524" s="33"/>
      <c r="L524" s="33"/>
      <c r="M524" s="33"/>
      <c r="N524" s="33"/>
      <c r="O524" s="33"/>
      <c r="Q524" s="33"/>
      <c r="R524" s="33"/>
      <c r="S524" s="33"/>
      <c r="T524" s="33"/>
      <c r="U524" s="10"/>
    </row>
    <row r="525" spans="3:21" s="4" customFormat="1" ht="21.75" x14ac:dyDescent="0.4">
      <c r="C525" s="34"/>
      <c r="D525" s="34"/>
      <c r="E525" s="34"/>
      <c r="G525" s="33"/>
      <c r="H525" s="33"/>
      <c r="I525" s="33"/>
      <c r="J525" s="33"/>
      <c r="L525" s="33"/>
      <c r="M525" s="33"/>
      <c r="N525" s="33"/>
      <c r="O525" s="33"/>
      <c r="Q525" s="33"/>
      <c r="R525" s="33"/>
      <c r="S525" s="33"/>
      <c r="T525" s="33"/>
      <c r="U525" s="10"/>
    </row>
    <row r="526" spans="3:21" s="4" customFormat="1" ht="21.75" x14ac:dyDescent="0.4">
      <c r="C526" s="34"/>
      <c r="D526" s="34"/>
      <c r="E526" s="34"/>
      <c r="G526" s="33"/>
      <c r="H526" s="33"/>
      <c r="I526" s="33"/>
      <c r="J526" s="33"/>
      <c r="L526" s="33"/>
      <c r="M526" s="33"/>
      <c r="N526" s="33"/>
      <c r="O526" s="33"/>
      <c r="Q526" s="33"/>
      <c r="R526" s="33"/>
      <c r="S526" s="33"/>
      <c r="T526" s="33"/>
      <c r="U526" s="10"/>
    </row>
    <row r="527" spans="3:21" s="4" customFormat="1" ht="21.75" x14ac:dyDescent="0.4">
      <c r="C527" s="34"/>
      <c r="D527" s="34"/>
      <c r="E527" s="34"/>
      <c r="G527" s="33"/>
      <c r="H527" s="33"/>
      <c r="I527" s="33"/>
      <c r="J527" s="33"/>
      <c r="L527" s="33"/>
      <c r="M527" s="33"/>
      <c r="N527" s="33"/>
      <c r="O527" s="33"/>
      <c r="Q527" s="33"/>
      <c r="R527" s="33"/>
      <c r="S527" s="33"/>
      <c r="T527" s="33"/>
      <c r="U527" s="10"/>
    </row>
    <row r="528" spans="3:21" s="4" customFormat="1" ht="21.75" x14ac:dyDescent="0.4">
      <c r="C528" s="34"/>
      <c r="D528" s="34"/>
      <c r="E528" s="34"/>
      <c r="G528" s="33"/>
      <c r="H528" s="33"/>
      <c r="I528" s="33"/>
      <c r="J528" s="33"/>
      <c r="L528" s="33"/>
      <c r="M528" s="33"/>
      <c r="N528" s="33"/>
      <c r="O528" s="33"/>
      <c r="Q528" s="33"/>
      <c r="R528" s="33"/>
      <c r="S528" s="33"/>
      <c r="T528" s="33"/>
      <c r="U528" s="10"/>
    </row>
    <row r="529" spans="3:21" s="4" customFormat="1" ht="21.75" x14ac:dyDescent="0.4">
      <c r="C529" s="34"/>
      <c r="D529" s="34"/>
      <c r="E529" s="34"/>
      <c r="G529" s="33"/>
      <c r="H529" s="33"/>
      <c r="I529" s="33"/>
      <c r="J529" s="33"/>
      <c r="L529" s="33"/>
      <c r="M529" s="33"/>
      <c r="N529" s="33"/>
      <c r="O529" s="33"/>
      <c r="Q529" s="33"/>
      <c r="R529" s="33"/>
      <c r="S529" s="33"/>
      <c r="T529" s="33"/>
      <c r="U529" s="10"/>
    </row>
    <row r="530" spans="3:21" s="4" customFormat="1" ht="21.75" x14ac:dyDescent="0.4">
      <c r="C530" s="34"/>
      <c r="D530" s="34"/>
      <c r="E530" s="34"/>
      <c r="G530" s="33"/>
      <c r="H530" s="33"/>
      <c r="I530" s="33"/>
      <c r="J530" s="33"/>
      <c r="L530" s="33"/>
      <c r="M530" s="33"/>
      <c r="N530" s="33"/>
      <c r="O530" s="33"/>
      <c r="Q530" s="33"/>
      <c r="R530" s="33"/>
      <c r="S530" s="33"/>
      <c r="T530" s="33"/>
      <c r="U530" s="10"/>
    </row>
    <row r="531" spans="3:21" s="4" customFormat="1" ht="21.75" x14ac:dyDescent="0.4">
      <c r="C531" s="34"/>
      <c r="D531" s="34"/>
      <c r="E531" s="34"/>
      <c r="G531" s="33"/>
      <c r="H531" s="33"/>
      <c r="I531" s="33"/>
      <c r="J531" s="33"/>
      <c r="L531" s="33"/>
      <c r="M531" s="33"/>
      <c r="N531" s="33"/>
      <c r="O531" s="33"/>
      <c r="Q531" s="33"/>
      <c r="R531" s="33"/>
      <c r="S531" s="33"/>
      <c r="T531" s="33"/>
      <c r="U531" s="10"/>
    </row>
    <row r="532" spans="3:21" s="4" customFormat="1" ht="21.75" x14ac:dyDescent="0.4">
      <c r="C532" s="34"/>
      <c r="D532" s="34"/>
      <c r="E532" s="34"/>
      <c r="G532" s="33"/>
      <c r="H532" s="33"/>
      <c r="I532" s="33"/>
      <c r="J532" s="33"/>
      <c r="L532" s="33"/>
      <c r="M532" s="33"/>
      <c r="N532" s="33"/>
      <c r="O532" s="33"/>
      <c r="Q532" s="33"/>
      <c r="R532" s="33"/>
      <c r="S532" s="33"/>
      <c r="T532" s="33"/>
      <c r="U532" s="10"/>
    </row>
    <row r="533" spans="3:21" s="4" customFormat="1" ht="21.75" x14ac:dyDescent="0.4">
      <c r="C533" s="34"/>
      <c r="D533" s="34"/>
      <c r="E533" s="34"/>
      <c r="G533" s="33"/>
      <c r="H533" s="33"/>
      <c r="I533" s="33"/>
      <c r="J533" s="33"/>
      <c r="L533" s="33"/>
      <c r="M533" s="33"/>
      <c r="N533" s="33"/>
      <c r="O533" s="33"/>
      <c r="Q533" s="33"/>
      <c r="R533" s="33"/>
      <c r="S533" s="33"/>
      <c r="T533" s="33"/>
      <c r="U533" s="10"/>
    </row>
    <row r="534" spans="3:21" s="4" customFormat="1" ht="21.75" x14ac:dyDescent="0.4">
      <c r="C534" s="34"/>
      <c r="D534" s="34"/>
      <c r="E534" s="34"/>
      <c r="G534" s="33"/>
      <c r="H534" s="33"/>
      <c r="I534" s="33"/>
      <c r="J534" s="33"/>
      <c r="L534" s="33"/>
      <c r="M534" s="33"/>
      <c r="N534" s="33"/>
      <c r="O534" s="33"/>
      <c r="Q534" s="33"/>
      <c r="R534" s="33"/>
      <c r="S534" s="33"/>
      <c r="T534" s="33"/>
      <c r="U534" s="10"/>
    </row>
    <row r="535" spans="3:21" s="4" customFormat="1" ht="21.75" x14ac:dyDescent="0.4">
      <c r="C535" s="34"/>
      <c r="D535" s="34"/>
      <c r="E535" s="34"/>
      <c r="G535" s="33"/>
      <c r="H535" s="33"/>
      <c r="I535" s="33"/>
      <c r="J535" s="33"/>
      <c r="L535" s="33"/>
      <c r="M535" s="33"/>
      <c r="N535" s="33"/>
      <c r="O535" s="33"/>
      <c r="Q535" s="33"/>
      <c r="R535" s="33"/>
      <c r="S535" s="33"/>
      <c r="T535" s="33"/>
      <c r="U535" s="10"/>
    </row>
    <row r="536" spans="3:21" s="4" customFormat="1" ht="21.75" x14ac:dyDescent="0.4">
      <c r="C536" s="34"/>
      <c r="D536" s="34"/>
      <c r="E536" s="34"/>
      <c r="G536" s="33"/>
      <c r="H536" s="33"/>
      <c r="I536" s="33"/>
      <c r="J536" s="33"/>
      <c r="L536" s="33"/>
      <c r="M536" s="33"/>
      <c r="N536" s="33"/>
      <c r="O536" s="33"/>
      <c r="Q536" s="33"/>
      <c r="R536" s="33"/>
      <c r="S536" s="33"/>
      <c r="T536" s="33"/>
      <c r="U536" s="10"/>
    </row>
    <row r="537" spans="3:21" s="4" customFormat="1" ht="21.75" x14ac:dyDescent="0.4">
      <c r="C537" s="34"/>
      <c r="D537" s="34"/>
      <c r="E537" s="34"/>
      <c r="G537" s="33"/>
      <c r="H537" s="33"/>
      <c r="I537" s="33"/>
      <c r="J537" s="33"/>
      <c r="L537" s="33"/>
      <c r="M537" s="33"/>
      <c r="N537" s="33"/>
      <c r="O537" s="33"/>
      <c r="Q537" s="33"/>
      <c r="R537" s="33"/>
      <c r="S537" s="33"/>
      <c r="T537" s="33"/>
      <c r="U537" s="10"/>
    </row>
    <row r="538" spans="3:21" s="4" customFormat="1" ht="21.75" x14ac:dyDescent="0.4">
      <c r="C538" s="34"/>
      <c r="D538" s="34"/>
      <c r="E538" s="34"/>
      <c r="G538" s="33"/>
      <c r="H538" s="33"/>
      <c r="I538" s="33"/>
      <c r="J538" s="33"/>
      <c r="L538" s="33"/>
      <c r="M538" s="33"/>
      <c r="N538" s="33"/>
      <c r="O538" s="33"/>
      <c r="Q538" s="33"/>
      <c r="R538" s="33"/>
      <c r="S538" s="33"/>
      <c r="T538" s="33"/>
      <c r="U538" s="10"/>
    </row>
    <row r="539" spans="3:21" s="4" customFormat="1" ht="21.75" x14ac:dyDescent="0.4">
      <c r="C539" s="34"/>
      <c r="D539" s="34"/>
      <c r="E539" s="34"/>
      <c r="G539" s="33"/>
      <c r="H539" s="33"/>
      <c r="I539" s="33"/>
      <c r="J539" s="33"/>
      <c r="L539" s="33"/>
      <c r="M539" s="33"/>
      <c r="N539" s="33"/>
      <c r="O539" s="33"/>
      <c r="Q539" s="33"/>
      <c r="R539" s="33"/>
      <c r="S539" s="33"/>
      <c r="T539" s="33"/>
      <c r="U539" s="10"/>
    </row>
    <row r="540" spans="3:21" s="4" customFormat="1" ht="21.75" x14ac:dyDescent="0.4">
      <c r="C540" s="34"/>
      <c r="D540" s="34"/>
      <c r="E540" s="34"/>
      <c r="G540" s="33"/>
      <c r="H540" s="33"/>
      <c r="I540" s="33"/>
      <c r="J540" s="33"/>
      <c r="L540" s="33"/>
      <c r="M540" s="33"/>
      <c r="N540" s="33"/>
      <c r="O540" s="33"/>
      <c r="Q540" s="33"/>
      <c r="R540" s="33"/>
      <c r="S540" s="33"/>
      <c r="T540" s="33"/>
      <c r="U540" s="10"/>
    </row>
    <row r="541" spans="3:21" s="4" customFormat="1" ht="21.75" x14ac:dyDescent="0.4">
      <c r="C541" s="34"/>
      <c r="D541" s="34"/>
      <c r="E541" s="34"/>
      <c r="G541" s="33"/>
      <c r="H541" s="33"/>
      <c r="I541" s="33"/>
      <c r="J541" s="33"/>
      <c r="L541" s="33"/>
      <c r="M541" s="33"/>
      <c r="N541" s="33"/>
      <c r="O541" s="33"/>
      <c r="Q541" s="33"/>
      <c r="R541" s="33"/>
      <c r="S541" s="33"/>
      <c r="T541" s="33"/>
      <c r="U541" s="10"/>
    </row>
    <row r="542" spans="3:21" s="4" customFormat="1" ht="21.75" x14ac:dyDescent="0.4">
      <c r="C542" s="34"/>
      <c r="D542" s="34"/>
      <c r="E542" s="34"/>
      <c r="G542" s="33"/>
      <c r="H542" s="33"/>
      <c r="I542" s="33"/>
      <c r="J542" s="33"/>
      <c r="L542" s="33"/>
      <c r="M542" s="33"/>
      <c r="N542" s="33"/>
      <c r="O542" s="33"/>
      <c r="Q542" s="33"/>
      <c r="R542" s="33"/>
      <c r="S542" s="33"/>
      <c r="T542" s="33"/>
      <c r="U542" s="10"/>
    </row>
    <row r="543" spans="3:21" s="4" customFormat="1" ht="21.75" x14ac:dyDescent="0.4">
      <c r="C543" s="34"/>
      <c r="D543" s="34"/>
      <c r="E543" s="34"/>
      <c r="G543" s="33"/>
      <c r="H543" s="33"/>
      <c r="I543" s="33"/>
      <c r="J543" s="33"/>
      <c r="L543" s="33"/>
      <c r="M543" s="33"/>
      <c r="N543" s="33"/>
      <c r="O543" s="33"/>
      <c r="Q543" s="33"/>
      <c r="R543" s="33"/>
      <c r="S543" s="33"/>
      <c r="T543" s="33"/>
      <c r="U543" s="10"/>
    </row>
    <row r="544" spans="3:21" s="4" customFormat="1" ht="21.75" x14ac:dyDescent="0.4">
      <c r="C544" s="34"/>
      <c r="D544" s="34"/>
      <c r="E544" s="34"/>
      <c r="G544" s="33"/>
      <c r="H544" s="33"/>
      <c r="I544" s="33"/>
      <c r="J544" s="33"/>
      <c r="L544" s="33"/>
      <c r="M544" s="33"/>
      <c r="N544" s="33"/>
      <c r="O544" s="33"/>
      <c r="Q544" s="33"/>
      <c r="R544" s="33"/>
      <c r="S544" s="33"/>
      <c r="T544" s="33"/>
      <c r="U544" s="10"/>
    </row>
    <row r="545" spans="3:21" s="4" customFormat="1" ht="21.75" x14ac:dyDescent="0.4">
      <c r="C545" s="34"/>
      <c r="D545" s="34"/>
      <c r="E545" s="34"/>
      <c r="G545" s="33"/>
      <c r="H545" s="33"/>
      <c r="I545" s="33"/>
      <c r="J545" s="33"/>
      <c r="L545" s="33"/>
      <c r="M545" s="33"/>
      <c r="N545" s="33"/>
      <c r="O545" s="33"/>
      <c r="Q545" s="33"/>
      <c r="R545" s="33"/>
      <c r="S545" s="33"/>
      <c r="T545" s="33"/>
      <c r="U545" s="10"/>
    </row>
    <row r="546" spans="3:21" s="4" customFormat="1" ht="21.75" x14ac:dyDescent="0.4">
      <c r="C546" s="34"/>
      <c r="D546" s="34"/>
      <c r="E546" s="34"/>
      <c r="G546" s="33"/>
      <c r="H546" s="33"/>
      <c r="I546" s="33"/>
      <c r="J546" s="33"/>
      <c r="L546" s="33"/>
      <c r="M546" s="33"/>
      <c r="N546" s="33"/>
      <c r="O546" s="33"/>
      <c r="Q546" s="33"/>
      <c r="R546" s="33"/>
      <c r="S546" s="33"/>
      <c r="T546" s="33"/>
      <c r="U546" s="10"/>
    </row>
    <row r="547" spans="3:21" s="4" customFormat="1" ht="21.75" x14ac:dyDescent="0.4">
      <c r="C547" s="34"/>
      <c r="D547" s="34"/>
      <c r="E547" s="34"/>
      <c r="G547" s="33"/>
      <c r="H547" s="33"/>
      <c r="I547" s="33"/>
      <c r="J547" s="33"/>
      <c r="L547" s="33"/>
      <c r="M547" s="33"/>
      <c r="N547" s="33"/>
      <c r="O547" s="33"/>
      <c r="Q547" s="33"/>
      <c r="R547" s="33"/>
      <c r="S547" s="33"/>
      <c r="T547" s="33"/>
      <c r="U547" s="10"/>
    </row>
    <row r="548" spans="3:21" s="4" customFormat="1" ht="21.75" x14ac:dyDescent="0.4">
      <c r="C548" s="34"/>
      <c r="D548" s="34"/>
      <c r="E548" s="34"/>
      <c r="G548" s="33"/>
      <c r="H548" s="33"/>
      <c r="I548" s="33"/>
      <c r="J548" s="33"/>
      <c r="L548" s="33"/>
      <c r="M548" s="33"/>
      <c r="N548" s="33"/>
      <c r="O548" s="33"/>
      <c r="Q548" s="33"/>
      <c r="R548" s="33"/>
      <c r="S548" s="33"/>
      <c r="T548" s="33"/>
      <c r="U548" s="10"/>
    </row>
    <row r="549" spans="3:21" s="4" customFormat="1" ht="21.75" x14ac:dyDescent="0.4">
      <c r="C549" s="34"/>
      <c r="D549" s="34"/>
      <c r="E549" s="34"/>
      <c r="G549" s="33"/>
      <c r="H549" s="33"/>
      <c r="I549" s="33"/>
      <c r="J549" s="33"/>
      <c r="L549" s="33"/>
      <c r="M549" s="33"/>
      <c r="N549" s="33"/>
      <c r="O549" s="33"/>
      <c r="Q549" s="33"/>
      <c r="R549" s="33"/>
      <c r="S549" s="33"/>
      <c r="T549" s="33"/>
      <c r="U549" s="10"/>
    </row>
    <row r="550" spans="3:21" s="4" customFormat="1" ht="21.75" x14ac:dyDescent="0.4">
      <c r="C550" s="34"/>
      <c r="D550" s="34"/>
      <c r="E550" s="34"/>
      <c r="G550" s="33"/>
      <c r="H550" s="33"/>
      <c r="I550" s="33"/>
      <c r="J550" s="33"/>
      <c r="L550" s="33"/>
      <c r="M550" s="33"/>
      <c r="N550" s="33"/>
      <c r="O550" s="33"/>
      <c r="Q550" s="33"/>
      <c r="R550" s="33"/>
      <c r="S550" s="33"/>
      <c r="T550" s="33"/>
      <c r="U550" s="10"/>
    </row>
    <row r="551" spans="3:21" s="4" customFormat="1" ht="21.75" x14ac:dyDescent="0.4">
      <c r="C551" s="34"/>
      <c r="D551" s="34"/>
      <c r="E551" s="34"/>
      <c r="G551" s="33"/>
      <c r="H551" s="33"/>
      <c r="I551" s="33"/>
      <c r="J551" s="33"/>
      <c r="L551" s="33"/>
      <c r="M551" s="33"/>
      <c r="N551" s="33"/>
      <c r="O551" s="33"/>
      <c r="Q551" s="33"/>
      <c r="R551" s="33"/>
      <c r="S551" s="33"/>
      <c r="T551" s="33"/>
      <c r="U551" s="10"/>
    </row>
    <row r="552" spans="3:21" s="4" customFormat="1" ht="21.75" x14ac:dyDescent="0.4">
      <c r="C552" s="34"/>
      <c r="D552" s="34"/>
      <c r="E552" s="34"/>
      <c r="G552" s="33"/>
      <c r="H552" s="33"/>
      <c r="I552" s="33"/>
      <c r="J552" s="33"/>
      <c r="L552" s="33"/>
      <c r="M552" s="33"/>
      <c r="N552" s="33"/>
      <c r="O552" s="33"/>
      <c r="Q552" s="33"/>
      <c r="R552" s="33"/>
      <c r="S552" s="33"/>
      <c r="T552" s="33"/>
      <c r="U552" s="10"/>
    </row>
    <row r="553" spans="3:21" s="4" customFormat="1" ht="21.75" x14ac:dyDescent="0.4">
      <c r="C553" s="34"/>
      <c r="D553" s="34"/>
      <c r="E553" s="34"/>
      <c r="G553" s="33"/>
      <c r="H553" s="33"/>
      <c r="I553" s="33"/>
      <c r="J553" s="33"/>
      <c r="L553" s="33"/>
      <c r="M553" s="33"/>
      <c r="N553" s="33"/>
      <c r="O553" s="33"/>
      <c r="Q553" s="33"/>
      <c r="R553" s="33"/>
      <c r="S553" s="33"/>
      <c r="T553" s="33"/>
      <c r="U553" s="10"/>
    </row>
    <row r="554" spans="3:21" s="4" customFormat="1" ht="21.75" x14ac:dyDescent="0.4">
      <c r="C554" s="34"/>
      <c r="D554" s="34"/>
      <c r="E554" s="34"/>
      <c r="G554" s="33"/>
      <c r="H554" s="33"/>
      <c r="I554" s="33"/>
      <c r="J554" s="33"/>
      <c r="L554" s="33"/>
      <c r="M554" s="33"/>
      <c r="N554" s="33"/>
      <c r="O554" s="33"/>
      <c r="Q554" s="33"/>
      <c r="R554" s="33"/>
      <c r="S554" s="33"/>
      <c r="T554" s="33"/>
      <c r="U554" s="10"/>
    </row>
    <row r="555" spans="3:21" s="4" customFormat="1" ht="21.75" x14ac:dyDescent="0.4">
      <c r="C555" s="34"/>
      <c r="D555" s="34"/>
      <c r="E555" s="34"/>
      <c r="G555" s="33"/>
      <c r="H555" s="33"/>
      <c r="I555" s="33"/>
      <c r="J555" s="33"/>
      <c r="L555" s="33"/>
      <c r="M555" s="33"/>
      <c r="N555" s="33"/>
      <c r="O555" s="33"/>
      <c r="Q555" s="33"/>
      <c r="R555" s="33"/>
      <c r="S555" s="33"/>
      <c r="T555" s="33"/>
      <c r="U555" s="10"/>
    </row>
    <row r="556" spans="3:21" s="4" customFormat="1" ht="21.75" x14ac:dyDescent="0.4">
      <c r="C556" s="34"/>
      <c r="D556" s="34"/>
      <c r="E556" s="34"/>
      <c r="G556" s="33"/>
      <c r="H556" s="33"/>
      <c r="I556" s="33"/>
      <c r="J556" s="33"/>
      <c r="L556" s="33"/>
      <c r="M556" s="33"/>
      <c r="N556" s="33"/>
      <c r="O556" s="33"/>
      <c r="Q556" s="33"/>
      <c r="R556" s="33"/>
      <c r="S556" s="33"/>
      <c r="T556" s="33"/>
      <c r="U556" s="10"/>
    </row>
    <row r="557" spans="3:21" s="4" customFormat="1" ht="21.75" x14ac:dyDescent="0.4">
      <c r="C557" s="34"/>
      <c r="D557" s="34"/>
      <c r="E557" s="34"/>
      <c r="G557" s="33"/>
      <c r="H557" s="33"/>
      <c r="I557" s="33"/>
      <c r="J557" s="33"/>
      <c r="L557" s="33"/>
      <c r="M557" s="33"/>
      <c r="N557" s="33"/>
      <c r="O557" s="33"/>
      <c r="Q557" s="33"/>
      <c r="R557" s="33"/>
      <c r="S557" s="33"/>
      <c r="T557" s="33"/>
      <c r="U557" s="10"/>
    </row>
    <row r="558" spans="3:21" s="4" customFormat="1" ht="21.75" x14ac:dyDescent="0.4">
      <c r="C558" s="34"/>
      <c r="D558" s="34"/>
      <c r="E558" s="34"/>
      <c r="G558" s="33"/>
      <c r="H558" s="33"/>
      <c r="I558" s="33"/>
      <c r="J558" s="33"/>
      <c r="L558" s="33"/>
      <c r="M558" s="33"/>
      <c r="N558" s="33"/>
      <c r="O558" s="33"/>
      <c r="Q558" s="33"/>
      <c r="R558" s="33"/>
      <c r="S558" s="33"/>
      <c r="T558" s="33"/>
      <c r="U558" s="10"/>
    </row>
    <row r="559" spans="3:21" s="4" customFormat="1" ht="21.75" x14ac:dyDescent="0.4">
      <c r="C559" s="34"/>
      <c r="D559" s="34"/>
      <c r="E559" s="34"/>
      <c r="G559" s="33"/>
      <c r="H559" s="33"/>
      <c r="I559" s="33"/>
      <c r="J559" s="33"/>
      <c r="L559" s="33"/>
      <c r="M559" s="33"/>
      <c r="N559" s="33"/>
      <c r="O559" s="33"/>
      <c r="Q559" s="33"/>
      <c r="R559" s="33"/>
      <c r="S559" s="33"/>
      <c r="T559" s="33"/>
      <c r="U559" s="10"/>
    </row>
    <row r="560" spans="3:21" s="4" customFormat="1" ht="21.75" x14ac:dyDescent="0.4">
      <c r="C560" s="34"/>
      <c r="D560" s="34"/>
      <c r="E560" s="34"/>
      <c r="G560" s="33"/>
      <c r="H560" s="33"/>
      <c r="I560" s="33"/>
      <c r="J560" s="33"/>
      <c r="L560" s="33"/>
      <c r="M560" s="33"/>
      <c r="N560" s="33"/>
      <c r="O560" s="33"/>
      <c r="Q560" s="33"/>
      <c r="R560" s="33"/>
      <c r="S560" s="33"/>
      <c r="T560" s="33"/>
      <c r="U560" s="10"/>
    </row>
    <row r="561" spans="3:21" s="4" customFormat="1" ht="21.75" x14ac:dyDescent="0.4">
      <c r="C561" s="34"/>
      <c r="D561" s="34"/>
      <c r="E561" s="34"/>
      <c r="G561" s="33"/>
      <c r="H561" s="33"/>
      <c r="I561" s="33"/>
      <c r="J561" s="33"/>
      <c r="L561" s="33"/>
      <c r="M561" s="33"/>
      <c r="N561" s="33"/>
      <c r="O561" s="33"/>
      <c r="Q561" s="33"/>
      <c r="R561" s="33"/>
      <c r="S561" s="33"/>
      <c r="T561" s="33"/>
      <c r="U561" s="10"/>
    </row>
    <row r="562" spans="3:21" s="4" customFormat="1" ht="21.75" x14ac:dyDescent="0.4">
      <c r="C562" s="34"/>
      <c r="D562" s="34"/>
      <c r="E562" s="34"/>
      <c r="G562" s="33"/>
      <c r="H562" s="33"/>
      <c r="I562" s="33"/>
      <c r="J562" s="33"/>
      <c r="L562" s="33"/>
      <c r="M562" s="33"/>
      <c r="N562" s="33"/>
      <c r="O562" s="33"/>
      <c r="Q562" s="33"/>
      <c r="R562" s="33"/>
      <c r="S562" s="33"/>
      <c r="T562" s="33"/>
      <c r="U562" s="10"/>
    </row>
    <row r="563" spans="3:21" s="4" customFormat="1" ht="21.75" x14ac:dyDescent="0.4">
      <c r="C563" s="34"/>
      <c r="D563" s="34"/>
      <c r="E563" s="34"/>
      <c r="G563" s="33"/>
      <c r="H563" s="33"/>
      <c r="I563" s="33"/>
      <c r="J563" s="33"/>
      <c r="L563" s="33"/>
      <c r="M563" s="33"/>
      <c r="N563" s="33"/>
      <c r="O563" s="33"/>
      <c r="Q563" s="33"/>
      <c r="R563" s="33"/>
      <c r="S563" s="33"/>
      <c r="T563" s="33"/>
      <c r="U563" s="10"/>
    </row>
    <row r="564" spans="3:21" s="4" customFormat="1" ht="21.75" x14ac:dyDescent="0.4">
      <c r="C564" s="34"/>
      <c r="D564" s="34"/>
      <c r="E564" s="34"/>
      <c r="G564" s="33"/>
      <c r="H564" s="33"/>
      <c r="I564" s="33"/>
      <c r="J564" s="33"/>
      <c r="L564" s="33"/>
      <c r="M564" s="33"/>
      <c r="N564" s="33"/>
      <c r="O564" s="33"/>
      <c r="Q564" s="33"/>
      <c r="R564" s="33"/>
      <c r="S564" s="33"/>
      <c r="T564" s="33"/>
      <c r="U564" s="10"/>
    </row>
    <row r="565" spans="3:21" s="4" customFormat="1" ht="21.75" x14ac:dyDescent="0.4">
      <c r="C565" s="34"/>
      <c r="D565" s="34"/>
      <c r="E565" s="34"/>
      <c r="G565" s="33"/>
      <c r="H565" s="33"/>
      <c r="I565" s="33"/>
      <c r="J565" s="33"/>
      <c r="L565" s="33"/>
      <c r="M565" s="33"/>
      <c r="N565" s="33"/>
      <c r="O565" s="33"/>
      <c r="Q565" s="33"/>
      <c r="R565" s="33"/>
      <c r="S565" s="33"/>
      <c r="T565" s="33"/>
      <c r="U565" s="10"/>
    </row>
    <row r="566" spans="3:21" s="4" customFormat="1" ht="21.75" x14ac:dyDescent="0.4">
      <c r="C566" s="34"/>
      <c r="D566" s="34"/>
      <c r="E566" s="34"/>
      <c r="G566" s="33"/>
      <c r="H566" s="33"/>
      <c r="I566" s="33"/>
      <c r="J566" s="33"/>
      <c r="L566" s="33"/>
      <c r="M566" s="33"/>
      <c r="N566" s="33"/>
      <c r="O566" s="33"/>
      <c r="Q566" s="33"/>
      <c r="R566" s="33"/>
      <c r="S566" s="33"/>
      <c r="T566" s="33"/>
      <c r="U566" s="10"/>
    </row>
    <row r="567" spans="3:21" s="4" customFormat="1" ht="21.75" x14ac:dyDescent="0.4">
      <c r="C567" s="34"/>
      <c r="D567" s="34"/>
      <c r="E567" s="34"/>
      <c r="G567" s="33"/>
      <c r="H567" s="33"/>
      <c r="I567" s="33"/>
      <c r="J567" s="33"/>
      <c r="L567" s="33"/>
      <c r="M567" s="33"/>
      <c r="N567" s="33"/>
      <c r="O567" s="33"/>
      <c r="Q567" s="33"/>
      <c r="R567" s="33"/>
      <c r="S567" s="33"/>
      <c r="T567" s="33"/>
      <c r="U567" s="10"/>
    </row>
    <row r="568" spans="3:21" s="4" customFormat="1" ht="21.75" x14ac:dyDescent="0.4">
      <c r="C568" s="34"/>
      <c r="D568" s="34"/>
      <c r="E568" s="34"/>
      <c r="G568" s="33"/>
      <c r="H568" s="33"/>
      <c r="I568" s="33"/>
      <c r="J568" s="33"/>
      <c r="L568" s="33"/>
      <c r="M568" s="33"/>
      <c r="N568" s="33"/>
      <c r="O568" s="33"/>
      <c r="Q568" s="33"/>
      <c r="R568" s="33"/>
      <c r="S568" s="33"/>
      <c r="T568" s="33"/>
      <c r="U568" s="10"/>
    </row>
    <row r="569" spans="3:21" s="4" customFormat="1" ht="21.75" x14ac:dyDescent="0.4">
      <c r="C569" s="34"/>
      <c r="D569" s="34"/>
      <c r="E569" s="34"/>
      <c r="G569" s="33"/>
      <c r="H569" s="33"/>
      <c r="I569" s="33"/>
      <c r="J569" s="33"/>
      <c r="L569" s="33"/>
      <c r="M569" s="33"/>
      <c r="N569" s="33"/>
      <c r="O569" s="33"/>
      <c r="Q569" s="33"/>
      <c r="R569" s="33"/>
      <c r="S569" s="33"/>
      <c r="T569" s="33"/>
      <c r="U569" s="10"/>
    </row>
    <row r="570" spans="3:21" s="4" customFormat="1" ht="21.75" x14ac:dyDescent="0.4">
      <c r="C570" s="34"/>
      <c r="D570" s="34"/>
      <c r="E570" s="34"/>
      <c r="G570" s="33"/>
      <c r="H570" s="33"/>
      <c r="I570" s="33"/>
      <c r="J570" s="33"/>
      <c r="L570" s="33"/>
      <c r="M570" s="33"/>
      <c r="N570" s="33"/>
      <c r="O570" s="33"/>
      <c r="Q570" s="33"/>
      <c r="R570" s="33"/>
      <c r="S570" s="33"/>
      <c r="T570" s="33"/>
      <c r="U570" s="10"/>
    </row>
    <row r="571" spans="3:21" s="4" customFormat="1" ht="21.75" x14ac:dyDescent="0.4">
      <c r="C571" s="34"/>
      <c r="D571" s="34"/>
      <c r="E571" s="34"/>
      <c r="G571" s="33"/>
      <c r="H571" s="33"/>
      <c r="I571" s="33"/>
      <c r="J571" s="33"/>
      <c r="L571" s="33"/>
      <c r="M571" s="33"/>
      <c r="N571" s="33"/>
      <c r="O571" s="33"/>
      <c r="Q571" s="33"/>
      <c r="R571" s="33"/>
      <c r="S571" s="33"/>
      <c r="T571" s="33"/>
      <c r="U571" s="10"/>
    </row>
    <row r="572" spans="3:21" s="4" customFormat="1" ht="21.75" x14ac:dyDescent="0.4">
      <c r="C572" s="34"/>
      <c r="D572" s="34"/>
      <c r="E572" s="34"/>
      <c r="G572" s="33"/>
      <c r="H572" s="33"/>
      <c r="I572" s="33"/>
      <c r="J572" s="33"/>
      <c r="L572" s="33"/>
      <c r="M572" s="33"/>
      <c r="N572" s="33"/>
      <c r="O572" s="33"/>
      <c r="Q572" s="33"/>
      <c r="R572" s="33"/>
      <c r="S572" s="33"/>
      <c r="T572" s="33"/>
      <c r="U572" s="10"/>
    </row>
    <row r="573" spans="3:21" s="4" customFormat="1" ht="21.75" x14ac:dyDescent="0.4">
      <c r="C573" s="34"/>
      <c r="D573" s="34"/>
      <c r="E573" s="34"/>
      <c r="G573" s="33"/>
      <c r="H573" s="33"/>
      <c r="I573" s="33"/>
      <c r="J573" s="33"/>
      <c r="L573" s="33"/>
      <c r="M573" s="33"/>
      <c r="N573" s="33"/>
      <c r="O573" s="33"/>
      <c r="Q573" s="33"/>
      <c r="R573" s="33"/>
      <c r="S573" s="33"/>
      <c r="T573" s="33"/>
      <c r="U573" s="10"/>
    </row>
    <row r="574" spans="3:21" s="4" customFormat="1" ht="21.75" x14ac:dyDescent="0.4">
      <c r="C574" s="34"/>
      <c r="D574" s="34"/>
      <c r="E574" s="34"/>
      <c r="G574" s="33"/>
      <c r="H574" s="33"/>
      <c r="I574" s="33"/>
      <c r="J574" s="33"/>
      <c r="L574" s="33"/>
      <c r="M574" s="33"/>
      <c r="N574" s="33"/>
      <c r="O574" s="33"/>
      <c r="Q574" s="33"/>
      <c r="R574" s="33"/>
      <c r="S574" s="33"/>
      <c r="T574" s="33"/>
      <c r="U574" s="10"/>
    </row>
    <row r="575" spans="3:21" s="4" customFormat="1" ht="21.75" x14ac:dyDescent="0.4">
      <c r="C575" s="34"/>
      <c r="D575" s="34"/>
      <c r="E575" s="34"/>
      <c r="G575" s="33"/>
      <c r="H575" s="33"/>
      <c r="I575" s="33"/>
      <c r="J575" s="33"/>
      <c r="L575" s="33"/>
      <c r="M575" s="33"/>
      <c r="N575" s="33"/>
      <c r="O575" s="33"/>
      <c r="Q575" s="33"/>
      <c r="R575" s="33"/>
      <c r="S575" s="33"/>
      <c r="T575" s="33"/>
      <c r="U575" s="10"/>
    </row>
    <row r="576" spans="3:21" s="4" customFormat="1" ht="21.75" x14ac:dyDescent="0.4">
      <c r="C576" s="34"/>
      <c r="D576" s="34"/>
      <c r="E576" s="34"/>
      <c r="G576" s="33"/>
      <c r="H576" s="33"/>
      <c r="I576" s="33"/>
      <c r="J576" s="33"/>
      <c r="L576" s="33"/>
      <c r="M576" s="33"/>
      <c r="N576" s="33"/>
      <c r="O576" s="33"/>
      <c r="Q576" s="33"/>
      <c r="R576" s="33"/>
      <c r="S576" s="33"/>
      <c r="T576" s="33"/>
      <c r="U576" s="10"/>
    </row>
    <row r="577" spans="3:21" s="4" customFormat="1" ht="21.75" x14ac:dyDescent="0.4">
      <c r="C577" s="34"/>
      <c r="D577" s="34"/>
      <c r="E577" s="34"/>
      <c r="G577" s="33"/>
      <c r="H577" s="33"/>
      <c r="I577" s="33"/>
      <c r="J577" s="33"/>
      <c r="L577" s="33"/>
      <c r="M577" s="33"/>
      <c r="N577" s="33"/>
      <c r="O577" s="33"/>
      <c r="Q577" s="33"/>
      <c r="R577" s="33"/>
      <c r="S577" s="33"/>
      <c r="T577" s="33"/>
      <c r="U577" s="10"/>
    </row>
    <row r="578" spans="3:21" s="4" customFormat="1" ht="21.75" x14ac:dyDescent="0.4">
      <c r="C578" s="34"/>
      <c r="D578" s="34"/>
      <c r="E578" s="34"/>
      <c r="G578" s="33"/>
      <c r="H578" s="33"/>
      <c r="I578" s="33"/>
      <c r="J578" s="33"/>
      <c r="L578" s="33"/>
      <c r="M578" s="33"/>
      <c r="N578" s="33"/>
      <c r="O578" s="33"/>
      <c r="Q578" s="33"/>
      <c r="R578" s="33"/>
      <c r="S578" s="33"/>
      <c r="T578" s="33"/>
      <c r="U578" s="10"/>
    </row>
    <row r="579" spans="3:21" s="4" customFormat="1" ht="21.75" x14ac:dyDescent="0.4">
      <c r="C579" s="34"/>
      <c r="D579" s="34"/>
      <c r="E579" s="34"/>
      <c r="G579" s="33"/>
      <c r="H579" s="33"/>
      <c r="I579" s="33"/>
      <c r="J579" s="33"/>
      <c r="L579" s="33"/>
      <c r="M579" s="33"/>
      <c r="N579" s="33"/>
      <c r="O579" s="33"/>
      <c r="Q579" s="33"/>
      <c r="R579" s="33"/>
      <c r="S579" s="33"/>
      <c r="T579" s="33"/>
      <c r="U579" s="10"/>
    </row>
    <row r="580" spans="3:21" s="4" customFormat="1" ht="21.75" x14ac:dyDescent="0.4">
      <c r="C580" s="34"/>
      <c r="D580" s="34"/>
      <c r="E580" s="34"/>
      <c r="G580" s="33"/>
      <c r="H580" s="33"/>
      <c r="I580" s="33"/>
      <c r="J580" s="33"/>
      <c r="L580" s="33"/>
      <c r="M580" s="33"/>
      <c r="N580" s="33"/>
      <c r="O580" s="33"/>
      <c r="Q580" s="33"/>
      <c r="R580" s="33"/>
      <c r="S580" s="33"/>
      <c r="T580" s="33"/>
      <c r="U580" s="10"/>
    </row>
    <row r="581" spans="3:21" s="4" customFormat="1" ht="21.75" x14ac:dyDescent="0.4">
      <c r="C581" s="34"/>
      <c r="D581" s="34"/>
      <c r="E581" s="34"/>
      <c r="G581" s="33"/>
      <c r="H581" s="33"/>
      <c r="I581" s="33"/>
      <c r="J581" s="33"/>
      <c r="L581" s="33"/>
      <c r="M581" s="33"/>
      <c r="N581" s="33"/>
      <c r="O581" s="33"/>
      <c r="Q581" s="33"/>
      <c r="R581" s="33"/>
      <c r="S581" s="33"/>
      <c r="T581" s="33"/>
      <c r="U581" s="10"/>
    </row>
    <row r="582" spans="3:21" s="4" customFormat="1" ht="21.75" x14ac:dyDescent="0.4">
      <c r="C582" s="34"/>
      <c r="D582" s="34"/>
      <c r="E582" s="34"/>
      <c r="G582" s="33"/>
      <c r="H582" s="33"/>
      <c r="I582" s="33"/>
      <c r="J582" s="33"/>
      <c r="L582" s="33"/>
      <c r="M582" s="33"/>
      <c r="N582" s="33"/>
      <c r="O582" s="33"/>
      <c r="Q582" s="33"/>
      <c r="R582" s="33"/>
      <c r="S582" s="33"/>
      <c r="T582" s="33"/>
      <c r="U582" s="10"/>
    </row>
    <row r="583" spans="3:21" s="4" customFormat="1" ht="21.75" x14ac:dyDescent="0.4">
      <c r="C583" s="34"/>
      <c r="D583" s="34"/>
      <c r="E583" s="34"/>
      <c r="G583" s="33"/>
      <c r="H583" s="33"/>
      <c r="I583" s="33"/>
      <c r="J583" s="33"/>
      <c r="L583" s="33"/>
      <c r="M583" s="33"/>
      <c r="N583" s="33"/>
      <c r="O583" s="33"/>
      <c r="Q583" s="33"/>
      <c r="R583" s="33"/>
      <c r="S583" s="33"/>
      <c r="T583" s="33"/>
      <c r="U583" s="10"/>
    </row>
    <row r="584" spans="3:21" s="4" customFormat="1" ht="21.75" x14ac:dyDescent="0.4">
      <c r="C584" s="34"/>
      <c r="D584" s="34"/>
      <c r="E584" s="34"/>
      <c r="G584" s="33"/>
      <c r="H584" s="33"/>
      <c r="I584" s="33"/>
      <c r="J584" s="33"/>
      <c r="L584" s="33"/>
      <c r="M584" s="33"/>
      <c r="N584" s="33"/>
      <c r="O584" s="33"/>
      <c r="Q584" s="33"/>
      <c r="R584" s="33"/>
      <c r="S584" s="33"/>
      <c r="T584" s="33"/>
      <c r="U584" s="10"/>
    </row>
    <row r="585" spans="3:21" s="4" customFormat="1" ht="21.75" x14ac:dyDescent="0.4">
      <c r="C585" s="34"/>
      <c r="D585" s="34"/>
      <c r="E585" s="34"/>
      <c r="G585" s="33"/>
      <c r="H585" s="33"/>
      <c r="I585" s="33"/>
      <c r="J585" s="33"/>
      <c r="L585" s="33"/>
      <c r="M585" s="33"/>
      <c r="N585" s="33"/>
      <c r="O585" s="33"/>
      <c r="Q585" s="33"/>
      <c r="R585" s="33"/>
      <c r="S585" s="33"/>
      <c r="T585" s="33"/>
      <c r="U585" s="10"/>
    </row>
    <row r="586" spans="3:21" s="4" customFormat="1" ht="21.75" x14ac:dyDescent="0.4">
      <c r="C586" s="34"/>
      <c r="D586" s="34"/>
      <c r="E586" s="34"/>
      <c r="G586" s="33"/>
      <c r="H586" s="33"/>
      <c r="I586" s="33"/>
      <c r="J586" s="33"/>
      <c r="L586" s="33"/>
      <c r="M586" s="33"/>
      <c r="N586" s="33"/>
      <c r="O586" s="33"/>
      <c r="Q586" s="33"/>
      <c r="R586" s="33"/>
      <c r="S586" s="33"/>
      <c r="T586" s="33"/>
      <c r="U586" s="10"/>
    </row>
    <row r="587" spans="3:21" s="4" customFormat="1" ht="21.75" x14ac:dyDescent="0.4">
      <c r="C587" s="34"/>
      <c r="D587" s="34"/>
      <c r="E587" s="34"/>
      <c r="G587" s="33"/>
      <c r="H587" s="33"/>
      <c r="I587" s="33"/>
      <c r="J587" s="33"/>
      <c r="L587" s="33"/>
      <c r="M587" s="33"/>
      <c r="N587" s="33"/>
      <c r="O587" s="33"/>
      <c r="Q587" s="33"/>
      <c r="R587" s="33"/>
      <c r="S587" s="33"/>
      <c r="T587" s="33"/>
      <c r="U587" s="10"/>
    </row>
    <row r="588" spans="3:21" s="4" customFormat="1" ht="21.75" x14ac:dyDescent="0.4">
      <c r="C588" s="34"/>
      <c r="D588" s="34"/>
      <c r="E588" s="34"/>
      <c r="G588" s="33"/>
      <c r="H588" s="33"/>
      <c r="I588" s="33"/>
      <c r="J588" s="33"/>
      <c r="L588" s="33"/>
      <c r="M588" s="33"/>
      <c r="N588" s="33"/>
      <c r="O588" s="33"/>
      <c r="Q588" s="33"/>
      <c r="R588" s="33"/>
      <c r="S588" s="33"/>
      <c r="T588" s="33"/>
      <c r="U588" s="10"/>
    </row>
    <row r="589" spans="3:21" s="4" customFormat="1" ht="21.75" x14ac:dyDescent="0.4">
      <c r="C589" s="34"/>
      <c r="D589" s="34"/>
      <c r="E589" s="34"/>
      <c r="G589" s="33"/>
      <c r="H589" s="33"/>
      <c r="I589" s="33"/>
      <c r="J589" s="33"/>
      <c r="L589" s="33"/>
      <c r="M589" s="33"/>
      <c r="N589" s="33"/>
      <c r="O589" s="33"/>
      <c r="Q589" s="33"/>
      <c r="R589" s="33"/>
      <c r="S589" s="33"/>
      <c r="T589" s="33"/>
      <c r="U589" s="10"/>
    </row>
    <row r="590" spans="3:21" s="4" customFormat="1" ht="21.75" x14ac:dyDescent="0.4">
      <c r="C590" s="34"/>
      <c r="D590" s="34"/>
      <c r="E590" s="34"/>
      <c r="G590" s="33"/>
      <c r="H590" s="33"/>
      <c r="I590" s="33"/>
      <c r="J590" s="33"/>
      <c r="L590" s="33"/>
      <c r="M590" s="33"/>
      <c r="N590" s="33"/>
      <c r="O590" s="33"/>
      <c r="Q590" s="33"/>
      <c r="R590" s="33"/>
      <c r="S590" s="33"/>
      <c r="T590" s="33"/>
      <c r="U590" s="10"/>
    </row>
    <row r="591" spans="3:21" s="4" customFormat="1" ht="21.75" x14ac:dyDescent="0.4">
      <c r="C591" s="34"/>
      <c r="D591" s="34"/>
      <c r="E591" s="34"/>
      <c r="G591" s="33"/>
      <c r="H591" s="33"/>
      <c r="I591" s="33"/>
      <c r="J591" s="33"/>
      <c r="L591" s="33"/>
      <c r="M591" s="33"/>
      <c r="N591" s="33"/>
      <c r="O591" s="33"/>
      <c r="Q591" s="33"/>
      <c r="R591" s="33"/>
      <c r="S591" s="33"/>
      <c r="T591" s="33"/>
      <c r="U591" s="10"/>
    </row>
    <row r="592" spans="3:21" s="4" customFormat="1" ht="21.75" x14ac:dyDescent="0.4">
      <c r="C592" s="34"/>
      <c r="D592" s="34"/>
      <c r="E592" s="34"/>
      <c r="G592" s="33"/>
      <c r="H592" s="33"/>
      <c r="I592" s="33"/>
      <c r="J592" s="33"/>
      <c r="L592" s="33"/>
      <c r="M592" s="33"/>
      <c r="N592" s="33"/>
      <c r="O592" s="33"/>
      <c r="Q592" s="33"/>
      <c r="R592" s="33"/>
      <c r="S592" s="33"/>
      <c r="T592" s="33"/>
      <c r="U592" s="10"/>
    </row>
    <row r="593" spans="3:21" s="4" customFormat="1" ht="21.75" x14ac:dyDescent="0.4">
      <c r="C593" s="34"/>
      <c r="D593" s="34"/>
      <c r="E593" s="34"/>
      <c r="G593" s="33"/>
      <c r="H593" s="33"/>
      <c r="I593" s="33"/>
      <c r="J593" s="33"/>
      <c r="L593" s="33"/>
      <c r="M593" s="33"/>
      <c r="N593" s="33"/>
      <c r="O593" s="33"/>
      <c r="Q593" s="33"/>
      <c r="R593" s="33"/>
      <c r="S593" s="33"/>
      <c r="T593" s="33"/>
      <c r="U593" s="10"/>
    </row>
    <row r="594" spans="3:21" s="4" customFormat="1" ht="21.75" x14ac:dyDescent="0.4">
      <c r="C594" s="34"/>
      <c r="D594" s="34"/>
      <c r="E594" s="34"/>
      <c r="G594" s="33"/>
      <c r="H594" s="33"/>
      <c r="I594" s="33"/>
      <c r="J594" s="33"/>
      <c r="L594" s="33"/>
      <c r="M594" s="33"/>
      <c r="N594" s="33"/>
      <c r="O594" s="33"/>
      <c r="Q594" s="33"/>
      <c r="R594" s="33"/>
      <c r="S594" s="33"/>
      <c r="T594" s="33"/>
      <c r="U594" s="10"/>
    </row>
    <row r="595" spans="3:21" s="4" customFormat="1" ht="21.75" x14ac:dyDescent="0.4">
      <c r="C595" s="34"/>
      <c r="D595" s="34"/>
      <c r="E595" s="34"/>
      <c r="G595" s="33"/>
      <c r="H595" s="33"/>
      <c r="I595" s="33"/>
      <c r="J595" s="33"/>
      <c r="L595" s="33"/>
      <c r="M595" s="33"/>
      <c r="N595" s="33"/>
      <c r="O595" s="33"/>
      <c r="Q595" s="33"/>
      <c r="R595" s="33"/>
      <c r="S595" s="33"/>
      <c r="T595" s="33"/>
      <c r="U595" s="10"/>
    </row>
    <row r="596" spans="3:21" s="4" customFormat="1" ht="21.75" x14ac:dyDescent="0.4">
      <c r="C596" s="34"/>
      <c r="D596" s="34"/>
      <c r="E596" s="34"/>
      <c r="G596" s="33"/>
      <c r="H596" s="33"/>
      <c r="I596" s="33"/>
      <c r="J596" s="33"/>
      <c r="L596" s="33"/>
      <c r="M596" s="33"/>
      <c r="N596" s="33"/>
      <c r="O596" s="33"/>
      <c r="Q596" s="33"/>
      <c r="R596" s="33"/>
      <c r="S596" s="33"/>
      <c r="T596" s="33"/>
      <c r="U596" s="10"/>
    </row>
    <row r="597" spans="3:21" s="4" customFormat="1" ht="21.75" x14ac:dyDescent="0.4">
      <c r="C597" s="34"/>
      <c r="D597" s="34"/>
      <c r="E597" s="34"/>
      <c r="G597" s="33"/>
      <c r="H597" s="33"/>
      <c r="I597" s="33"/>
      <c r="J597" s="33"/>
      <c r="L597" s="33"/>
      <c r="M597" s="33"/>
      <c r="N597" s="33"/>
      <c r="O597" s="33"/>
      <c r="Q597" s="33"/>
      <c r="R597" s="33"/>
      <c r="S597" s="33"/>
      <c r="T597" s="33"/>
      <c r="U597" s="10"/>
    </row>
    <row r="598" spans="3:21" s="4" customFormat="1" ht="21.75" x14ac:dyDescent="0.4">
      <c r="C598" s="34"/>
      <c r="D598" s="34"/>
      <c r="E598" s="34"/>
      <c r="G598" s="33"/>
      <c r="H598" s="33"/>
      <c r="I598" s="33"/>
      <c r="J598" s="33"/>
      <c r="L598" s="33"/>
      <c r="M598" s="33"/>
      <c r="N598" s="33"/>
      <c r="O598" s="33"/>
      <c r="Q598" s="33"/>
      <c r="R598" s="33"/>
      <c r="S598" s="33"/>
      <c r="T598" s="33"/>
      <c r="U598" s="10"/>
    </row>
    <row r="599" spans="3:21" s="4" customFormat="1" ht="21.75" x14ac:dyDescent="0.4">
      <c r="C599" s="34"/>
      <c r="D599" s="34"/>
      <c r="E599" s="34"/>
      <c r="G599" s="33"/>
      <c r="H599" s="33"/>
      <c r="I599" s="33"/>
      <c r="J599" s="33"/>
      <c r="L599" s="33"/>
      <c r="M599" s="33"/>
      <c r="N599" s="33"/>
      <c r="O599" s="33"/>
      <c r="Q599" s="33"/>
      <c r="R599" s="33"/>
      <c r="S599" s="33"/>
      <c r="T599" s="33"/>
      <c r="U599" s="10"/>
    </row>
    <row r="600" spans="3:21" s="4" customFormat="1" ht="21.75" x14ac:dyDescent="0.4">
      <c r="C600" s="34"/>
      <c r="D600" s="34"/>
      <c r="E600" s="34"/>
      <c r="G600" s="33"/>
      <c r="H600" s="33"/>
      <c r="I600" s="33"/>
      <c r="J600" s="33"/>
      <c r="L600" s="33"/>
      <c r="M600" s="33"/>
      <c r="N600" s="33"/>
      <c r="O600" s="33"/>
      <c r="Q600" s="33"/>
      <c r="R600" s="33"/>
      <c r="S600" s="33"/>
      <c r="T600" s="33"/>
      <c r="U600" s="10"/>
    </row>
    <row r="601" spans="3:21" s="4" customFormat="1" ht="21.75" x14ac:dyDescent="0.4">
      <c r="C601" s="34"/>
      <c r="D601" s="34"/>
      <c r="E601" s="34"/>
      <c r="G601" s="33"/>
      <c r="H601" s="33"/>
      <c r="I601" s="33"/>
      <c r="J601" s="33"/>
      <c r="L601" s="33"/>
      <c r="M601" s="33"/>
      <c r="N601" s="33"/>
      <c r="O601" s="33"/>
      <c r="Q601" s="33"/>
      <c r="R601" s="33"/>
      <c r="S601" s="33"/>
      <c r="T601" s="33"/>
      <c r="U601" s="10"/>
    </row>
    <row r="602" spans="3:21" s="4" customFormat="1" ht="21.75" x14ac:dyDescent="0.4">
      <c r="C602" s="34"/>
      <c r="D602" s="34"/>
      <c r="E602" s="34"/>
      <c r="G602" s="33"/>
      <c r="H602" s="33"/>
      <c r="I602" s="33"/>
      <c r="J602" s="33"/>
      <c r="L602" s="33"/>
      <c r="M602" s="33"/>
      <c r="N602" s="33"/>
      <c r="O602" s="33"/>
      <c r="Q602" s="33"/>
      <c r="R602" s="33"/>
      <c r="S602" s="33"/>
      <c r="T602" s="33"/>
      <c r="U602" s="10"/>
    </row>
    <row r="603" spans="3:21" s="4" customFormat="1" ht="21.75" x14ac:dyDescent="0.4">
      <c r="C603" s="34"/>
      <c r="D603" s="34"/>
      <c r="E603" s="34"/>
      <c r="G603" s="33"/>
      <c r="H603" s="33"/>
      <c r="I603" s="33"/>
      <c r="J603" s="33"/>
      <c r="L603" s="33"/>
      <c r="M603" s="33"/>
      <c r="N603" s="33"/>
      <c r="O603" s="33"/>
      <c r="Q603" s="33"/>
      <c r="R603" s="33"/>
      <c r="S603" s="33"/>
      <c r="T603" s="33"/>
      <c r="U603" s="10"/>
    </row>
    <row r="604" spans="3:21" s="4" customFormat="1" ht="21.75" x14ac:dyDescent="0.4">
      <c r="C604" s="34"/>
      <c r="D604" s="34"/>
      <c r="E604" s="34"/>
      <c r="G604" s="33"/>
      <c r="H604" s="33"/>
      <c r="I604" s="33"/>
      <c r="J604" s="33"/>
      <c r="L604" s="33"/>
      <c r="M604" s="33"/>
      <c r="N604" s="33"/>
      <c r="O604" s="33"/>
      <c r="Q604" s="33"/>
      <c r="R604" s="33"/>
      <c r="S604" s="33"/>
      <c r="T604" s="33"/>
      <c r="U604" s="10"/>
    </row>
    <row r="605" spans="3:21" s="4" customFormat="1" ht="21.75" x14ac:dyDescent="0.4">
      <c r="C605" s="34"/>
      <c r="D605" s="34"/>
      <c r="E605" s="34"/>
      <c r="G605" s="33"/>
      <c r="H605" s="33"/>
      <c r="I605" s="33"/>
      <c r="J605" s="33"/>
      <c r="L605" s="33"/>
      <c r="M605" s="33"/>
      <c r="N605" s="33"/>
      <c r="O605" s="33"/>
      <c r="Q605" s="33"/>
      <c r="R605" s="33"/>
      <c r="S605" s="33"/>
      <c r="T605" s="33"/>
      <c r="U605" s="10"/>
    </row>
    <row r="606" spans="3:21" s="4" customFormat="1" ht="21.75" x14ac:dyDescent="0.4">
      <c r="C606" s="34"/>
      <c r="D606" s="34"/>
      <c r="E606" s="34"/>
      <c r="G606" s="33"/>
      <c r="H606" s="33"/>
      <c r="I606" s="33"/>
      <c r="J606" s="33"/>
      <c r="L606" s="33"/>
      <c r="M606" s="33"/>
      <c r="N606" s="33"/>
      <c r="O606" s="33"/>
      <c r="Q606" s="33"/>
      <c r="R606" s="33"/>
      <c r="S606" s="33"/>
      <c r="T606" s="33"/>
      <c r="U606" s="10"/>
    </row>
    <row r="607" spans="3:21" s="4" customFormat="1" ht="21.75" x14ac:dyDescent="0.4">
      <c r="C607" s="34"/>
      <c r="D607" s="34"/>
      <c r="E607" s="34"/>
      <c r="G607" s="33"/>
      <c r="H607" s="33"/>
      <c r="I607" s="33"/>
      <c r="J607" s="33"/>
      <c r="L607" s="33"/>
      <c r="M607" s="33"/>
      <c r="N607" s="33"/>
      <c r="O607" s="33"/>
      <c r="Q607" s="33"/>
      <c r="R607" s="33"/>
      <c r="S607" s="33"/>
      <c r="T607" s="33"/>
      <c r="U607" s="10"/>
    </row>
    <row r="608" spans="3:21" s="4" customFormat="1" ht="21.75" x14ac:dyDescent="0.4">
      <c r="C608" s="34"/>
      <c r="D608" s="34"/>
      <c r="E608" s="34"/>
      <c r="G608" s="33"/>
      <c r="H608" s="33"/>
      <c r="I608" s="33"/>
      <c r="J608" s="33"/>
      <c r="L608" s="33"/>
      <c r="M608" s="33"/>
      <c r="N608" s="33"/>
      <c r="O608" s="33"/>
      <c r="Q608" s="33"/>
      <c r="R608" s="33"/>
      <c r="S608" s="33"/>
      <c r="T608" s="33"/>
      <c r="U608" s="10"/>
    </row>
    <row r="609" spans="3:21" s="4" customFormat="1" ht="21.75" x14ac:dyDescent="0.4">
      <c r="C609" s="34"/>
      <c r="D609" s="34"/>
      <c r="E609" s="34"/>
      <c r="G609" s="33"/>
      <c r="H609" s="33"/>
      <c r="I609" s="33"/>
      <c r="J609" s="33"/>
      <c r="L609" s="33"/>
      <c r="M609" s="33"/>
      <c r="N609" s="33"/>
      <c r="O609" s="33"/>
      <c r="Q609" s="33"/>
      <c r="R609" s="33"/>
      <c r="S609" s="33"/>
      <c r="T609" s="33"/>
      <c r="U609" s="10"/>
    </row>
    <row r="610" spans="3:21" s="4" customFormat="1" ht="21.75" x14ac:dyDescent="0.4">
      <c r="C610" s="34"/>
      <c r="D610" s="34"/>
      <c r="E610" s="34"/>
      <c r="G610" s="33"/>
      <c r="H610" s="33"/>
      <c r="I610" s="33"/>
      <c r="J610" s="33"/>
      <c r="L610" s="33"/>
      <c r="M610" s="33"/>
      <c r="N610" s="33"/>
      <c r="O610" s="33"/>
      <c r="Q610" s="33"/>
      <c r="R610" s="33"/>
      <c r="S610" s="33"/>
      <c r="T610" s="33"/>
      <c r="U610" s="10"/>
    </row>
    <row r="611" spans="3:21" s="4" customFormat="1" ht="21.75" x14ac:dyDescent="0.4">
      <c r="C611" s="34"/>
      <c r="D611" s="34"/>
      <c r="E611" s="34"/>
      <c r="G611" s="33"/>
      <c r="H611" s="33"/>
      <c r="I611" s="33"/>
      <c r="J611" s="33"/>
      <c r="L611" s="33"/>
      <c r="M611" s="33"/>
      <c r="N611" s="33"/>
      <c r="O611" s="33"/>
      <c r="Q611" s="33"/>
      <c r="R611" s="33"/>
      <c r="S611" s="33"/>
      <c r="T611" s="33"/>
      <c r="U611" s="10"/>
    </row>
    <row r="612" spans="3:21" s="4" customFormat="1" ht="21.75" x14ac:dyDescent="0.4">
      <c r="C612" s="34"/>
      <c r="D612" s="34"/>
      <c r="E612" s="34"/>
      <c r="G612" s="33"/>
      <c r="H612" s="33"/>
      <c r="I612" s="33"/>
      <c r="J612" s="33"/>
      <c r="L612" s="33"/>
      <c r="M612" s="33"/>
      <c r="N612" s="33"/>
      <c r="O612" s="33"/>
      <c r="Q612" s="33"/>
      <c r="R612" s="33"/>
      <c r="S612" s="33"/>
      <c r="T612" s="33"/>
      <c r="U612" s="10"/>
    </row>
    <row r="613" spans="3:21" s="4" customFormat="1" ht="21.75" x14ac:dyDescent="0.4">
      <c r="C613" s="34"/>
      <c r="D613" s="34"/>
      <c r="E613" s="34"/>
      <c r="G613" s="33"/>
      <c r="H613" s="33"/>
      <c r="I613" s="33"/>
      <c r="J613" s="33"/>
      <c r="L613" s="33"/>
      <c r="M613" s="33"/>
      <c r="N613" s="33"/>
      <c r="O613" s="33"/>
      <c r="Q613" s="33"/>
      <c r="R613" s="33"/>
      <c r="S613" s="33"/>
      <c r="T613" s="33"/>
      <c r="U613" s="10"/>
    </row>
    <row r="614" spans="3:21" s="4" customFormat="1" ht="21.75" x14ac:dyDescent="0.4">
      <c r="C614" s="34"/>
      <c r="D614" s="34"/>
      <c r="E614" s="34"/>
      <c r="G614" s="33"/>
      <c r="H614" s="33"/>
      <c r="I614" s="33"/>
      <c r="J614" s="33"/>
      <c r="L614" s="33"/>
      <c r="M614" s="33"/>
      <c r="N614" s="33"/>
      <c r="O614" s="33"/>
      <c r="Q614" s="33"/>
      <c r="R614" s="33"/>
      <c r="S614" s="33"/>
      <c r="T614" s="33"/>
      <c r="U614" s="10"/>
    </row>
    <row r="615" spans="3:21" s="4" customFormat="1" ht="21.75" x14ac:dyDescent="0.4">
      <c r="C615" s="34"/>
      <c r="D615" s="34"/>
      <c r="E615" s="34"/>
      <c r="G615" s="33"/>
      <c r="H615" s="33"/>
      <c r="I615" s="33"/>
      <c r="J615" s="33"/>
      <c r="L615" s="33"/>
      <c r="M615" s="33"/>
      <c r="N615" s="33"/>
      <c r="O615" s="33"/>
      <c r="Q615" s="33"/>
      <c r="R615" s="33"/>
      <c r="S615" s="33"/>
      <c r="T615" s="33"/>
      <c r="U615" s="10"/>
    </row>
    <row r="616" spans="3:21" s="4" customFormat="1" ht="21.75" x14ac:dyDescent="0.4">
      <c r="C616" s="34"/>
      <c r="D616" s="34"/>
      <c r="E616" s="34"/>
      <c r="G616" s="33"/>
      <c r="H616" s="33"/>
      <c r="I616" s="33"/>
      <c r="J616" s="33"/>
      <c r="L616" s="33"/>
      <c r="M616" s="33"/>
      <c r="N616" s="33"/>
      <c r="O616" s="33"/>
      <c r="Q616" s="33"/>
      <c r="R616" s="33"/>
      <c r="S616" s="33"/>
      <c r="T616" s="33"/>
      <c r="U616" s="10"/>
    </row>
    <row r="617" spans="3:21" s="4" customFormat="1" ht="21.75" x14ac:dyDescent="0.4">
      <c r="C617" s="34"/>
      <c r="D617" s="34"/>
      <c r="E617" s="34"/>
      <c r="G617" s="33"/>
      <c r="H617" s="33"/>
      <c r="I617" s="33"/>
      <c r="J617" s="33"/>
      <c r="L617" s="33"/>
      <c r="M617" s="33"/>
      <c r="N617" s="33"/>
      <c r="O617" s="33"/>
      <c r="Q617" s="33"/>
      <c r="R617" s="33"/>
      <c r="S617" s="33"/>
      <c r="T617" s="33"/>
      <c r="U617" s="10"/>
    </row>
    <row r="618" spans="3:21" s="4" customFormat="1" ht="21.75" x14ac:dyDescent="0.4">
      <c r="C618" s="34"/>
      <c r="D618" s="34"/>
      <c r="E618" s="34"/>
      <c r="G618" s="33"/>
      <c r="H618" s="33"/>
      <c r="I618" s="33"/>
      <c r="J618" s="33"/>
      <c r="L618" s="33"/>
      <c r="M618" s="33"/>
      <c r="N618" s="33"/>
      <c r="O618" s="33"/>
      <c r="Q618" s="33"/>
      <c r="R618" s="33"/>
      <c r="S618" s="33"/>
      <c r="T618" s="33"/>
      <c r="U618" s="10"/>
    </row>
    <row r="619" spans="3:21" s="4" customFormat="1" ht="21.75" x14ac:dyDescent="0.4">
      <c r="C619" s="34"/>
      <c r="D619" s="34"/>
      <c r="E619" s="34"/>
      <c r="G619" s="33"/>
      <c r="H619" s="33"/>
      <c r="I619" s="33"/>
      <c r="J619" s="33"/>
      <c r="L619" s="33"/>
      <c r="M619" s="33"/>
      <c r="N619" s="33"/>
      <c r="O619" s="33"/>
      <c r="Q619" s="33"/>
      <c r="R619" s="33"/>
      <c r="S619" s="33"/>
      <c r="T619" s="33"/>
      <c r="U619" s="10"/>
    </row>
    <row r="620" spans="3:21" s="4" customFormat="1" ht="21.75" x14ac:dyDescent="0.4">
      <c r="C620" s="34"/>
      <c r="D620" s="34"/>
      <c r="E620" s="34"/>
      <c r="G620" s="33"/>
      <c r="H620" s="33"/>
      <c r="I620" s="33"/>
      <c r="J620" s="33"/>
      <c r="L620" s="33"/>
      <c r="M620" s="33"/>
      <c r="N620" s="33"/>
      <c r="O620" s="33"/>
      <c r="Q620" s="33"/>
      <c r="R620" s="33"/>
      <c r="S620" s="33"/>
      <c r="T620" s="33"/>
      <c r="U620" s="10"/>
    </row>
    <row r="621" spans="3:21" s="4" customFormat="1" ht="21.75" x14ac:dyDescent="0.4">
      <c r="C621" s="34"/>
      <c r="D621" s="34"/>
      <c r="E621" s="34"/>
      <c r="G621" s="33"/>
      <c r="H621" s="33"/>
      <c r="I621" s="33"/>
      <c r="J621" s="33"/>
      <c r="L621" s="33"/>
      <c r="M621" s="33"/>
      <c r="N621" s="33"/>
      <c r="O621" s="33"/>
      <c r="Q621" s="33"/>
      <c r="R621" s="33"/>
      <c r="S621" s="33"/>
      <c r="T621" s="33"/>
      <c r="U621" s="10"/>
    </row>
    <row r="622" spans="3:21" s="4" customFormat="1" ht="21.75" x14ac:dyDescent="0.4">
      <c r="C622" s="34"/>
      <c r="D622" s="34"/>
      <c r="E622" s="34"/>
      <c r="G622" s="33"/>
      <c r="H622" s="33"/>
      <c r="I622" s="33"/>
      <c r="J622" s="33"/>
      <c r="L622" s="33"/>
      <c r="M622" s="33"/>
      <c r="N622" s="33"/>
      <c r="O622" s="33"/>
      <c r="Q622" s="33"/>
      <c r="R622" s="33"/>
      <c r="S622" s="33"/>
      <c r="T622" s="33"/>
      <c r="U622" s="10"/>
    </row>
    <row r="623" spans="3:21" s="4" customFormat="1" ht="21.75" x14ac:dyDescent="0.4">
      <c r="C623" s="34"/>
      <c r="D623" s="34"/>
      <c r="E623" s="34"/>
      <c r="G623" s="33"/>
      <c r="H623" s="33"/>
      <c r="I623" s="33"/>
      <c r="J623" s="33"/>
      <c r="L623" s="33"/>
      <c r="M623" s="33"/>
      <c r="N623" s="33"/>
      <c r="O623" s="33"/>
      <c r="Q623" s="33"/>
      <c r="R623" s="33"/>
      <c r="S623" s="33"/>
      <c r="T623" s="33"/>
      <c r="U623" s="10"/>
    </row>
    <row r="624" spans="3:21" s="4" customFormat="1" ht="21.75" x14ac:dyDescent="0.4">
      <c r="C624" s="34"/>
      <c r="D624" s="34"/>
      <c r="E624" s="34"/>
      <c r="G624" s="33"/>
      <c r="H624" s="33"/>
      <c r="I624" s="33"/>
      <c r="J624" s="33"/>
      <c r="L624" s="33"/>
      <c r="M624" s="33"/>
      <c r="N624" s="33"/>
      <c r="O624" s="33"/>
      <c r="Q624" s="33"/>
      <c r="R624" s="33"/>
      <c r="S624" s="33"/>
      <c r="T624" s="33"/>
      <c r="U624" s="10"/>
    </row>
    <row r="625" spans="3:21" s="4" customFormat="1" ht="21.75" x14ac:dyDescent="0.4">
      <c r="C625" s="34"/>
      <c r="D625" s="34"/>
      <c r="E625" s="34"/>
      <c r="G625" s="33"/>
      <c r="H625" s="33"/>
      <c r="I625" s="33"/>
      <c r="J625" s="33"/>
      <c r="L625" s="33"/>
      <c r="M625" s="33"/>
      <c r="N625" s="33"/>
      <c r="O625" s="33"/>
      <c r="Q625" s="33"/>
      <c r="R625" s="33"/>
      <c r="S625" s="33"/>
      <c r="T625" s="33"/>
      <c r="U625" s="10"/>
    </row>
    <row r="626" spans="3:21" s="4" customFormat="1" ht="21.75" x14ac:dyDescent="0.4">
      <c r="C626" s="34"/>
      <c r="D626" s="34"/>
      <c r="E626" s="34"/>
      <c r="G626" s="33"/>
      <c r="H626" s="33"/>
      <c r="I626" s="33"/>
      <c r="J626" s="33"/>
      <c r="L626" s="33"/>
      <c r="M626" s="33"/>
      <c r="N626" s="33"/>
      <c r="O626" s="33"/>
      <c r="Q626" s="33"/>
      <c r="R626" s="33"/>
      <c r="S626" s="33"/>
      <c r="T626" s="33"/>
      <c r="U626" s="10"/>
    </row>
    <row r="627" spans="3:21" s="4" customFormat="1" ht="21.75" x14ac:dyDescent="0.4">
      <c r="C627" s="34"/>
      <c r="D627" s="34"/>
      <c r="E627" s="34"/>
      <c r="G627" s="33"/>
      <c r="H627" s="33"/>
      <c r="I627" s="33"/>
      <c r="J627" s="33"/>
      <c r="L627" s="33"/>
      <c r="M627" s="33"/>
      <c r="N627" s="33"/>
      <c r="O627" s="33"/>
      <c r="Q627" s="33"/>
      <c r="R627" s="33"/>
      <c r="S627" s="33"/>
      <c r="T627" s="33"/>
      <c r="U627" s="10"/>
    </row>
    <row r="628" spans="3:21" s="4" customFormat="1" ht="21.75" x14ac:dyDescent="0.4">
      <c r="C628" s="34"/>
      <c r="D628" s="34"/>
      <c r="E628" s="34"/>
      <c r="G628" s="33"/>
      <c r="H628" s="33"/>
      <c r="I628" s="33"/>
      <c r="J628" s="33"/>
      <c r="L628" s="33"/>
      <c r="M628" s="33"/>
      <c r="N628" s="33"/>
      <c r="O628" s="33"/>
      <c r="Q628" s="33"/>
      <c r="R628" s="33"/>
      <c r="S628" s="33"/>
      <c r="T628" s="33"/>
      <c r="U628" s="10"/>
    </row>
    <row r="629" spans="3:21" s="4" customFormat="1" ht="21.75" x14ac:dyDescent="0.4">
      <c r="C629" s="34"/>
      <c r="D629" s="34"/>
      <c r="E629" s="34"/>
      <c r="G629" s="33"/>
      <c r="H629" s="33"/>
      <c r="I629" s="33"/>
      <c r="J629" s="33"/>
      <c r="L629" s="33"/>
      <c r="M629" s="33"/>
      <c r="N629" s="33"/>
      <c r="O629" s="33"/>
      <c r="Q629" s="33"/>
      <c r="R629" s="33"/>
      <c r="S629" s="33"/>
      <c r="T629" s="33"/>
      <c r="U629" s="10"/>
    </row>
    <row r="630" spans="3:21" s="4" customFormat="1" ht="21.75" x14ac:dyDescent="0.4">
      <c r="C630" s="34"/>
      <c r="D630" s="34"/>
      <c r="E630" s="34"/>
      <c r="G630" s="33"/>
      <c r="H630" s="33"/>
      <c r="I630" s="33"/>
      <c r="J630" s="33"/>
      <c r="L630" s="33"/>
      <c r="M630" s="33"/>
      <c r="N630" s="33"/>
      <c r="O630" s="33"/>
      <c r="Q630" s="33"/>
      <c r="R630" s="33"/>
      <c r="S630" s="33"/>
      <c r="T630" s="33"/>
      <c r="U630" s="10"/>
    </row>
    <row r="631" spans="3:21" s="4" customFormat="1" ht="21.75" x14ac:dyDescent="0.4">
      <c r="C631" s="34"/>
      <c r="D631" s="34"/>
      <c r="E631" s="34"/>
      <c r="G631" s="33"/>
      <c r="H631" s="33"/>
      <c r="I631" s="33"/>
      <c r="J631" s="33"/>
      <c r="L631" s="33"/>
      <c r="M631" s="33"/>
      <c r="N631" s="33"/>
      <c r="O631" s="33"/>
      <c r="Q631" s="33"/>
      <c r="R631" s="33"/>
      <c r="S631" s="33"/>
      <c r="T631" s="33"/>
      <c r="U631" s="10"/>
    </row>
    <row r="632" spans="3:21" s="4" customFormat="1" ht="21.75" x14ac:dyDescent="0.4">
      <c r="C632" s="34"/>
      <c r="D632" s="34"/>
      <c r="E632" s="34"/>
      <c r="G632" s="33"/>
      <c r="H632" s="33"/>
      <c r="I632" s="33"/>
      <c r="J632" s="33"/>
      <c r="L632" s="33"/>
      <c r="M632" s="33"/>
      <c r="N632" s="33"/>
      <c r="O632" s="33"/>
      <c r="Q632" s="33"/>
      <c r="R632" s="33"/>
      <c r="S632" s="33"/>
      <c r="T632" s="33"/>
      <c r="U632" s="10"/>
    </row>
    <row r="633" spans="3:21" s="4" customFormat="1" ht="21.75" x14ac:dyDescent="0.4">
      <c r="C633" s="34"/>
      <c r="D633" s="34"/>
      <c r="E633" s="34"/>
      <c r="G633" s="33"/>
      <c r="H633" s="33"/>
      <c r="I633" s="33"/>
      <c r="J633" s="33"/>
      <c r="L633" s="33"/>
      <c r="M633" s="33"/>
      <c r="N633" s="33"/>
      <c r="O633" s="33"/>
      <c r="Q633" s="33"/>
      <c r="R633" s="33"/>
      <c r="S633" s="33"/>
      <c r="T633" s="33"/>
      <c r="U633" s="10"/>
    </row>
    <row r="634" spans="3:21" s="4" customFormat="1" ht="21.75" x14ac:dyDescent="0.4">
      <c r="C634" s="34"/>
      <c r="D634" s="34"/>
      <c r="E634" s="34"/>
      <c r="G634" s="33"/>
      <c r="H634" s="33"/>
      <c r="I634" s="33"/>
      <c r="J634" s="33"/>
      <c r="L634" s="33"/>
      <c r="M634" s="33"/>
      <c r="N634" s="33"/>
      <c r="O634" s="33"/>
      <c r="Q634" s="33"/>
      <c r="R634" s="33"/>
      <c r="S634" s="33"/>
      <c r="T634" s="33"/>
      <c r="U634" s="10"/>
    </row>
    <row r="635" spans="3:21" s="4" customFormat="1" ht="21.75" x14ac:dyDescent="0.4">
      <c r="C635" s="34"/>
      <c r="D635" s="34"/>
      <c r="E635" s="34"/>
      <c r="G635" s="33"/>
      <c r="H635" s="33"/>
      <c r="I635" s="33"/>
      <c r="J635" s="33"/>
      <c r="L635" s="33"/>
      <c r="M635" s="33"/>
      <c r="N635" s="33"/>
      <c r="O635" s="33"/>
      <c r="Q635" s="33"/>
      <c r="R635" s="33"/>
      <c r="S635" s="33"/>
      <c r="T635" s="33"/>
      <c r="U635" s="10"/>
    </row>
    <row r="636" spans="3:21" s="4" customFormat="1" ht="21.75" x14ac:dyDescent="0.4">
      <c r="C636" s="34"/>
      <c r="D636" s="34"/>
      <c r="E636" s="34"/>
      <c r="G636" s="33"/>
      <c r="H636" s="33"/>
      <c r="I636" s="33"/>
      <c r="J636" s="33"/>
      <c r="L636" s="33"/>
      <c r="M636" s="33"/>
      <c r="N636" s="33"/>
      <c r="O636" s="33"/>
      <c r="Q636" s="33"/>
      <c r="R636" s="33"/>
      <c r="S636" s="33"/>
      <c r="T636" s="33"/>
      <c r="U636" s="10"/>
    </row>
    <row r="637" spans="3:21" s="4" customFormat="1" ht="21.75" x14ac:dyDescent="0.4">
      <c r="C637" s="34"/>
      <c r="D637" s="34"/>
      <c r="E637" s="34"/>
      <c r="G637" s="33"/>
      <c r="H637" s="33"/>
      <c r="I637" s="33"/>
      <c r="J637" s="33"/>
      <c r="L637" s="33"/>
      <c r="M637" s="33"/>
      <c r="N637" s="33"/>
      <c r="O637" s="33"/>
      <c r="Q637" s="33"/>
      <c r="R637" s="33"/>
      <c r="S637" s="33"/>
      <c r="T637" s="33"/>
      <c r="U637" s="10"/>
    </row>
    <row r="638" spans="3:21" s="4" customFormat="1" ht="21.75" x14ac:dyDescent="0.4">
      <c r="C638" s="34"/>
      <c r="D638" s="34"/>
      <c r="E638" s="34"/>
      <c r="G638" s="33"/>
      <c r="H638" s="33"/>
      <c r="I638" s="33"/>
      <c r="J638" s="33"/>
      <c r="L638" s="33"/>
      <c r="M638" s="33"/>
      <c r="N638" s="33"/>
      <c r="O638" s="33"/>
      <c r="Q638" s="33"/>
      <c r="R638" s="33"/>
      <c r="S638" s="33"/>
      <c r="T638" s="33"/>
      <c r="U638" s="10"/>
    </row>
    <row r="639" spans="3:21" s="4" customFormat="1" ht="21.75" x14ac:dyDescent="0.4">
      <c r="C639" s="34"/>
      <c r="D639" s="34"/>
      <c r="E639" s="34"/>
      <c r="G639" s="33"/>
      <c r="H639" s="33"/>
      <c r="I639" s="33"/>
      <c r="J639" s="33"/>
      <c r="L639" s="33"/>
      <c r="M639" s="33"/>
      <c r="N639" s="33"/>
      <c r="O639" s="33"/>
      <c r="Q639" s="33"/>
      <c r="R639" s="33"/>
      <c r="S639" s="33"/>
      <c r="T639" s="33"/>
      <c r="U639" s="10"/>
    </row>
    <row r="640" spans="3:21" s="4" customFormat="1" ht="21.75" x14ac:dyDescent="0.4">
      <c r="C640" s="34"/>
      <c r="D640" s="34"/>
      <c r="E640" s="34"/>
      <c r="G640" s="33"/>
      <c r="H640" s="33"/>
      <c r="I640" s="33"/>
      <c r="J640" s="33"/>
      <c r="L640" s="33"/>
      <c r="M640" s="33"/>
      <c r="N640" s="33"/>
      <c r="O640" s="33"/>
      <c r="Q640" s="33"/>
      <c r="R640" s="33"/>
      <c r="S640" s="33"/>
      <c r="T640" s="33"/>
      <c r="U640" s="10"/>
    </row>
    <row r="641" spans="3:21" s="4" customFormat="1" ht="21.75" x14ac:dyDescent="0.4">
      <c r="C641" s="34"/>
      <c r="D641" s="34"/>
      <c r="E641" s="34"/>
      <c r="G641" s="33"/>
      <c r="H641" s="33"/>
      <c r="I641" s="33"/>
      <c r="J641" s="33"/>
      <c r="L641" s="33"/>
      <c r="M641" s="33"/>
      <c r="N641" s="33"/>
      <c r="O641" s="33"/>
      <c r="Q641" s="33"/>
      <c r="R641" s="33"/>
      <c r="S641" s="33"/>
      <c r="T641" s="33"/>
      <c r="U641" s="10"/>
    </row>
    <row r="642" spans="3:21" s="4" customFormat="1" ht="21.75" x14ac:dyDescent="0.4">
      <c r="C642" s="34"/>
      <c r="D642" s="34"/>
      <c r="E642" s="34"/>
      <c r="G642" s="33"/>
      <c r="H642" s="33"/>
      <c r="I642" s="33"/>
      <c r="J642" s="33"/>
      <c r="L642" s="33"/>
      <c r="M642" s="33"/>
      <c r="N642" s="33"/>
      <c r="O642" s="33"/>
      <c r="Q642" s="33"/>
      <c r="R642" s="33"/>
      <c r="S642" s="33"/>
      <c r="T642" s="33"/>
      <c r="U642" s="10"/>
    </row>
    <row r="643" spans="3:21" s="4" customFormat="1" ht="21.75" x14ac:dyDescent="0.4">
      <c r="C643" s="34"/>
      <c r="D643" s="34"/>
      <c r="E643" s="34"/>
      <c r="G643" s="33"/>
      <c r="H643" s="33"/>
      <c r="I643" s="33"/>
      <c r="J643" s="33"/>
      <c r="L643" s="33"/>
      <c r="M643" s="33"/>
      <c r="N643" s="33"/>
      <c r="O643" s="33"/>
      <c r="Q643" s="33"/>
      <c r="R643" s="33"/>
      <c r="S643" s="33"/>
      <c r="T643" s="33"/>
      <c r="U643" s="10"/>
    </row>
    <row r="644" spans="3:21" s="4" customFormat="1" ht="21.75" x14ac:dyDescent="0.4">
      <c r="C644" s="34"/>
      <c r="D644" s="34"/>
      <c r="E644" s="34"/>
      <c r="G644" s="33"/>
      <c r="H644" s="33"/>
      <c r="I644" s="33"/>
      <c r="J644" s="33"/>
      <c r="L644" s="33"/>
      <c r="M644" s="33"/>
      <c r="N644" s="33"/>
      <c r="O644" s="33"/>
      <c r="Q644" s="33"/>
      <c r="R644" s="33"/>
      <c r="S644" s="33"/>
      <c r="T644" s="33"/>
      <c r="U644" s="10"/>
    </row>
    <row r="645" spans="3:21" s="4" customFormat="1" ht="21.75" x14ac:dyDescent="0.4">
      <c r="C645" s="34"/>
      <c r="D645" s="34"/>
      <c r="E645" s="34"/>
      <c r="G645" s="33"/>
      <c r="H645" s="33"/>
      <c r="I645" s="33"/>
      <c r="J645" s="33"/>
      <c r="L645" s="33"/>
      <c r="M645" s="33"/>
      <c r="N645" s="33"/>
      <c r="O645" s="33"/>
      <c r="Q645" s="33"/>
      <c r="R645" s="33"/>
      <c r="S645" s="33"/>
      <c r="T645" s="33"/>
      <c r="U645" s="10"/>
    </row>
    <row r="646" spans="3:21" s="4" customFormat="1" ht="21.75" x14ac:dyDescent="0.4">
      <c r="C646" s="34"/>
      <c r="D646" s="34"/>
      <c r="E646" s="34"/>
      <c r="G646" s="33"/>
      <c r="H646" s="33"/>
      <c r="I646" s="33"/>
      <c r="J646" s="33"/>
      <c r="L646" s="33"/>
      <c r="M646" s="33"/>
      <c r="N646" s="33"/>
      <c r="O646" s="33"/>
      <c r="Q646" s="33"/>
      <c r="R646" s="33"/>
      <c r="S646" s="33"/>
      <c r="T646" s="33"/>
      <c r="U646" s="10"/>
    </row>
    <row r="647" spans="3:21" s="4" customFormat="1" ht="21.75" x14ac:dyDescent="0.4">
      <c r="C647" s="34"/>
      <c r="D647" s="34"/>
      <c r="E647" s="34"/>
      <c r="G647" s="33"/>
      <c r="H647" s="33"/>
      <c r="I647" s="33"/>
      <c r="J647" s="33"/>
      <c r="L647" s="33"/>
      <c r="M647" s="33"/>
      <c r="N647" s="33"/>
      <c r="O647" s="33"/>
      <c r="Q647" s="33"/>
      <c r="R647" s="33"/>
      <c r="S647" s="33"/>
      <c r="T647" s="33"/>
      <c r="U647" s="10"/>
    </row>
    <row r="648" spans="3:21" s="4" customFormat="1" ht="21.75" x14ac:dyDescent="0.4">
      <c r="C648" s="34"/>
      <c r="D648" s="34"/>
      <c r="E648" s="34"/>
      <c r="G648" s="33"/>
      <c r="H648" s="33"/>
      <c r="I648" s="33"/>
      <c r="J648" s="33"/>
      <c r="L648" s="33"/>
      <c r="M648" s="33"/>
      <c r="N648" s="33"/>
      <c r="O648" s="33"/>
      <c r="Q648" s="33"/>
      <c r="R648" s="33"/>
      <c r="S648" s="33"/>
      <c r="T648" s="33"/>
      <c r="U648" s="10"/>
    </row>
    <row r="649" spans="3:21" s="4" customFormat="1" ht="21.75" x14ac:dyDescent="0.4">
      <c r="C649" s="34"/>
      <c r="D649" s="34"/>
      <c r="E649" s="34"/>
      <c r="G649" s="33"/>
      <c r="H649" s="33"/>
      <c r="I649" s="33"/>
      <c r="J649" s="33"/>
      <c r="L649" s="33"/>
      <c r="M649" s="33"/>
      <c r="N649" s="33"/>
      <c r="O649" s="33"/>
      <c r="Q649" s="33"/>
      <c r="R649" s="33"/>
      <c r="S649" s="33"/>
      <c r="T649" s="33"/>
      <c r="U649" s="10"/>
    </row>
    <row r="650" spans="3:21" s="4" customFormat="1" ht="21.75" x14ac:dyDescent="0.4">
      <c r="C650" s="34"/>
      <c r="D650" s="34"/>
      <c r="E650" s="34"/>
      <c r="G650" s="33"/>
      <c r="H650" s="33"/>
      <c r="I650" s="33"/>
      <c r="J650" s="33"/>
      <c r="L650" s="33"/>
      <c r="M650" s="33"/>
      <c r="N650" s="33"/>
      <c r="O650" s="33"/>
      <c r="Q650" s="33"/>
      <c r="R650" s="33"/>
      <c r="S650" s="33"/>
      <c r="T650" s="33"/>
      <c r="U650" s="10"/>
    </row>
    <row r="651" spans="3:21" s="4" customFormat="1" ht="21.75" x14ac:dyDescent="0.4">
      <c r="C651" s="34"/>
      <c r="D651" s="34"/>
      <c r="E651" s="34"/>
      <c r="G651" s="33"/>
      <c r="H651" s="33"/>
      <c r="I651" s="33"/>
      <c r="J651" s="33"/>
      <c r="L651" s="33"/>
      <c r="M651" s="33"/>
      <c r="N651" s="33"/>
      <c r="O651" s="33"/>
      <c r="Q651" s="33"/>
      <c r="R651" s="33"/>
      <c r="S651" s="33"/>
      <c r="T651" s="33"/>
      <c r="U651" s="10"/>
    </row>
    <row r="652" spans="3:21" s="4" customFormat="1" ht="21.75" x14ac:dyDescent="0.4">
      <c r="C652" s="34"/>
      <c r="D652" s="34"/>
      <c r="E652" s="34"/>
      <c r="G652" s="33"/>
      <c r="H652" s="33"/>
      <c r="I652" s="33"/>
      <c r="J652" s="33"/>
      <c r="L652" s="33"/>
      <c r="M652" s="33"/>
      <c r="N652" s="33"/>
      <c r="O652" s="33"/>
      <c r="Q652" s="33"/>
      <c r="R652" s="33"/>
      <c r="S652" s="33"/>
      <c r="T652" s="33"/>
      <c r="U652" s="10"/>
    </row>
    <row r="653" spans="3:21" s="4" customFormat="1" ht="21.75" x14ac:dyDescent="0.4">
      <c r="C653" s="34"/>
      <c r="D653" s="34"/>
      <c r="E653" s="34"/>
      <c r="G653" s="33"/>
      <c r="H653" s="33"/>
      <c r="I653" s="33"/>
      <c r="J653" s="33"/>
      <c r="L653" s="33"/>
      <c r="M653" s="33"/>
      <c r="N653" s="33"/>
      <c r="O653" s="33"/>
      <c r="Q653" s="33"/>
      <c r="R653" s="33"/>
      <c r="S653" s="33"/>
      <c r="T653" s="33"/>
      <c r="U653" s="10"/>
    </row>
    <row r="654" spans="3:21" s="4" customFormat="1" ht="21.75" x14ac:dyDescent="0.4">
      <c r="C654" s="34"/>
      <c r="D654" s="34"/>
      <c r="E654" s="34"/>
      <c r="G654" s="33"/>
      <c r="H654" s="33"/>
      <c r="I654" s="33"/>
      <c r="J654" s="33"/>
      <c r="L654" s="33"/>
      <c r="M654" s="33"/>
      <c r="N654" s="33"/>
      <c r="O654" s="33"/>
      <c r="Q654" s="33"/>
      <c r="R654" s="33"/>
      <c r="S654" s="33"/>
      <c r="T654" s="33"/>
      <c r="U654" s="10"/>
    </row>
    <row r="655" spans="3:21" s="4" customFormat="1" ht="21.75" x14ac:dyDescent="0.4">
      <c r="C655" s="34"/>
      <c r="D655" s="34"/>
      <c r="E655" s="34"/>
      <c r="G655" s="33"/>
      <c r="H655" s="33"/>
      <c r="I655" s="33"/>
      <c r="J655" s="33"/>
      <c r="L655" s="33"/>
      <c r="M655" s="33"/>
      <c r="N655" s="33"/>
      <c r="O655" s="33"/>
      <c r="Q655" s="33"/>
      <c r="R655" s="33"/>
      <c r="S655" s="33"/>
      <c r="T655" s="33"/>
      <c r="U655" s="10"/>
    </row>
    <row r="656" spans="3:21" s="4" customFormat="1" ht="21.75" x14ac:dyDescent="0.4">
      <c r="C656" s="34"/>
      <c r="D656" s="34"/>
      <c r="E656" s="34"/>
      <c r="G656" s="33"/>
      <c r="H656" s="33"/>
      <c r="I656" s="33"/>
      <c r="J656" s="33"/>
      <c r="L656" s="33"/>
      <c r="M656" s="33"/>
      <c r="N656" s="33"/>
      <c r="O656" s="33"/>
      <c r="Q656" s="33"/>
      <c r="R656" s="33"/>
      <c r="S656" s="33"/>
      <c r="T656" s="33"/>
      <c r="U656" s="10"/>
    </row>
    <row r="657" spans="3:21" s="4" customFormat="1" ht="21.75" x14ac:dyDescent="0.4">
      <c r="C657" s="34"/>
      <c r="D657" s="34"/>
      <c r="E657" s="34"/>
      <c r="G657" s="33"/>
      <c r="H657" s="33"/>
      <c r="I657" s="33"/>
      <c r="J657" s="33"/>
      <c r="L657" s="33"/>
      <c r="M657" s="33"/>
      <c r="N657" s="33"/>
      <c r="O657" s="33"/>
      <c r="Q657" s="33"/>
      <c r="R657" s="33"/>
      <c r="S657" s="33"/>
      <c r="T657" s="33"/>
      <c r="U657" s="10"/>
    </row>
    <row r="658" spans="3:21" s="4" customFormat="1" ht="21.75" x14ac:dyDescent="0.4">
      <c r="C658" s="34"/>
      <c r="D658" s="34"/>
      <c r="E658" s="34"/>
      <c r="G658" s="33"/>
      <c r="H658" s="33"/>
      <c r="I658" s="33"/>
      <c r="J658" s="33"/>
      <c r="L658" s="33"/>
      <c r="M658" s="33"/>
      <c r="N658" s="33"/>
      <c r="O658" s="33"/>
      <c r="Q658" s="33"/>
      <c r="R658" s="33"/>
      <c r="S658" s="33"/>
      <c r="T658" s="33"/>
      <c r="U658" s="10"/>
    </row>
    <row r="659" spans="3:21" s="4" customFormat="1" ht="21.75" x14ac:dyDescent="0.4">
      <c r="C659" s="34"/>
      <c r="D659" s="34"/>
      <c r="E659" s="34"/>
      <c r="G659" s="33"/>
      <c r="H659" s="33"/>
      <c r="I659" s="33"/>
      <c r="J659" s="33"/>
      <c r="L659" s="33"/>
      <c r="M659" s="33"/>
      <c r="N659" s="33"/>
      <c r="O659" s="33"/>
      <c r="Q659" s="33"/>
      <c r="R659" s="33"/>
      <c r="S659" s="33"/>
      <c r="T659" s="33"/>
      <c r="U659" s="10"/>
    </row>
    <row r="660" spans="3:21" s="4" customFormat="1" ht="21.75" x14ac:dyDescent="0.4">
      <c r="C660" s="34"/>
      <c r="D660" s="34"/>
      <c r="E660" s="34"/>
      <c r="G660" s="33"/>
      <c r="H660" s="33"/>
      <c r="I660" s="33"/>
      <c r="J660" s="33"/>
      <c r="L660" s="33"/>
      <c r="M660" s="33"/>
      <c r="N660" s="33"/>
      <c r="O660" s="33"/>
      <c r="Q660" s="33"/>
      <c r="R660" s="33"/>
      <c r="S660" s="33"/>
      <c r="T660" s="33"/>
      <c r="U660" s="10"/>
    </row>
    <row r="661" spans="3:21" s="4" customFormat="1" ht="21.75" x14ac:dyDescent="0.4">
      <c r="C661" s="34"/>
      <c r="D661" s="34"/>
      <c r="E661" s="34"/>
      <c r="G661" s="33"/>
      <c r="H661" s="33"/>
      <c r="I661" s="33"/>
      <c r="J661" s="33"/>
      <c r="L661" s="33"/>
      <c r="M661" s="33"/>
      <c r="N661" s="33"/>
      <c r="O661" s="33"/>
      <c r="Q661" s="33"/>
      <c r="R661" s="33"/>
      <c r="S661" s="33"/>
      <c r="T661" s="33"/>
      <c r="U661" s="10"/>
    </row>
    <row r="662" spans="3:21" s="4" customFormat="1" ht="21.75" x14ac:dyDescent="0.4">
      <c r="C662" s="34"/>
      <c r="D662" s="34"/>
      <c r="E662" s="34"/>
      <c r="G662" s="33"/>
      <c r="H662" s="33"/>
      <c r="I662" s="33"/>
      <c r="J662" s="33"/>
      <c r="L662" s="33"/>
      <c r="M662" s="33"/>
      <c r="N662" s="33"/>
      <c r="O662" s="33"/>
      <c r="Q662" s="33"/>
      <c r="R662" s="33"/>
      <c r="S662" s="33"/>
      <c r="T662" s="33"/>
      <c r="U662" s="10"/>
    </row>
    <row r="663" spans="3:21" s="4" customFormat="1" ht="21.75" x14ac:dyDescent="0.4">
      <c r="C663" s="34"/>
      <c r="D663" s="34"/>
      <c r="E663" s="34"/>
      <c r="G663" s="33"/>
      <c r="H663" s="33"/>
      <c r="I663" s="33"/>
      <c r="J663" s="33"/>
      <c r="L663" s="33"/>
      <c r="M663" s="33"/>
      <c r="N663" s="33"/>
      <c r="O663" s="33"/>
      <c r="Q663" s="33"/>
      <c r="R663" s="33"/>
      <c r="S663" s="33"/>
      <c r="T663" s="33"/>
      <c r="U663" s="10"/>
    </row>
    <row r="664" spans="3:21" s="4" customFormat="1" ht="21.75" x14ac:dyDescent="0.4">
      <c r="C664" s="34"/>
      <c r="D664" s="34"/>
      <c r="E664" s="34"/>
      <c r="G664" s="33"/>
      <c r="H664" s="33"/>
      <c r="I664" s="33"/>
      <c r="J664" s="33"/>
      <c r="L664" s="33"/>
      <c r="M664" s="33"/>
      <c r="N664" s="33"/>
      <c r="O664" s="33"/>
      <c r="Q664" s="33"/>
      <c r="R664" s="33"/>
      <c r="S664" s="33"/>
      <c r="T664" s="33"/>
      <c r="U664" s="10"/>
    </row>
    <row r="665" spans="3:21" s="4" customFormat="1" ht="21.75" x14ac:dyDescent="0.4">
      <c r="C665" s="34"/>
      <c r="D665" s="34"/>
      <c r="E665" s="34"/>
      <c r="G665" s="33"/>
      <c r="H665" s="33"/>
      <c r="I665" s="33"/>
      <c r="J665" s="33"/>
      <c r="L665" s="33"/>
      <c r="M665" s="33"/>
      <c r="N665" s="33"/>
      <c r="O665" s="33"/>
      <c r="Q665" s="33"/>
      <c r="R665" s="33"/>
      <c r="S665" s="33"/>
      <c r="T665" s="33"/>
      <c r="U665" s="10"/>
    </row>
    <row r="666" spans="3:21" s="4" customFormat="1" ht="21.75" x14ac:dyDescent="0.4">
      <c r="C666" s="34"/>
      <c r="D666" s="34"/>
      <c r="E666" s="34"/>
      <c r="G666" s="33"/>
      <c r="H666" s="33"/>
      <c r="I666" s="33"/>
      <c r="J666" s="33"/>
      <c r="L666" s="33"/>
      <c r="M666" s="33"/>
      <c r="N666" s="33"/>
      <c r="O666" s="33"/>
      <c r="Q666" s="33"/>
      <c r="R666" s="33"/>
      <c r="S666" s="33"/>
      <c r="T666" s="33"/>
      <c r="U666" s="10"/>
    </row>
    <row r="667" spans="3:21" s="4" customFormat="1" ht="21.75" x14ac:dyDescent="0.4">
      <c r="C667" s="34"/>
      <c r="D667" s="34"/>
      <c r="E667" s="34"/>
      <c r="G667" s="33"/>
      <c r="H667" s="33"/>
      <c r="I667" s="33"/>
      <c r="J667" s="33"/>
      <c r="L667" s="33"/>
      <c r="M667" s="33"/>
      <c r="N667" s="33"/>
      <c r="O667" s="33"/>
      <c r="Q667" s="33"/>
      <c r="R667" s="33"/>
      <c r="S667" s="33"/>
      <c r="T667" s="33"/>
      <c r="U667" s="10"/>
    </row>
    <row r="668" spans="3:21" s="4" customFormat="1" ht="21.75" x14ac:dyDescent="0.4">
      <c r="C668" s="34"/>
      <c r="D668" s="34"/>
      <c r="E668" s="34"/>
      <c r="G668" s="33"/>
      <c r="H668" s="33"/>
      <c r="I668" s="33"/>
      <c r="J668" s="33"/>
      <c r="L668" s="33"/>
      <c r="M668" s="33"/>
      <c r="N668" s="33"/>
      <c r="O668" s="33"/>
      <c r="Q668" s="33"/>
      <c r="R668" s="33"/>
      <c r="S668" s="33"/>
      <c r="T668" s="33"/>
      <c r="U668" s="10"/>
    </row>
    <row r="669" spans="3:21" s="4" customFormat="1" ht="21.75" x14ac:dyDescent="0.4">
      <c r="C669" s="34"/>
      <c r="D669" s="34"/>
      <c r="E669" s="34"/>
      <c r="G669" s="33"/>
      <c r="H669" s="33"/>
      <c r="I669" s="33"/>
      <c r="J669" s="33"/>
      <c r="L669" s="33"/>
      <c r="M669" s="33"/>
      <c r="N669" s="33"/>
      <c r="O669" s="33"/>
      <c r="Q669" s="33"/>
      <c r="R669" s="33"/>
      <c r="S669" s="33"/>
      <c r="T669" s="33"/>
      <c r="U669" s="10"/>
    </row>
    <row r="670" spans="3:21" s="4" customFormat="1" ht="21.75" x14ac:dyDescent="0.4">
      <c r="C670" s="34"/>
      <c r="D670" s="34"/>
      <c r="E670" s="34"/>
      <c r="G670" s="33"/>
      <c r="H670" s="33"/>
      <c r="I670" s="33"/>
      <c r="J670" s="33"/>
      <c r="L670" s="33"/>
      <c r="M670" s="33"/>
      <c r="N670" s="33"/>
      <c r="O670" s="33"/>
      <c r="Q670" s="33"/>
      <c r="R670" s="33"/>
      <c r="S670" s="33"/>
      <c r="T670" s="33"/>
      <c r="U670" s="10"/>
    </row>
    <row r="671" spans="3:21" s="4" customFormat="1" ht="21.75" x14ac:dyDescent="0.4">
      <c r="C671" s="34"/>
      <c r="D671" s="34"/>
      <c r="E671" s="34"/>
      <c r="G671" s="33"/>
      <c r="H671" s="33"/>
      <c r="I671" s="33"/>
      <c r="J671" s="33"/>
      <c r="L671" s="33"/>
      <c r="M671" s="33"/>
      <c r="N671" s="33"/>
      <c r="O671" s="33"/>
      <c r="Q671" s="33"/>
      <c r="R671" s="33"/>
      <c r="S671" s="33"/>
      <c r="T671" s="33"/>
      <c r="U671" s="10"/>
    </row>
    <row r="672" spans="3:21" s="4" customFormat="1" ht="21.75" x14ac:dyDescent="0.4">
      <c r="C672" s="34"/>
      <c r="D672" s="34"/>
      <c r="E672" s="34"/>
      <c r="G672" s="33"/>
      <c r="H672" s="33"/>
      <c r="I672" s="33"/>
      <c r="J672" s="33"/>
      <c r="L672" s="33"/>
      <c r="M672" s="33"/>
      <c r="N672" s="33"/>
      <c r="O672" s="33"/>
      <c r="Q672" s="33"/>
      <c r="R672" s="33"/>
      <c r="S672" s="33"/>
      <c r="T672" s="33"/>
      <c r="U672" s="10"/>
    </row>
    <row r="673" spans="3:21" s="4" customFormat="1" ht="21.75" x14ac:dyDescent="0.4">
      <c r="C673" s="34"/>
      <c r="D673" s="34"/>
      <c r="E673" s="34"/>
      <c r="G673" s="33"/>
      <c r="H673" s="33"/>
      <c r="I673" s="33"/>
      <c r="J673" s="33"/>
      <c r="L673" s="33"/>
      <c r="M673" s="33"/>
      <c r="N673" s="33"/>
      <c r="O673" s="33"/>
      <c r="Q673" s="33"/>
      <c r="R673" s="33"/>
      <c r="S673" s="33"/>
      <c r="T673" s="33"/>
      <c r="U673" s="10"/>
    </row>
    <row r="674" spans="3:21" s="4" customFormat="1" ht="21.75" x14ac:dyDescent="0.4">
      <c r="C674" s="34"/>
      <c r="D674" s="34"/>
      <c r="E674" s="34"/>
      <c r="G674" s="33"/>
      <c r="H674" s="33"/>
      <c r="I674" s="33"/>
      <c r="J674" s="33"/>
      <c r="L674" s="33"/>
      <c r="M674" s="33"/>
      <c r="N674" s="33"/>
      <c r="O674" s="33"/>
      <c r="Q674" s="33"/>
      <c r="R674" s="33"/>
      <c r="S674" s="33"/>
      <c r="T674" s="33"/>
      <c r="U674" s="10"/>
    </row>
    <row r="675" spans="3:21" s="4" customFormat="1" ht="21.75" x14ac:dyDescent="0.4">
      <c r="C675" s="34"/>
      <c r="D675" s="34"/>
      <c r="E675" s="34"/>
      <c r="G675" s="33"/>
      <c r="H675" s="33"/>
      <c r="I675" s="33"/>
      <c r="J675" s="33"/>
      <c r="L675" s="33"/>
      <c r="M675" s="33"/>
      <c r="N675" s="33"/>
      <c r="O675" s="33"/>
      <c r="Q675" s="33"/>
      <c r="R675" s="33"/>
      <c r="S675" s="33"/>
      <c r="T675" s="33"/>
      <c r="U675" s="10"/>
    </row>
    <row r="676" spans="3:21" s="4" customFormat="1" ht="21.75" x14ac:dyDescent="0.4">
      <c r="C676" s="34"/>
      <c r="D676" s="34"/>
      <c r="E676" s="34"/>
      <c r="G676" s="33"/>
      <c r="H676" s="33"/>
      <c r="I676" s="33"/>
      <c r="J676" s="33"/>
      <c r="L676" s="33"/>
      <c r="M676" s="33"/>
      <c r="N676" s="33"/>
      <c r="O676" s="33"/>
      <c r="Q676" s="33"/>
      <c r="R676" s="33"/>
      <c r="S676" s="33"/>
      <c r="T676" s="33"/>
      <c r="U676" s="10"/>
    </row>
    <row r="677" spans="3:21" s="4" customFormat="1" ht="21.75" x14ac:dyDescent="0.4">
      <c r="C677" s="34"/>
      <c r="D677" s="34"/>
      <c r="E677" s="34"/>
      <c r="G677" s="33"/>
      <c r="H677" s="33"/>
      <c r="I677" s="33"/>
      <c r="J677" s="33"/>
      <c r="L677" s="33"/>
      <c r="M677" s="33"/>
      <c r="N677" s="33"/>
      <c r="O677" s="33"/>
      <c r="Q677" s="33"/>
      <c r="R677" s="33"/>
      <c r="S677" s="33"/>
      <c r="T677" s="33"/>
      <c r="U677" s="10"/>
    </row>
    <row r="678" spans="3:21" s="4" customFormat="1" ht="21.75" x14ac:dyDescent="0.4">
      <c r="C678" s="34"/>
      <c r="D678" s="34"/>
      <c r="E678" s="34"/>
      <c r="G678" s="33"/>
      <c r="H678" s="33"/>
      <c r="I678" s="33"/>
      <c r="J678" s="33"/>
      <c r="L678" s="33"/>
      <c r="M678" s="33"/>
      <c r="N678" s="33"/>
      <c r="O678" s="33"/>
      <c r="Q678" s="33"/>
      <c r="R678" s="33"/>
      <c r="S678" s="33"/>
      <c r="T678" s="33"/>
      <c r="U678" s="10"/>
    </row>
    <row r="679" spans="3:21" s="4" customFormat="1" ht="21.75" x14ac:dyDescent="0.4">
      <c r="C679" s="34"/>
      <c r="D679" s="34"/>
      <c r="E679" s="34"/>
      <c r="G679" s="33"/>
      <c r="H679" s="33"/>
      <c r="I679" s="33"/>
      <c r="J679" s="33"/>
      <c r="L679" s="33"/>
      <c r="M679" s="33"/>
      <c r="N679" s="33"/>
      <c r="O679" s="33"/>
      <c r="Q679" s="33"/>
      <c r="R679" s="33"/>
      <c r="S679" s="33"/>
      <c r="T679" s="33"/>
      <c r="U679" s="10"/>
    </row>
    <row r="680" spans="3:21" s="4" customFormat="1" ht="21.75" x14ac:dyDescent="0.4">
      <c r="C680" s="34"/>
      <c r="D680" s="34"/>
      <c r="E680" s="34"/>
      <c r="G680" s="33"/>
      <c r="H680" s="33"/>
      <c r="I680" s="33"/>
      <c r="J680" s="33"/>
      <c r="L680" s="33"/>
      <c r="M680" s="33"/>
      <c r="N680" s="33"/>
      <c r="O680" s="33"/>
      <c r="Q680" s="33"/>
      <c r="R680" s="33"/>
      <c r="S680" s="33"/>
      <c r="T680" s="33"/>
      <c r="U680" s="10"/>
    </row>
    <row r="681" spans="3:21" s="4" customFormat="1" ht="21.75" x14ac:dyDescent="0.4">
      <c r="C681" s="34"/>
      <c r="D681" s="34"/>
      <c r="E681" s="34"/>
      <c r="G681" s="33"/>
      <c r="H681" s="33"/>
      <c r="I681" s="33"/>
      <c r="J681" s="33"/>
      <c r="L681" s="33"/>
      <c r="M681" s="33"/>
      <c r="N681" s="33"/>
      <c r="O681" s="33"/>
      <c r="Q681" s="33"/>
      <c r="R681" s="33"/>
      <c r="S681" s="33"/>
      <c r="T681" s="33"/>
      <c r="U681" s="10"/>
    </row>
    <row r="682" spans="3:21" s="4" customFormat="1" ht="21.75" x14ac:dyDescent="0.4">
      <c r="C682" s="34"/>
      <c r="D682" s="34"/>
      <c r="E682" s="34"/>
      <c r="G682" s="33"/>
      <c r="H682" s="33"/>
      <c r="I682" s="33"/>
      <c r="J682" s="33"/>
      <c r="L682" s="33"/>
      <c r="M682" s="33"/>
      <c r="N682" s="33"/>
      <c r="O682" s="33"/>
      <c r="Q682" s="33"/>
      <c r="R682" s="33"/>
      <c r="S682" s="33"/>
      <c r="T682" s="33"/>
      <c r="U682" s="10"/>
    </row>
    <row r="683" spans="3:21" s="4" customFormat="1" ht="21.75" x14ac:dyDescent="0.4">
      <c r="C683" s="34"/>
      <c r="D683" s="34"/>
      <c r="E683" s="34"/>
      <c r="G683" s="33"/>
      <c r="H683" s="33"/>
      <c r="I683" s="33"/>
      <c r="J683" s="33"/>
      <c r="L683" s="33"/>
      <c r="M683" s="33"/>
      <c r="N683" s="33"/>
      <c r="O683" s="33"/>
      <c r="Q683" s="33"/>
      <c r="R683" s="33"/>
      <c r="S683" s="33"/>
      <c r="T683" s="33"/>
      <c r="U683" s="10"/>
    </row>
    <row r="684" spans="3:21" s="4" customFormat="1" ht="21.75" x14ac:dyDescent="0.4">
      <c r="C684" s="34"/>
      <c r="D684" s="34"/>
      <c r="E684" s="34"/>
      <c r="G684" s="33"/>
      <c r="H684" s="33"/>
      <c r="I684" s="33"/>
      <c r="J684" s="33"/>
      <c r="L684" s="33"/>
      <c r="M684" s="33"/>
      <c r="N684" s="33"/>
      <c r="O684" s="33"/>
      <c r="Q684" s="33"/>
      <c r="R684" s="33"/>
      <c r="S684" s="33"/>
      <c r="T684" s="33"/>
      <c r="U684" s="10"/>
    </row>
    <row r="685" spans="3:21" s="4" customFormat="1" ht="21.75" x14ac:dyDescent="0.4">
      <c r="C685" s="34"/>
      <c r="D685" s="34"/>
      <c r="E685" s="34"/>
      <c r="G685" s="33"/>
      <c r="H685" s="33"/>
      <c r="I685" s="33"/>
      <c r="J685" s="33"/>
      <c r="L685" s="33"/>
      <c r="M685" s="33"/>
      <c r="N685" s="33"/>
      <c r="O685" s="33"/>
      <c r="Q685" s="33"/>
      <c r="R685" s="33"/>
      <c r="S685" s="33"/>
      <c r="T685" s="33"/>
      <c r="U685" s="10"/>
    </row>
    <row r="686" spans="3:21" s="4" customFormat="1" ht="21.75" x14ac:dyDescent="0.4">
      <c r="C686" s="34"/>
      <c r="D686" s="34"/>
      <c r="E686" s="34"/>
      <c r="G686" s="33"/>
      <c r="H686" s="33"/>
      <c r="I686" s="33"/>
      <c r="J686" s="33"/>
      <c r="L686" s="33"/>
      <c r="M686" s="33"/>
      <c r="N686" s="33"/>
      <c r="O686" s="33"/>
      <c r="Q686" s="33"/>
      <c r="R686" s="33"/>
      <c r="S686" s="33"/>
      <c r="T686" s="33"/>
      <c r="U686" s="10"/>
    </row>
    <row r="687" spans="3:21" s="4" customFormat="1" ht="21.75" x14ac:dyDescent="0.4">
      <c r="C687" s="34"/>
      <c r="D687" s="34"/>
      <c r="E687" s="34"/>
      <c r="G687" s="33"/>
      <c r="H687" s="33"/>
      <c r="I687" s="33"/>
      <c r="J687" s="33"/>
      <c r="L687" s="33"/>
      <c r="M687" s="33"/>
      <c r="N687" s="33"/>
      <c r="O687" s="33"/>
      <c r="Q687" s="33"/>
      <c r="R687" s="33"/>
      <c r="S687" s="33"/>
      <c r="T687" s="33"/>
      <c r="U687" s="10"/>
    </row>
    <row r="688" spans="3:21" s="4" customFormat="1" ht="21.75" x14ac:dyDescent="0.4">
      <c r="C688" s="34"/>
      <c r="D688" s="34"/>
      <c r="E688" s="34"/>
      <c r="G688" s="33"/>
      <c r="H688" s="33"/>
      <c r="I688" s="33"/>
      <c r="J688" s="33"/>
      <c r="L688" s="33"/>
      <c r="M688" s="33"/>
      <c r="N688" s="33"/>
      <c r="O688" s="33"/>
      <c r="Q688" s="33"/>
      <c r="R688" s="33"/>
      <c r="S688" s="33"/>
      <c r="T688" s="33"/>
      <c r="U688" s="10"/>
    </row>
    <row r="689" spans="3:21" s="4" customFormat="1" ht="21.75" x14ac:dyDescent="0.4">
      <c r="C689" s="34"/>
      <c r="D689" s="34"/>
      <c r="E689" s="34"/>
      <c r="G689" s="33"/>
      <c r="H689" s="33"/>
      <c r="I689" s="33"/>
      <c r="J689" s="33"/>
      <c r="L689" s="33"/>
      <c r="M689" s="33"/>
      <c r="N689" s="33"/>
      <c r="O689" s="33"/>
      <c r="Q689" s="33"/>
      <c r="R689" s="33"/>
      <c r="S689" s="33"/>
      <c r="T689" s="33"/>
      <c r="U689" s="10"/>
    </row>
    <row r="690" spans="3:21" s="4" customFormat="1" ht="21.75" x14ac:dyDescent="0.4">
      <c r="C690" s="34"/>
      <c r="D690" s="34"/>
      <c r="E690" s="34"/>
      <c r="G690" s="33"/>
      <c r="H690" s="33"/>
      <c r="I690" s="33"/>
      <c r="J690" s="33"/>
      <c r="L690" s="33"/>
      <c r="M690" s="33"/>
      <c r="N690" s="33"/>
      <c r="O690" s="33"/>
      <c r="Q690" s="33"/>
      <c r="R690" s="33"/>
      <c r="S690" s="33"/>
      <c r="T690" s="33"/>
      <c r="U690" s="10"/>
    </row>
    <row r="691" spans="3:21" s="4" customFormat="1" ht="21.75" x14ac:dyDescent="0.4">
      <c r="C691" s="34"/>
      <c r="D691" s="34"/>
      <c r="E691" s="34"/>
      <c r="G691" s="33"/>
      <c r="H691" s="33"/>
      <c r="I691" s="33"/>
      <c r="J691" s="33"/>
      <c r="L691" s="33"/>
      <c r="M691" s="33"/>
      <c r="N691" s="33"/>
      <c r="O691" s="33"/>
      <c r="Q691" s="33"/>
      <c r="R691" s="33"/>
      <c r="S691" s="33"/>
      <c r="T691" s="33"/>
      <c r="U691" s="10"/>
    </row>
    <row r="692" spans="3:21" s="4" customFormat="1" ht="21.75" x14ac:dyDescent="0.4">
      <c r="C692" s="34"/>
      <c r="D692" s="34"/>
      <c r="E692" s="34"/>
      <c r="G692" s="33"/>
      <c r="H692" s="33"/>
      <c r="I692" s="33"/>
      <c r="J692" s="33"/>
      <c r="L692" s="33"/>
      <c r="M692" s="33"/>
      <c r="N692" s="33"/>
      <c r="O692" s="33"/>
      <c r="Q692" s="33"/>
      <c r="R692" s="33"/>
      <c r="S692" s="33"/>
      <c r="T692" s="33"/>
      <c r="U692" s="10"/>
    </row>
    <row r="693" spans="3:21" s="4" customFormat="1" ht="21.75" x14ac:dyDescent="0.4">
      <c r="C693" s="34"/>
      <c r="D693" s="34"/>
      <c r="E693" s="34"/>
      <c r="G693" s="33"/>
      <c r="H693" s="33"/>
      <c r="I693" s="33"/>
      <c r="J693" s="33"/>
      <c r="L693" s="33"/>
      <c r="M693" s="33"/>
      <c r="N693" s="33"/>
      <c r="O693" s="33"/>
      <c r="Q693" s="33"/>
      <c r="R693" s="33"/>
      <c r="S693" s="33"/>
      <c r="T693" s="33"/>
      <c r="U693" s="10"/>
    </row>
    <row r="694" spans="3:21" s="4" customFormat="1" ht="21.75" x14ac:dyDescent="0.4">
      <c r="C694" s="34"/>
      <c r="D694" s="34"/>
      <c r="E694" s="34"/>
      <c r="G694" s="33"/>
      <c r="H694" s="33"/>
      <c r="I694" s="33"/>
      <c r="J694" s="33"/>
      <c r="L694" s="33"/>
      <c r="M694" s="33"/>
      <c r="N694" s="33"/>
      <c r="O694" s="33"/>
      <c r="Q694" s="33"/>
      <c r="R694" s="33"/>
      <c r="S694" s="33"/>
      <c r="T694" s="33"/>
      <c r="U694" s="10"/>
    </row>
    <row r="695" spans="3:21" s="4" customFormat="1" ht="21.75" x14ac:dyDescent="0.4">
      <c r="C695" s="34"/>
      <c r="D695" s="34"/>
      <c r="E695" s="34"/>
      <c r="G695" s="33"/>
      <c r="H695" s="33"/>
      <c r="I695" s="33"/>
      <c r="J695" s="33"/>
      <c r="L695" s="33"/>
      <c r="M695" s="33"/>
      <c r="N695" s="33"/>
      <c r="O695" s="33"/>
      <c r="Q695" s="33"/>
      <c r="R695" s="33"/>
      <c r="S695" s="33"/>
      <c r="T695" s="33"/>
      <c r="U695" s="10"/>
    </row>
    <row r="696" spans="3:21" s="4" customFormat="1" ht="21.75" x14ac:dyDescent="0.4">
      <c r="C696" s="34"/>
      <c r="D696" s="34"/>
      <c r="E696" s="34"/>
      <c r="G696" s="33"/>
      <c r="H696" s="33"/>
      <c r="I696" s="33"/>
      <c r="J696" s="33"/>
      <c r="L696" s="33"/>
      <c r="M696" s="33"/>
      <c r="N696" s="33"/>
      <c r="O696" s="33"/>
      <c r="Q696" s="33"/>
      <c r="R696" s="33"/>
      <c r="S696" s="33"/>
      <c r="T696" s="33"/>
      <c r="U696" s="10"/>
    </row>
    <row r="697" spans="3:21" s="4" customFormat="1" ht="21.75" x14ac:dyDescent="0.4">
      <c r="C697" s="34"/>
      <c r="D697" s="34"/>
      <c r="E697" s="34"/>
      <c r="G697" s="33"/>
      <c r="H697" s="33"/>
      <c r="I697" s="33"/>
      <c r="J697" s="33"/>
      <c r="L697" s="33"/>
      <c r="M697" s="33"/>
      <c r="N697" s="33"/>
      <c r="O697" s="33"/>
      <c r="Q697" s="33"/>
      <c r="R697" s="33"/>
      <c r="S697" s="33"/>
      <c r="T697" s="33"/>
      <c r="U697" s="10"/>
    </row>
    <row r="698" spans="3:21" s="4" customFormat="1" ht="21.75" x14ac:dyDescent="0.4">
      <c r="C698" s="34"/>
      <c r="D698" s="34"/>
      <c r="E698" s="34"/>
      <c r="G698" s="33"/>
      <c r="H698" s="33"/>
      <c r="I698" s="33"/>
      <c r="J698" s="33"/>
      <c r="L698" s="33"/>
      <c r="M698" s="33"/>
      <c r="N698" s="33"/>
      <c r="O698" s="33"/>
      <c r="Q698" s="33"/>
      <c r="R698" s="33"/>
      <c r="S698" s="33"/>
      <c r="T698" s="33"/>
      <c r="U698" s="10"/>
    </row>
    <row r="699" spans="3:21" s="4" customFormat="1" ht="21.75" x14ac:dyDescent="0.4">
      <c r="C699" s="34"/>
      <c r="D699" s="34"/>
      <c r="E699" s="34"/>
      <c r="G699" s="33"/>
      <c r="H699" s="33"/>
      <c r="I699" s="33"/>
      <c r="J699" s="33"/>
      <c r="L699" s="33"/>
      <c r="M699" s="33"/>
      <c r="N699" s="33"/>
      <c r="O699" s="33"/>
      <c r="Q699" s="33"/>
      <c r="R699" s="33"/>
      <c r="S699" s="33"/>
      <c r="T699" s="33"/>
      <c r="U699" s="10"/>
    </row>
    <row r="700" spans="3:21" s="4" customFormat="1" ht="21.75" x14ac:dyDescent="0.4">
      <c r="C700" s="34"/>
      <c r="D700" s="34"/>
      <c r="E700" s="34"/>
      <c r="G700" s="33"/>
      <c r="H700" s="33"/>
      <c r="I700" s="33"/>
      <c r="J700" s="33"/>
      <c r="L700" s="33"/>
      <c r="M700" s="33"/>
      <c r="N700" s="33"/>
      <c r="O700" s="33"/>
      <c r="Q700" s="33"/>
      <c r="R700" s="33"/>
      <c r="S700" s="33"/>
      <c r="T700" s="33"/>
      <c r="U700" s="10"/>
    </row>
    <row r="701" spans="3:21" s="4" customFormat="1" ht="21.75" x14ac:dyDescent="0.4">
      <c r="C701" s="34"/>
      <c r="D701" s="34"/>
      <c r="E701" s="34"/>
      <c r="G701" s="33"/>
      <c r="H701" s="33"/>
      <c r="I701" s="33"/>
      <c r="J701" s="33"/>
      <c r="L701" s="33"/>
      <c r="M701" s="33"/>
      <c r="N701" s="33"/>
      <c r="O701" s="33"/>
      <c r="Q701" s="33"/>
      <c r="R701" s="33"/>
      <c r="S701" s="33"/>
      <c r="T701" s="33"/>
      <c r="U701" s="10"/>
    </row>
    <row r="702" spans="3:21" s="4" customFormat="1" ht="21.75" x14ac:dyDescent="0.4">
      <c r="C702" s="34"/>
      <c r="D702" s="34"/>
      <c r="E702" s="34"/>
      <c r="G702" s="33"/>
      <c r="H702" s="33"/>
      <c r="I702" s="33"/>
      <c r="J702" s="33"/>
      <c r="L702" s="33"/>
      <c r="M702" s="33"/>
      <c r="N702" s="33"/>
      <c r="O702" s="33"/>
      <c r="Q702" s="33"/>
      <c r="R702" s="33"/>
      <c r="S702" s="33"/>
      <c r="T702" s="33"/>
      <c r="U702" s="10"/>
    </row>
    <row r="703" spans="3:21" s="4" customFormat="1" ht="21.75" x14ac:dyDescent="0.4">
      <c r="C703" s="34"/>
      <c r="D703" s="34"/>
      <c r="E703" s="34"/>
      <c r="G703" s="33"/>
      <c r="H703" s="33"/>
      <c r="I703" s="33"/>
      <c r="J703" s="33"/>
      <c r="L703" s="33"/>
      <c r="M703" s="33"/>
      <c r="N703" s="33"/>
      <c r="O703" s="33"/>
      <c r="Q703" s="33"/>
      <c r="R703" s="33"/>
      <c r="S703" s="33"/>
      <c r="T703" s="33"/>
      <c r="U703" s="10"/>
    </row>
    <row r="704" spans="3:21" s="4" customFormat="1" ht="21.75" x14ac:dyDescent="0.4">
      <c r="C704" s="34"/>
      <c r="D704" s="34"/>
      <c r="E704" s="34"/>
      <c r="G704" s="33"/>
      <c r="H704" s="33"/>
      <c r="I704" s="33"/>
      <c r="J704" s="33"/>
      <c r="L704" s="33"/>
      <c r="M704" s="33"/>
      <c r="N704" s="33"/>
      <c r="O704" s="33"/>
      <c r="Q704" s="33"/>
      <c r="R704" s="33"/>
      <c r="S704" s="33"/>
      <c r="T704" s="33"/>
      <c r="U704" s="10"/>
    </row>
    <row r="705" spans="3:21" s="4" customFormat="1" ht="21.75" x14ac:dyDescent="0.4">
      <c r="C705" s="34"/>
      <c r="D705" s="34"/>
      <c r="E705" s="34"/>
      <c r="G705" s="33"/>
      <c r="H705" s="33"/>
      <c r="I705" s="33"/>
      <c r="J705" s="33"/>
      <c r="L705" s="33"/>
      <c r="M705" s="33"/>
      <c r="N705" s="33"/>
      <c r="O705" s="33"/>
      <c r="Q705" s="33"/>
      <c r="R705" s="33"/>
      <c r="S705" s="33"/>
      <c r="T705" s="33"/>
      <c r="U705" s="10"/>
    </row>
    <row r="706" spans="3:21" s="4" customFormat="1" ht="21.75" x14ac:dyDescent="0.4">
      <c r="C706" s="34"/>
      <c r="D706" s="34"/>
      <c r="E706" s="34"/>
      <c r="G706" s="33"/>
      <c r="H706" s="33"/>
      <c r="I706" s="33"/>
      <c r="J706" s="33"/>
      <c r="L706" s="33"/>
      <c r="M706" s="33"/>
      <c r="N706" s="33"/>
      <c r="O706" s="33"/>
      <c r="Q706" s="33"/>
      <c r="R706" s="33"/>
      <c r="S706" s="33"/>
      <c r="T706" s="33"/>
      <c r="U706" s="10"/>
    </row>
    <row r="707" spans="3:21" s="4" customFormat="1" ht="21.75" x14ac:dyDescent="0.4">
      <c r="C707" s="34"/>
      <c r="D707" s="34"/>
      <c r="E707" s="34"/>
      <c r="G707" s="33"/>
      <c r="H707" s="33"/>
      <c r="I707" s="33"/>
      <c r="J707" s="33"/>
      <c r="L707" s="33"/>
      <c r="M707" s="33"/>
      <c r="N707" s="33"/>
      <c r="O707" s="33"/>
      <c r="Q707" s="33"/>
      <c r="R707" s="33"/>
      <c r="S707" s="33"/>
      <c r="T707" s="33"/>
      <c r="U707" s="10"/>
    </row>
    <row r="708" spans="3:21" s="4" customFormat="1" ht="21.75" x14ac:dyDescent="0.4">
      <c r="C708" s="34"/>
      <c r="D708" s="34"/>
      <c r="E708" s="34"/>
      <c r="G708" s="33"/>
      <c r="H708" s="33"/>
      <c r="I708" s="33"/>
      <c r="J708" s="33"/>
      <c r="L708" s="33"/>
      <c r="M708" s="33"/>
      <c r="N708" s="33"/>
      <c r="O708" s="33"/>
      <c r="Q708" s="33"/>
      <c r="R708" s="33"/>
      <c r="S708" s="33"/>
      <c r="T708" s="33"/>
      <c r="U708" s="10"/>
    </row>
    <row r="709" spans="3:21" s="4" customFormat="1" ht="21.75" x14ac:dyDescent="0.4">
      <c r="C709" s="34"/>
      <c r="D709" s="34"/>
      <c r="E709" s="34"/>
      <c r="G709" s="33"/>
      <c r="H709" s="33"/>
      <c r="I709" s="33"/>
      <c r="J709" s="33"/>
      <c r="L709" s="33"/>
      <c r="M709" s="33"/>
      <c r="N709" s="33"/>
      <c r="O709" s="33"/>
      <c r="Q709" s="33"/>
      <c r="R709" s="33"/>
      <c r="S709" s="33"/>
      <c r="T709" s="33"/>
      <c r="U709" s="10"/>
    </row>
    <row r="710" spans="3:21" s="4" customFormat="1" ht="21.75" x14ac:dyDescent="0.4">
      <c r="C710" s="34"/>
      <c r="D710" s="34"/>
      <c r="E710" s="34"/>
      <c r="G710" s="33"/>
      <c r="H710" s="33"/>
      <c r="I710" s="33"/>
      <c r="J710" s="33"/>
      <c r="L710" s="33"/>
      <c r="M710" s="33"/>
      <c r="N710" s="33"/>
      <c r="O710" s="33"/>
      <c r="Q710" s="33"/>
      <c r="R710" s="33"/>
      <c r="S710" s="33"/>
      <c r="T710" s="33"/>
      <c r="U710" s="10"/>
    </row>
    <row r="711" spans="3:21" s="4" customFormat="1" ht="21.75" x14ac:dyDescent="0.4">
      <c r="C711" s="34"/>
      <c r="D711" s="34"/>
      <c r="E711" s="34"/>
      <c r="G711" s="33"/>
      <c r="H711" s="33"/>
      <c r="I711" s="33"/>
      <c r="J711" s="33"/>
      <c r="L711" s="33"/>
      <c r="M711" s="33"/>
      <c r="N711" s="33"/>
      <c r="O711" s="33"/>
      <c r="Q711" s="33"/>
      <c r="R711" s="33"/>
      <c r="S711" s="33"/>
      <c r="T711" s="33"/>
      <c r="U711" s="10"/>
    </row>
    <row r="712" spans="3:21" s="4" customFormat="1" ht="21.75" x14ac:dyDescent="0.4">
      <c r="C712" s="34"/>
      <c r="D712" s="34"/>
      <c r="E712" s="34"/>
      <c r="G712" s="33"/>
      <c r="H712" s="33"/>
      <c r="I712" s="33"/>
      <c r="J712" s="33"/>
      <c r="L712" s="33"/>
      <c r="M712" s="33"/>
      <c r="N712" s="33"/>
      <c r="O712" s="33"/>
      <c r="Q712" s="33"/>
      <c r="R712" s="33"/>
      <c r="S712" s="33"/>
      <c r="T712" s="33"/>
      <c r="U712" s="10"/>
    </row>
    <row r="713" spans="3:21" s="4" customFormat="1" ht="21.75" x14ac:dyDescent="0.4">
      <c r="C713" s="34"/>
      <c r="D713" s="34"/>
      <c r="E713" s="34"/>
      <c r="G713" s="33"/>
      <c r="H713" s="33"/>
      <c r="I713" s="33"/>
      <c r="J713" s="33"/>
      <c r="L713" s="33"/>
      <c r="M713" s="33"/>
      <c r="N713" s="33"/>
      <c r="O713" s="33"/>
      <c r="Q713" s="33"/>
      <c r="R713" s="33"/>
      <c r="S713" s="33"/>
      <c r="T713" s="33"/>
      <c r="U713" s="10"/>
    </row>
    <row r="714" spans="3:21" s="4" customFormat="1" ht="21.75" x14ac:dyDescent="0.4">
      <c r="C714" s="34"/>
      <c r="D714" s="34"/>
      <c r="E714" s="34"/>
      <c r="G714" s="33"/>
      <c r="H714" s="33"/>
      <c r="I714" s="33"/>
      <c r="J714" s="33"/>
      <c r="L714" s="33"/>
      <c r="M714" s="33"/>
      <c r="N714" s="33"/>
      <c r="O714" s="33"/>
      <c r="Q714" s="33"/>
      <c r="R714" s="33"/>
      <c r="S714" s="33"/>
      <c r="T714" s="33"/>
      <c r="U714" s="10"/>
    </row>
    <row r="715" spans="3:21" s="4" customFormat="1" ht="21.75" x14ac:dyDescent="0.4">
      <c r="C715" s="34"/>
      <c r="D715" s="34"/>
      <c r="E715" s="34"/>
      <c r="G715" s="33"/>
      <c r="H715" s="33"/>
      <c r="I715" s="33"/>
      <c r="J715" s="33"/>
      <c r="L715" s="33"/>
      <c r="M715" s="33"/>
      <c r="N715" s="33"/>
      <c r="O715" s="33"/>
      <c r="Q715" s="33"/>
      <c r="R715" s="33"/>
      <c r="S715" s="33"/>
      <c r="T715" s="33"/>
      <c r="U715" s="10"/>
    </row>
    <row r="716" spans="3:21" s="4" customFormat="1" ht="21.75" x14ac:dyDescent="0.4">
      <c r="C716" s="34"/>
      <c r="D716" s="34"/>
      <c r="E716" s="34"/>
      <c r="G716" s="33"/>
      <c r="H716" s="33"/>
      <c r="I716" s="33"/>
      <c r="J716" s="33"/>
      <c r="L716" s="33"/>
      <c r="M716" s="33"/>
      <c r="N716" s="33"/>
      <c r="O716" s="33"/>
      <c r="Q716" s="33"/>
      <c r="R716" s="33"/>
      <c r="S716" s="33"/>
      <c r="T716" s="33"/>
      <c r="U716" s="10"/>
    </row>
    <row r="717" spans="3:21" s="4" customFormat="1" ht="21.75" x14ac:dyDescent="0.4">
      <c r="C717" s="34"/>
      <c r="D717" s="34"/>
      <c r="E717" s="34"/>
      <c r="G717" s="33"/>
      <c r="H717" s="33"/>
      <c r="I717" s="33"/>
      <c r="J717" s="33"/>
      <c r="L717" s="33"/>
      <c r="M717" s="33"/>
      <c r="N717" s="33"/>
      <c r="O717" s="33"/>
      <c r="Q717" s="33"/>
      <c r="R717" s="33"/>
      <c r="S717" s="33"/>
      <c r="T717" s="33"/>
      <c r="U717" s="10"/>
    </row>
    <row r="718" spans="3:21" s="4" customFormat="1" ht="21.75" x14ac:dyDescent="0.4">
      <c r="C718" s="34"/>
      <c r="D718" s="34"/>
      <c r="E718" s="34"/>
      <c r="G718" s="33"/>
      <c r="H718" s="33"/>
      <c r="I718" s="33"/>
      <c r="J718" s="33"/>
      <c r="L718" s="33"/>
      <c r="M718" s="33"/>
      <c r="N718" s="33"/>
      <c r="O718" s="33"/>
      <c r="Q718" s="33"/>
      <c r="R718" s="33"/>
      <c r="S718" s="33"/>
      <c r="T718" s="33"/>
      <c r="U718" s="10"/>
    </row>
    <row r="719" spans="3:21" s="4" customFormat="1" ht="21.75" x14ac:dyDescent="0.4">
      <c r="C719" s="34"/>
      <c r="D719" s="34"/>
      <c r="E719" s="34"/>
      <c r="G719" s="33"/>
      <c r="H719" s="33"/>
      <c r="I719" s="33"/>
      <c r="J719" s="33"/>
      <c r="L719" s="33"/>
      <c r="M719" s="33"/>
      <c r="N719" s="33"/>
      <c r="O719" s="33"/>
      <c r="Q719" s="33"/>
      <c r="R719" s="33"/>
      <c r="S719" s="33"/>
      <c r="T719" s="33"/>
      <c r="U719" s="10"/>
    </row>
    <row r="720" spans="3:21" s="4" customFormat="1" ht="21.75" x14ac:dyDescent="0.4">
      <c r="C720" s="34"/>
      <c r="D720" s="34"/>
      <c r="E720" s="34"/>
      <c r="G720" s="33"/>
      <c r="H720" s="33"/>
      <c r="I720" s="33"/>
      <c r="J720" s="33"/>
      <c r="L720" s="33"/>
      <c r="M720" s="33"/>
      <c r="N720" s="33"/>
      <c r="O720" s="33"/>
      <c r="Q720" s="33"/>
      <c r="R720" s="33"/>
      <c r="S720" s="33"/>
      <c r="T720" s="33"/>
      <c r="U720" s="10"/>
    </row>
    <row r="721" spans="1:21" s="4" customFormat="1" ht="21.75" x14ac:dyDescent="0.4">
      <c r="C721" s="34"/>
      <c r="D721" s="34"/>
      <c r="E721" s="34"/>
      <c r="G721" s="33"/>
      <c r="H721" s="33"/>
      <c r="I721" s="33"/>
      <c r="J721" s="33"/>
      <c r="L721" s="33"/>
      <c r="M721" s="33"/>
      <c r="N721" s="33"/>
      <c r="O721" s="33"/>
      <c r="Q721" s="33"/>
      <c r="R721" s="33"/>
      <c r="S721" s="33"/>
      <c r="T721" s="33"/>
      <c r="U721" s="10"/>
    </row>
    <row r="722" spans="1:21" s="4" customFormat="1" ht="21.75" x14ac:dyDescent="0.4">
      <c r="C722" s="34"/>
      <c r="D722" s="34"/>
      <c r="E722" s="34"/>
      <c r="G722" s="33"/>
      <c r="H722" s="33"/>
      <c r="I722" s="33"/>
      <c r="J722" s="33"/>
      <c r="L722" s="33"/>
      <c r="M722" s="33"/>
      <c r="N722" s="33"/>
      <c r="O722" s="33"/>
      <c r="Q722" s="33"/>
      <c r="R722" s="33"/>
      <c r="S722" s="33"/>
      <c r="T722" s="33"/>
      <c r="U722" s="10"/>
    </row>
    <row r="723" spans="1:21" s="4" customFormat="1" ht="20.100000000000001" customHeight="1" x14ac:dyDescent="0.4">
      <c r="C723" s="34"/>
      <c r="D723" s="34"/>
      <c r="E723" s="34"/>
      <c r="G723" s="33"/>
      <c r="H723" s="33"/>
      <c r="I723" s="33"/>
      <c r="J723" s="33"/>
      <c r="L723" s="33"/>
      <c r="M723" s="33"/>
      <c r="N723" s="33"/>
      <c r="O723" s="33"/>
      <c r="Q723" s="33"/>
      <c r="R723" s="33"/>
      <c r="S723" s="33"/>
      <c r="T723" s="33"/>
      <c r="U723" s="10"/>
    </row>
    <row r="724" spans="1:21" s="4" customFormat="1" ht="20.100000000000001" customHeight="1" x14ac:dyDescent="0.4">
      <c r="C724" s="34"/>
      <c r="D724" s="34"/>
      <c r="E724" s="34"/>
      <c r="G724" s="33"/>
      <c r="H724" s="33"/>
      <c r="I724" s="33"/>
      <c r="J724" s="33"/>
      <c r="L724" s="33"/>
      <c r="M724" s="33"/>
      <c r="N724" s="33"/>
      <c r="O724" s="33"/>
      <c r="Q724" s="33"/>
      <c r="R724" s="33"/>
      <c r="S724" s="33"/>
      <c r="T724" s="33"/>
      <c r="U724" s="10"/>
    </row>
    <row r="725" spans="1:21" s="4" customFormat="1" ht="20.100000000000001" customHeight="1" x14ac:dyDescent="0.4">
      <c r="C725" s="34"/>
      <c r="D725" s="34"/>
      <c r="E725" s="34"/>
      <c r="G725" s="33"/>
      <c r="H725" s="33"/>
      <c r="I725" s="33"/>
      <c r="J725" s="33"/>
      <c r="L725" s="33"/>
      <c r="M725" s="33"/>
      <c r="N725" s="33"/>
      <c r="O725" s="33"/>
      <c r="Q725" s="33"/>
      <c r="R725" s="33"/>
      <c r="S725" s="33"/>
      <c r="T725" s="33"/>
      <c r="U725" s="10"/>
    </row>
    <row r="726" spans="1:21" s="4" customFormat="1" ht="20.100000000000001" customHeight="1" x14ac:dyDescent="0.4">
      <c r="C726" s="34"/>
      <c r="D726" s="34"/>
      <c r="E726" s="34"/>
      <c r="G726" s="33"/>
      <c r="H726" s="33"/>
      <c r="I726" s="33"/>
      <c r="J726" s="33"/>
      <c r="L726" s="33"/>
      <c r="M726" s="33"/>
      <c r="N726" s="33"/>
      <c r="O726" s="33"/>
      <c r="Q726" s="33"/>
      <c r="R726" s="33"/>
      <c r="S726" s="33"/>
      <c r="T726" s="33"/>
      <c r="U726" s="10"/>
    </row>
    <row r="727" spans="1:21" s="4" customFormat="1" ht="20.100000000000001" customHeight="1" x14ac:dyDescent="0.4">
      <c r="C727" s="34"/>
      <c r="D727" s="34"/>
      <c r="E727" s="34"/>
      <c r="G727" s="33"/>
      <c r="H727" s="33"/>
      <c r="I727" s="33"/>
      <c r="J727" s="33"/>
      <c r="L727" s="33"/>
      <c r="M727" s="33"/>
      <c r="N727" s="33"/>
      <c r="O727" s="33"/>
      <c r="Q727" s="33"/>
      <c r="R727" s="33"/>
      <c r="S727" s="33"/>
      <c r="T727" s="33"/>
      <c r="U727" s="10"/>
    </row>
    <row r="728" spans="1:21" s="4" customFormat="1" ht="20.100000000000001" customHeight="1" x14ac:dyDescent="0.4">
      <c r="C728" s="34"/>
      <c r="D728" s="34"/>
      <c r="E728" s="34"/>
      <c r="G728" s="33"/>
      <c r="H728" s="33"/>
      <c r="I728" s="33"/>
      <c r="J728" s="33"/>
      <c r="L728" s="33"/>
      <c r="M728" s="33"/>
      <c r="N728" s="33"/>
      <c r="O728" s="33"/>
      <c r="Q728" s="33"/>
      <c r="R728" s="33"/>
      <c r="S728" s="33"/>
      <c r="T728" s="33"/>
      <c r="U728" s="10"/>
    </row>
    <row r="729" spans="1:21" s="4" customFormat="1" ht="20.100000000000001" customHeight="1" x14ac:dyDescent="0.4">
      <c r="C729" s="34"/>
      <c r="D729" s="34"/>
      <c r="E729" s="34"/>
      <c r="G729" s="33"/>
      <c r="H729" s="33"/>
      <c r="I729" s="33"/>
      <c r="J729" s="33"/>
      <c r="L729" s="33"/>
      <c r="M729" s="33"/>
      <c r="N729" s="33"/>
      <c r="O729" s="33"/>
      <c r="Q729" s="33"/>
      <c r="R729" s="33"/>
      <c r="S729" s="33"/>
      <c r="T729" s="33"/>
      <c r="U729" s="10"/>
    </row>
    <row r="730" spans="1:21" s="10" customFormat="1" ht="21.75" x14ac:dyDescent="0.4">
      <c r="A730" s="4"/>
      <c r="B730" s="4"/>
      <c r="C730" s="34"/>
      <c r="D730" s="34"/>
      <c r="E730" s="34"/>
      <c r="F730" s="4"/>
      <c r="G730" s="33"/>
      <c r="H730" s="33"/>
      <c r="I730" s="33"/>
      <c r="J730" s="33"/>
      <c r="K730" s="4"/>
      <c r="L730" s="33"/>
      <c r="M730" s="33"/>
      <c r="N730" s="33"/>
      <c r="O730" s="33"/>
      <c r="P730" s="4"/>
      <c r="Q730" s="33"/>
      <c r="R730" s="33"/>
      <c r="S730" s="33"/>
      <c r="T730" s="33"/>
    </row>
    <row r="731" spans="1:21" s="10" customFormat="1" ht="21.75" x14ac:dyDescent="0.4">
      <c r="A731" s="4"/>
      <c r="B731" s="4"/>
      <c r="C731" s="34"/>
      <c r="D731" s="34"/>
      <c r="E731" s="34"/>
      <c r="F731" s="4"/>
      <c r="G731" s="33"/>
      <c r="H731" s="33"/>
      <c r="I731" s="33"/>
      <c r="J731" s="33"/>
      <c r="K731" s="4"/>
      <c r="L731" s="33"/>
      <c r="M731" s="33"/>
      <c r="N731" s="33"/>
      <c r="O731" s="33"/>
      <c r="P731" s="4"/>
      <c r="Q731" s="33"/>
      <c r="R731" s="33"/>
      <c r="S731" s="33"/>
      <c r="T731" s="33"/>
    </row>
    <row r="732" spans="1:21" s="10" customFormat="1" ht="21.75" x14ac:dyDescent="0.4">
      <c r="A732" s="4"/>
      <c r="B732" s="4"/>
      <c r="C732" s="34"/>
      <c r="D732" s="34"/>
      <c r="E732" s="34"/>
      <c r="F732" s="4"/>
      <c r="G732" s="33"/>
      <c r="H732" s="33"/>
      <c r="I732" s="33"/>
      <c r="J732" s="33"/>
      <c r="K732" s="4"/>
      <c r="L732" s="33"/>
      <c r="M732" s="33"/>
      <c r="N732" s="33"/>
      <c r="O732" s="33"/>
      <c r="P732" s="4"/>
      <c r="Q732" s="33"/>
      <c r="R732" s="33"/>
      <c r="S732" s="33"/>
      <c r="T732" s="33"/>
    </row>
    <row r="733" spans="1:21" s="10" customFormat="1" ht="21.75" x14ac:dyDescent="0.4">
      <c r="A733" s="4"/>
      <c r="B733" s="4"/>
      <c r="C733" s="34"/>
      <c r="D733" s="34"/>
      <c r="E733" s="34"/>
      <c r="F733" s="4"/>
      <c r="G733" s="33"/>
      <c r="H733" s="33"/>
      <c r="I733" s="33"/>
      <c r="J733" s="33"/>
      <c r="K733" s="4"/>
      <c r="L733" s="33"/>
      <c r="M733" s="33"/>
      <c r="N733" s="33"/>
      <c r="O733" s="33"/>
      <c r="P733" s="4"/>
      <c r="Q733" s="33"/>
      <c r="R733" s="33"/>
      <c r="S733" s="33"/>
      <c r="T733" s="33"/>
    </row>
    <row r="734" spans="1:21" s="10" customFormat="1" ht="21.75" x14ac:dyDescent="0.4">
      <c r="A734" s="4"/>
      <c r="B734" s="4"/>
      <c r="C734" s="34"/>
      <c r="D734" s="34"/>
      <c r="E734" s="34"/>
      <c r="F734" s="4"/>
      <c r="G734" s="33"/>
      <c r="H734" s="33"/>
      <c r="I734" s="33"/>
      <c r="J734" s="33"/>
      <c r="K734" s="4"/>
      <c r="L734" s="33"/>
      <c r="M734" s="33"/>
      <c r="N734" s="33"/>
      <c r="O734" s="33"/>
      <c r="P734" s="4"/>
      <c r="Q734" s="33"/>
      <c r="R734" s="33"/>
      <c r="S734" s="33"/>
      <c r="T734" s="33"/>
    </row>
    <row r="735" spans="1:21" s="10" customFormat="1" ht="21.75" x14ac:dyDescent="0.4">
      <c r="A735" s="4"/>
      <c r="B735" s="4"/>
      <c r="C735" s="34"/>
      <c r="D735" s="34"/>
      <c r="E735" s="34"/>
      <c r="F735" s="4"/>
      <c r="G735" s="33"/>
      <c r="H735" s="33"/>
      <c r="I735" s="33"/>
      <c r="J735" s="33"/>
      <c r="K735" s="4"/>
      <c r="L735" s="33"/>
      <c r="M735" s="33"/>
      <c r="N735" s="33"/>
      <c r="O735" s="33"/>
      <c r="P735" s="4"/>
      <c r="Q735" s="33"/>
      <c r="R735" s="33"/>
      <c r="S735" s="33"/>
      <c r="T735" s="33"/>
    </row>
    <row r="736" spans="1:21" s="10" customFormat="1" ht="21.75" x14ac:dyDescent="0.4">
      <c r="A736" s="4"/>
      <c r="B736" s="4"/>
      <c r="C736" s="34"/>
      <c r="D736" s="34"/>
      <c r="E736" s="34"/>
      <c r="F736" s="4"/>
      <c r="G736" s="33"/>
      <c r="H736" s="33"/>
      <c r="I736" s="33"/>
      <c r="J736" s="33"/>
      <c r="K736" s="4"/>
      <c r="L736" s="33"/>
      <c r="M736" s="33"/>
      <c r="N736" s="33"/>
      <c r="O736" s="33"/>
      <c r="P736" s="4"/>
      <c r="Q736" s="33"/>
      <c r="R736" s="33"/>
      <c r="S736" s="33"/>
      <c r="T736" s="33"/>
    </row>
    <row r="737" spans="1:20" s="10" customFormat="1" ht="21.75" x14ac:dyDescent="0.4">
      <c r="A737" s="4"/>
      <c r="B737" s="4"/>
      <c r="C737" s="34"/>
      <c r="D737" s="34"/>
      <c r="E737" s="34"/>
      <c r="F737" s="4"/>
      <c r="G737" s="33"/>
      <c r="H737" s="33"/>
      <c r="I737" s="33"/>
      <c r="J737" s="33"/>
      <c r="K737" s="4"/>
      <c r="L737" s="33"/>
      <c r="M737" s="33"/>
      <c r="N737" s="33"/>
      <c r="O737" s="33"/>
      <c r="P737" s="4"/>
      <c r="Q737" s="33"/>
      <c r="R737" s="33"/>
      <c r="S737" s="33"/>
      <c r="T737" s="33"/>
    </row>
    <row r="738" spans="1:20" s="10" customFormat="1" ht="21.75" x14ac:dyDescent="0.4">
      <c r="A738" s="4"/>
      <c r="B738" s="4"/>
      <c r="C738" s="34"/>
      <c r="D738" s="34"/>
      <c r="E738" s="34"/>
      <c r="F738" s="4"/>
      <c r="G738" s="33"/>
      <c r="H738" s="33"/>
      <c r="I738" s="33"/>
      <c r="J738" s="33"/>
      <c r="K738" s="4"/>
      <c r="L738" s="33"/>
      <c r="M738" s="33"/>
      <c r="N738" s="33"/>
      <c r="O738" s="33"/>
      <c r="P738" s="4"/>
      <c r="Q738" s="33"/>
      <c r="R738" s="33"/>
      <c r="S738" s="33"/>
      <c r="T738" s="33"/>
    </row>
    <row r="739" spans="1:20" s="10" customFormat="1" ht="21.75" x14ac:dyDescent="0.4">
      <c r="A739" s="4"/>
      <c r="B739" s="4"/>
      <c r="C739" s="34"/>
      <c r="D739" s="34"/>
      <c r="E739" s="34"/>
      <c r="F739" s="4"/>
      <c r="G739" s="33"/>
      <c r="H739" s="33"/>
      <c r="I739" s="33"/>
      <c r="J739" s="33"/>
      <c r="K739" s="4"/>
      <c r="L739" s="33"/>
      <c r="M739" s="33"/>
      <c r="N739" s="33"/>
      <c r="O739" s="33"/>
      <c r="P739" s="4"/>
      <c r="Q739" s="33"/>
      <c r="R739" s="33"/>
      <c r="S739" s="33"/>
      <c r="T739" s="33"/>
    </row>
    <row r="740" spans="1:20" s="10" customFormat="1" ht="21.75" x14ac:dyDescent="0.4">
      <c r="A740" s="4"/>
      <c r="B740" s="4"/>
      <c r="C740" s="34"/>
      <c r="D740" s="34"/>
      <c r="E740" s="34"/>
      <c r="F740" s="4"/>
      <c r="G740" s="33"/>
      <c r="H740" s="33"/>
      <c r="I740" s="33"/>
      <c r="J740" s="33"/>
      <c r="K740" s="4"/>
      <c r="L740" s="33"/>
      <c r="M740" s="33"/>
      <c r="N740" s="33"/>
      <c r="O740" s="33"/>
      <c r="P740" s="4"/>
      <c r="Q740" s="33"/>
      <c r="R740" s="33"/>
      <c r="S740" s="33"/>
      <c r="T740" s="33"/>
    </row>
    <row r="741" spans="1:20" s="10" customFormat="1" ht="21.75" x14ac:dyDescent="0.4">
      <c r="A741" s="4"/>
      <c r="B741" s="4"/>
      <c r="C741" s="34"/>
      <c r="D741" s="34"/>
      <c r="E741" s="34"/>
      <c r="F741" s="4"/>
      <c r="G741" s="33"/>
      <c r="H741" s="33"/>
      <c r="I741" s="33"/>
      <c r="J741" s="33"/>
      <c r="K741" s="4"/>
      <c r="L741" s="33"/>
      <c r="M741" s="33"/>
      <c r="N741" s="33"/>
      <c r="O741" s="33"/>
      <c r="P741" s="4"/>
      <c r="Q741" s="33"/>
      <c r="R741" s="33"/>
      <c r="S741" s="33"/>
      <c r="T741" s="33"/>
    </row>
    <row r="742" spans="1:20" s="10" customFormat="1" ht="21.75" x14ac:dyDescent="0.4">
      <c r="A742" s="4"/>
      <c r="B742" s="4"/>
      <c r="C742" s="34"/>
      <c r="D742" s="34"/>
      <c r="E742" s="34"/>
      <c r="F742" s="4"/>
      <c r="G742" s="33"/>
      <c r="H742" s="33"/>
      <c r="I742" s="33"/>
      <c r="J742" s="33"/>
      <c r="K742" s="4"/>
      <c r="L742" s="33"/>
      <c r="M742" s="33"/>
      <c r="N742" s="33"/>
      <c r="O742" s="33"/>
      <c r="P742" s="4"/>
      <c r="Q742" s="33"/>
      <c r="R742" s="33"/>
      <c r="S742" s="33"/>
      <c r="T742" s="33"/>
    </row>
    <row r="743" spans="1:20" s="10" customFormat="1" ht="21.75" x14ac:dyDescent="0.4">
      <c r="A743" s="4"/>
      <c r="B743" s="4"/>
      <c r="C743" s="34"/>
      <c r="D743" s="34"/>
      <c r="E743" s="34"/>
      <c r="F743" s="4"/>
      <c r="G743" s="33"/>
      <c r="H743" s="33"/>
      <c r="I743" s="33"/>
      <c r="J743" s="33"/>
      <c r="K743" s="4"/>
      <c r="L743" s="33"/>
      <c r="M743" s="33"/>
      <c r="N743" s="33"/>
      <c r="O743" s="33"/>
      <c r="P743" s="4"/>
      <c r="Q743" s="33"/>
      <c r="R743" s="33"/>
      <c r="S743" s="33"/>
      <c r="T743" s="33"/>
    </row>
    <row r="744" spans="1:20" s="10" customFormat="1" ht="21.75" x14ac:dyDescent="0.4">
      <c r="A744" s="4"/>
      <c r="B744" s="4"/>
      <c r="C744" s="34"/>
      <c r="D744" s="34"/>
      <c r="E744" s="34"/>
      <c r="F744" s="4"/>
      <c r="G744" s="33"/>
      <c r="H744" s="33"/>
      <c r="I744" s="33"/>
      <c r="J744" s="33"/>
      <c r="K744" s="4"/>
      <c r="L744" s="33"/>
      <c r="M744" s="33"/>
      <c r="N744" s="33"/>
      <c r="O744" s="33"/>
      <c r="P744" s="4"/>
      <c r="Q744" s="33"/>
      <c r="R744" s="33"/>
      <c r="S744" s="33"/>
      <c r="T744" s="33"/>
    </row>
    <row r="745" spans="1:20" s="10" customFormat="1" ht="21.75" x14ac:dyDescent="0.4">
      <c r="A745" s="4"/>
      <c r="B745" s="4"/>
      <c r="C745" s="34"/>
      <c r="D745" s="34"/>
      <c r="E745" s="34"/>
      <c r="F745" s="4"/>
      <c r="G745" s="33"/>
      <c r="H745" s="33"/>
      <c r="I745" s="33"/>
      <c r="J745" s="33"/>
      <c r="K745" s="4"/>
      <c r="L745" s="33"/>
      <c r="M745" s="33"/>
      <c r="N745" s="33"/>
      <c r="O745" s="33"/>
      <c r="P745" s="4"/>
      <c r="Q745" s="33"/>
      <c r="R745" s="33"/>
      <c r="S745" s="33"/>
      <c r="T745" s="33"/>
    </row>
    <row r="746" spans="1:20" s="10" customFormat="1" ht="21.75" x14ac:dyDescent="0.4">
      <c r="A746" s="4"/>
      <c r="B746" s="4"/>
      <c r="C746" s="34"/>
      <c r="D746" s="34"/>
      <c r="E746" s="34"/>
      <c r="F746" s="4"/>
      <c r="G746" s="33"/>
      <c r="H746" s="33"/>
      <c r="I746" s="33"/>
      <c r="J746" s="33"/>
      <c r="K746" s="4"/>
      <c r="L746" s="33"/>
      <c r="M746" s="33"/>
      <c r="N746" s="33"/>
      <c r="O746" s="33"/>
      <c r="P746" s="4"/>
      <c r="Q746" s="33"/>
      <c r="R746" s="33"/>
      <c r="S746" s="33"/>
      <c r="T746" s="33"/>
    </row>
    <row r="747" spans="1:20" s="10" customFormat="1" ht="21.75" x14ac:dyDescent="0.4">
      <c r="A747" s="4"/>
      <c r="B747" s="4"/>
      <c r="C747" s="34"/>
      <c r="D747" s="34"/>
      <c r="E747" s="34"/>
      <c r="F747" s="4"/>
      <c r="G747" s="33"/>
      <c r="H747" s="33"/>
      <c r="I747" s="33"/>
      <c r="J747" s="33"/>
      <c r="K747" s="4"/>
      <c r="L747" s="33"/>
      <c r="M747" s="33"/>
      <c r="N747" s="33"/>
      <c r="O747" s="33"/>
      <c r="P747" s="4"/>
      <c r="Q747" s="33"/>
      <c r="R747" s="33"/>
      <c r="S747" s="33"/>
      <c r="T747" s="33"/>
    </row>
    <row r="748" spans="1:20" s="10" customFormat="1" ht="21.75" x14ac:dyDescent="0.4">
      <c r="A748" s="4"/>
      <c r="B748" s="4"/>
      <c r="C748" s="34"/>
      <c r="D748" s="34"/>
      <c r="E748" s="34"/>
      <c r="F748" s="4"/>
      <c r="G748" s="33"/>
      <c r="H748" s="33"/>
      <c r="I748" s="33"/>
      <c r="J748" s="33"/>
      <c r="K748" s="4"/>
      <c r="L748" s="33"/>
      <c r="M748" s="33"/>
      <c r="N748" s="33"/>
      <c r="O748" s="33"/>
      <c r="P748" s="4"/>
      <c r="Q748" s="33"/>
      <c r="R748" s="33"/>
      <c r="S748" s="33"/>
      <c r="T748" s="33"/>
    </row>
    <row r="749" spans="1:20" s="10" customFormat="1" ht="21.75" x14ac:dyDescent="0.4">
      <c r="A749" s="4"/>
      <c r="B749" s="4"/>
      <c r="C749" s="34"/>
      <c r="D749" s="34"/>
      <c r="E749" s="34"/>
      <c r="F749" s="4"/>
      <c r="G749" s="33"/>
      <c r="H749" s="33"/>
      <c r="I749" s="33"/>
      <c r="J749" s="33"/>
      <c r="K749" s="4"/>
      <c r="L749" s="33"/>
      <c r="M749" s="33"/>
      <c r="N749" s="33"/>
      <c r="O749" s="33"/>
      <c r="P749" s="4"/>
      <c r="Q749" s="33"/>
      <c r="R749" s="33"/>
      <c r="S749" s="33"/>
      <c r="T749" s="33"/>
    </row>
    <row r="750" spans="1:20" s="10" customFormat="1" ht="21.75" x14ac:dyDescent="0.4">
      <c r="A750" s="4"/>
      <c r="B750" s="4"/>
      <c r="C750" s="34"/>
      <c r="D750" s="34"/>
      <c r="E750" s="34"/>
      <c r="F750" s="4"/>
      <c r="G750" s="33"/>
      <c r="H750" s="33"/>
      <c r="I750" s="33"/>
      <c r="J750" s="33"/>
      <c r="K750" s="4"/>
      <c r="L750" s="33"/>
      <c r="M750" s="33"/>
      <c r="N750" s="33"/>
      <c r="O750" s="33"/>
      <c r="P750" s="4"/>
      <c r="Q750" s="33"/>
      <c r="R750" s="33"/>
      <c r="S750" s="33"/>
      <c r="T750" s="33"/>
    </row>
    <row r="751" spans="1:20" s="10" customFormat="1" ht="21.75" x14ac:dyDescent="0.4">
      <c r="A751" s="4"/>
      <c r="B751" s="4"/>
      <c r="C751" s="34"/>
      <c r="D751" s="34"/>
      <c r="E751" s="34"/>
      <c r="F751" s="4"/>
      <c r="G751" s="33"/>
      <c r="H751" s="33"/>
      <c r="I751" s="33"/>
      <c r="J751" s="33"/>
      <c r="K751" s="4"/>
      <c r="L751" s="33"/>
      <c r="M751" s="33"/>
      <c r="N751" s="33"/>
      <c r="O751" s="33"/>
      <c r="P751" s="4"/>
      <c r="Q751" s="33"/>
      <c r="R751" s="33"/>
      <c r="S751" s="33"/>
      <c r="T751" s="33"/>
    </row>
    <row r="752" spans="1:20" s="10" customFormat="1" ht="21.75" x14ac:dyDescent="0.4">
      <c r="A752" s="4"/>
      <c r="B752" s="4"/>
      <c r="C752" s="34"/>
      <c r="D752" s="34"/>
      <c r="E752" s="34"/>
      <c r="F752" s="4"/>
      <c r="G752" s="33"/>
      <c r="H752" s="33"/>
      <c r="I752" s="33"/>
      <c r="J752" s="33"/>
      <c r="K752" s="4"/>
      <c r="L752" s="33"/>
      <c r="M752" s="33"/>
      <c r="N752" s="33"/>
      <c r="O752" s="33"/>
      <c r="P752" s="4"/>
      <c r="Q752" s="33"/>
      <c r="R752" s="33"/>
      <c r="S752" s="33"/>
      <c r="T752" s="33"/>
    </row>
    <row r="753" spans="1:20" s="10" customFormat="1" ht="21.75" x14ac:dyDescent="0.4">
      <c r="A753" s="4"/>
      <c r="B753" s="4"/>
      <c r="C753" s="34"/>
      <c r="D753" s="34"/>
      <c r="E753" s="34"/>
      <c r="F753" s="4"/>
      <c r="G753" s="33"/>
      <c r="H753" s="33"/>
      <c r="I753" s="33"/>
      <c r="J753" s="33"/>
      <c r="K753" s="4"/>
      <c r="L753" s="33"/>
      <c r="M753" s="33"/>
      <c r="N753" s="33"/>
      <c r="O753" s="33"/>
      <c r="P753" s="4"/>
      <c r="Q753" s="33"/>
      <c r="R753" s="33"/>
      <c r="S753" s="33"/>
      <c r="T753" s="33"/>
    </row>
    <row r="754" spans="1:20" s="10" customFormat="1" ht="21.75" x14ac:dyDescent="0.4">
      <c r="A754" s="4"/>
      <c r="B754" s="4"/>
      <c r="C754" s="34"/>
      <c r="D754" s="34"/>
      <c r="E754" s="34"/>
      <c r="F754" s="4"/>
      <c r="G754" s="33"/>
      <c r="H754" s="33"/>
      <c r="I754" s="33"/>
      <c r="J754" s="33"/>
      <c r="K754" s="4"/>
      <c r="L754" s="33"/>
      <c r="M754" s="33"/>
      <c r="N754" s="33"/>
      <c r="O754" s="33"/>
      <c r="P754" s="4"/>
      <c r="Q754" s="33"/>
      <c r="R754" s="33"/>
      <c r="S754" s="33"/>
      <c r="T754" s="33"/>
    </row>
    <row r="755" spans="1:20" s="10" customFormat="1" ht="21.75" x14ac:dyDescent="0.4">
      <c r="A755" s="4"/>
      <c r="B755" s="4"/>
      <c r="C755" s="34"/>
      <c r="D755" s="34"/>
      <c r="E755" s="34"/>
      <c r="F755" s="4"/>
      <c r="G755" s="33"/>
      <c r="H755" s="33"/>
      <c r="I755" s="33"/>
      <c r="J755" s="33"/>
      <c r="K755" s="4"/>
      <c r="L755" s="33"/>
      <c r="M755" s="33"/>
      <c r="N755" s="33"/>
      <c r="O755" s="33"/>
      <c r="P755" s="4"/>
      <c r="Q755" s="33"/>
      <c r="R755" s="33"/>
      <c r="S755" s="33"/>
      <c r="T755" s="33"/>
    </row>
    <row r="756" spans="1:20" s="10" customFormat="1" ht="21.75" x14ac:dyDescent="0.4">
      <c r="A756" s="4"/>
      <c r="B756" s="4"/>
      <c r="C756" s="34"/>
      <c r="D756" s="34"/>
      <c r="E756" s="34"/>
      <c r="F756" s="4"/>
      <c r="G756" s="33"/>
      <c r="H756" s="33"/>
      <c r="I756" s="33"/>
      <c r="J756" s="33"/>
      <c r="K756" s="4"/>
      <c r="L756" s="33"/>
      <c r="M756" s="33"/>
      <c r="N756" s="33"/>
      <c r="O756" s="33"/>
      <c r="P756" s="4"/>
      <c r="Q756" s="33"/>
      <c r="R756" s="33"/>
      <c r="S756" s="33"/>
      <c r="T756" s="33"/>
    </row>
    <row r="757" spans="1:20" s="10" customFormat="1" ht="21.75" x14ac:dyDescent="0.4">
      <c r="A757" s="4"/>
      <c r="B757" s="4"/>
      <c r="C757" s="34"/>
      <c r="D757" s="34"/>
      <c r="E757" s="34"/>
      <c r="F757" s="4"/>
      <c r="G757" s="33"/>
      <c r="H757" s="33"/>
      <c r="I757" s="33"/>
      <c r="J757" s="33"/>
      <c r="K757" s="4"/>
      <c r="L757" s="33"/>
      <c r="M757" s="33"/>
      <c r="N757" s="33"/>
      <c r="O757" s="33"/>
      <c r="P757" s="4"/>
      <c r="Q757" s="33"/>
      <c r="R757" s="33"/>
      <c r="S757" s="33"/>
      <c r="T757" s="33"/>
    </row>
    <row r="758" spans="1:20" s="10" customFormat="1" ht="21.75" x14ac:dyDescent="0.4">
      <c r="A758" s="4"/>
      <c r="B758" s="4"/>
      <c r="C758" s="34"/>
      <c r="D758" s="34"/>
      <c r="E758" s="34"/>
      <c r="F758" s="4"/>
      <c r="G758" s="33"/>
      <c r="H758" s="33"/>
      <c r="I758" s="33"/>
      <c r="J758" s="33"/>
      <c r="K758" s="4"/>
      <c r="L758" s="33"/>
      <c r="M758" s="33"/>
      <c r="N758" s="33"/>
      <c r="O758" s="33"/>
      <c r="P758" s="4"/>
      <c r="Q758" s="33"/>
      <c r="R758" s="33"/>
      <c r="S758" s="33"/>
      <c r="T758" s="33"/>
    </row>
    <row r="759" spans="1:20" s="10" customFormat="1" ht="21.75" x14ac:dyDescent="0.4">
      <c r="A759" s="4"/>
      <c r="B759" s="4"/>
      <c r="C759" s="34"/>
      <c r="D759" s="34"/>
      <c r="E759" s="34"/>
      <c r="F759" s="4"/>
      <c r="G759" s="33"/>
      <c r="H759" s="33"/>
      <c r="I759" s="33"/>
      <c r="J759" s="33"/>
      <c r="K759" s="4"/>
      <c r="L759" s="33"/>
      <c r="M759" s="33"/>
      <c r="N759" s="33"/>
      <c r="O759" s="33"/>
      <c r="P759" s="4"/>
      <c r="Q759" s="33"/>
      <c r="R759" s="33"/>
      <c r="S759" s="33"/>
      <c r="T759" s="33"/>
    </row>
    <row r="760" spans="1:20" s="10" customFormat="1" ht="21.75" x14ac:dyDescent="0.4">
      <c r="A760" s="4"/>
      <c r="B760" s="4"/>
      <c r="C760" s="34"/>
      <c r="D760" s="34"/>
      <c r="E760" s="34"/>
      <c r="F760" s="4"/>
      <c r="G760" s="33"/>
      <c r="H760" s="33"/>
      <c r="I760" s="33"/>
      <c r="J760" s="33"/>
      <c r="K760" s="4"/>
      <c r="L760" s="33"/>
      <c r="M760" s="33"/>
      <c r="N760" s="33"/>
      <c r="O760" s="33"/>
      <c r="P760" s="4"/>
      <c r="Q760" s="33"/>
      <c r="R760" s="33"/>
      <c r="S760" s="33"/>
      <c r="T760" s="33"/>
    </row>
    <row r="761" spans="1:20" s="10" customFormat="1" ht="21.75" x14ac:dyDescent="0.4">
      <c r="A761" s="4"/>
      <c r="B761" s="4"/>
      <c r="C761" s="34"/>
      <c r="D761" s="34"/>
      <c r="E761" s="34"/>
      <c r="F761" s="4"/>
      <c r="G761" s="33"/>
      <c r="H761" s="33"/>
      <c r="I761" s="33"/>
      <c r="J761" s="33"/>
      <c r="K761" s="4"/>
      <c r="L761" s="33"/>
      <c r="M761" s="33"/>
      <c r="N761" s="33"/>
      <c r="O761" s="33"/>
      <c r="P761" s="4"/>
      <c r="Q761" s="33"/>
      <c r="R761" s="33"/>
      <c r="S761" s="33"/>
      <c r="T761" s="33"/>
    </row>
    <row r="762" spans="1:20" s="10" customFormat="1" ht="21.75" x14ac:dyDescent="0.4">
      <c r="A762" s="4"/>
      <c r="B762" s="4"/>
      <c r="C762" s="34"/>
      <c r="D762" s="34"/>
      <c r="E762" s="34"/>
      <c r="F762" s="4"/>
      <c r="G762" s="33"/>
      <c r="H762" s="33"/>
      <c r="I762" s="33"/>
      <c r="J762" s="33"/>
      <c r="K762" s="4"/>
      <c r="L762" s="33"/>
      <c r="M762" s="33"/>
      <c r="N762" s="33"/>
      <c r="O762" s="33"/>
      <c r="P762" s="4"/>
      <c r="Q762" s="33"/>
      <c r="R762" s="33"/>
      <c r="S762" s="33"/>
      <c r="T762" s="33"/>
    </row>
    <row r="763" spans="1:20" s="10" customFormat="1" ht="21.75" x14ac:dyDescent="0.4">
      <c r="A763" s="4"/>
      <c r="B763" s="4"/>
      <c r="C763" s="34"/>
      <c r="D763" s="34"/>
      <c r="E763" s="34"/>
      <c r="F763" s="4"/>
      <c r="G763" s="33"/>
      <c r="H763" s="33"/>
      <c r="I763" s="33"/>
      <c r="J763" s="33"/>
      <c r="K763" s="4"/>
      <c r="L763" s="33"/>
      <c r="M763" s="33"/>
      <c r="N763" s="33"/>
      <c r="O763" s="33"/>
      <c r="P763" s="4"/>
      <c r="Q763" s="33"/>
      <c r="R763" s="33"/>
      <c r="S763" s="33"/>
      <c r="T763" s="33"/>
    </row>
    <row r="764" spans="1:20" s="10" customFormat="1" ht="21.75" x14ac:dyDescent="0.4">
      <c r="A764" s="4"/>
      <c r="B764" s="4"/>
      <c r="C764" s="34"/>
      <c r="D764" s="34"/>
      <c r="E764" s="34"/>
      <c r="F764" s="4"/>
      <c r="G764" s="33"/>
      <c r="H764" s="33"/>
      <c r="I764" s="33"/>
      <c r="J764" s="33"/>
      <c r="K764" s="4"/>
      <c r="L764" s="33"/>
      <c r="M764" s="33"/>
      <c r="N764" s="33"/>
      <c r="O764" s="33"/>
      <c r="P764" s="4"/>
      <c r="Q764" s="33"/>
      <c r="R764" s="33"/>
      <c r="S764" s="33"/>
      <c r="T764" s="33"/>
    </row>
    <row r="765" spans="1:20" s="10" customFormat="1" ht="21.75" x14ac:dyDescent="0.4">
      <c r="A765" s="4"/>
      <c r="B765" s="4"/>
      <c r="C765" s="34"/>
      <c r="D765" s="34"/>
      <c r="E765" s="34"/>
      <c r="F765" s="4"/>
      <c r="G765" s="33"/>
      <c r="H765" s="33"/>
      <c r="I765" s="33"/>
      <c r="J765" s="33"/>
      <c r="K765" s="4"/>
      <c r="L765" s="33"/>
      <c r="M765" s="33"/>
      <c r="N765" s="33"/>
      <c r="O765" s="33"/>
      <c r="P765" s="4"/>
      <c r="Q765" s="33"/>
      <c r="R765" s="33"/>
      <c r="S765" s="33"/>
      <c r="T765" s="33"/>
    </row>
    <row r="766" spans="1:20" s="10" customFormat="1" ht="21.75" x14ac:dyDescent="0.4">
      <c r="A766" s="4"/>
      <c r="B766" s="4"/>
      <c r="C766" s="34"/>
      <c r="D766" s="34"/>
      <c r="E766" s="34"/>
      <c r="F766" s="4"/>
      <c r="G766" s="33"/>
      <c r="H766" s="33"/>
      <c r="I766" s="33"/>
      <c r="J766" s="33"/>
      <c r="K766" s="4"/>
      <c r="L766" s="33"/>
      <c r="M766" s="33"/>
      <c r="N766" s="33"/>
      <c r="O766" s="33"/>
      <c r="P766" s="4"/>
      <c r="Q766" s="33"/>
      <c r="R766" s="33"/>
      <c r="S766" s="33"/>
      <c r="T766" s="33"/>
    </row>
    <row r="767" spans="1:20" s="10" customFormat="1" ht="21.75" x14ac:dyDescent="0.4">
      <c r="A767" s="4"/>
      <c r="B767" s="4"/>
      <c r="C767" s="34"/>
      <c r="D767" s="34"/>
      <c r="E767" s="34"/>
      <c r="F767" s="4"/>
      <c r="G767" s="33"/>
      <c r="H767" s="33"/>
      <c r="I767" s="33"/>
      <c r="J767" s="33"/>
      <c r="K767" s="4"/>
      <c r="L767" s="33"/>
      <c r="M767" s="33"/>
      <c r="N767" s="33"/>
      <c r="O767" s="33"/>
      <c r="P767" s="4"/>
      <c r="Q767" s="33"/>
      <c r="R767" s="33"/>
      <c r="S767" s="33"/>
      <c r="T767" s="33"/>
    </row>
    <row r="768" spans="1:20" s="10" customFormat="1" ht="21.75" x14ac:dyDescent="0.4">
      <c r="A768" s="4"/>
      <c r="B768" s="4"/>
      <c r="C768" s="34"/>
      <c r="D768" s="34"/>
      <c r="E768" s="34"/>
      <c r="F768" s="4"/>
      <c r="G768" s="33"/>
      <c r="H768" s="33"/>
      <c r="I768" s="33"/>
      <c r="J768" s="33"/>
      <c r="K768" s="4"/>
      <c r="L768" s="33"/>
      <c r="M768" s="33"/>
      <c r="N768" s="33"/>
      <c r="O768" s="33"/>
      <c r="P768" s="4"/>
      <c r="Q768" s="33"/>
      <c r="R768" s="33"/>
      <c r="S768" s="33"/>
      <c r="T768" s="33"/>
    </row>
    <row r="769" spans="1:20" s="10" customFormat="1" ht="21.75" x14ac:dyDescent="0.4">
      <c r="A769" s="4"/>
      <c r="B769" s="4"/>
      <c r="C769" s="34"/>
      <c r="D769" s="34"/>
      <c r="E769" s="34"/>
      <c r="F769" s="4"/>
      <c r="G769" s="33"/>
      <c r="H769" s="33"/>
      <c r="I769" s="33"/>
      <c r="J769" s="33"/>
      <c r="K769" s="4"/>
      <c r="L769" s="33"/>
      <c r="M769" s="33"/>
      <c r="N769" s="33"/>
      <c r="O769" s="33"/>
      <c r="P769" s="4"/>
      <c r="Q769" s="33"/>
      <c r="R769" s="33"/>
      <c r="S769" s="33"/>
      <c r="T769" s="33"/>
    </row>
    <row r="770" spans="1:20" s="10" customFormat="1" ht="21.75" x14ac:dyDescent="0.4">
      <c r="A770" s="4"/>
      <c r="B770" s="4"/>
      <c r="C770" s="34"/>
      <c r="D770" s="34"/>
      <c r="E770" s="34"/>
      <c r="F770" s="4"/>
      <c r="G770" s="33"/>
      <c r="H770" s="33"/>
      <c r="I770" s="33"/>
      <c r="J770" s="33"/>
      <c r="K770" s="4"/>
      <c r="L770" s="33"/>
      <c r="M770" s="33"/>
      <c r="N770" s="33"/>
      <c r="O770" s="33"/>
      <c r="P770" s="4"/>
      <c r="Q770" s="33"/>
      <c r="R770" s="33"/>
      <c r="S770" s="33"/>
      <c r="T770" s="33"/>
    </row>
    <row r="771" spans="1:20" s="10" customFormat="1" ht="21.75" x14ac:dyDescent="0.4">
      <c r="A771" s="4"/>
      <c r="B771" s="4"/>
      <c r="C771" s="34"/>
      <c r="D771" s="34"/>
      <c r="E771" s="34"/>
      <c r="F771" s="4"/>
      <c r="G771" s="33"/>
      <c r="H771" s="33"/>
      <c r="I771" s="33"/>
      <c r="J771" s="33"/>
      <c r="K771" s="4"/>
      <c r="L771" s="33"/>
      <c r="M771" s="33"/>
      <c r="N771" s="33"/>
      <c r="O771" s="33"/>
      <c r="P771" s="4"/>
      <c r="Q771" s="33"/>
      <c r="R771" s="33"/>
      <c r="S771" s="33"/>
      <c r="T771" s="33"/>
    </row>
    <row r="772" spans="1:20" s="10" customFormat="1" ht="21.75" x14ac:dyDescent="0.4">
      <c r="A772" s="4"/>
      <c r="B772" s="4"/>
      <c r="C772" s="34"/>
      <c r="D772" s="34"/>
      <c r="E772" s="34"/>
      <c r="F772" s="4"/>
      <c r="G772" s="33"/>
      <c r="H772" s="33"/>
      <c r="I772" s="33"/>
      <c r="J772" s="33"/>
      <c r="K772" s="4"/>
      <c r="L772" s="33"/>
      <c r="M772" s="33"/>
      <c r="N772" s="33"/>
      <c r="O772" s="33"/>
      <c r="P772" s="4"/>
      <c r="Q772" s="33"/>
      <c r="R772" s="33"/>
      <c r="S772" s="33"/>
      <c r="T772" s="33"/>
    </row>
    <row r="773" spans="1:20" s="10" customFormat="1" ht="21.75" x14ac:dyDescent="0.4">
      <c r="A773" s="4"/>
      <c r="B773" s="4"/>
      <c r="C773" s="34"/>
      <c r="D773" s="34"/>
      <c r="E773" s="34"/>
      <c r="F773" s="4"/>
      <c r="G773" s="33"/>
      <c r="H773" s="33"/>
      <c r="I773" s="33"/>
      <c r="J773" s="33"/>
      <c r="K773" s="4"/>
      <c r="L773" s="33"/>
      <c r="M773" s="33"/>
      <c r="N773" s="33"/>
      <c r="O773" s="33"/>
      <c r="P773" s="4"/>
      <c r="Q773" s="33"/>
      <c r="R773" s="33"/>
      <c r="S773" s="33"/>
      <c r="T773" s="33"/>
    </row>
    <row r="774" spans="1:20" s="10" customFormat="1" ht="21.75" x14ac:dyDescent="0.4">
      <c r="A774" s="4"/>
      <c r="B774" s="4"/>
      <c r="C774" s="34"/>
      <c r="D774" s="34"/>
      <c r="E774" s="34"/>
      <c r="F774" s="4"/>
      <c r="G774" s="33"/>
      <c r="H774" s="33"/>
      <c r="I774" s="33"/>
      <c r="J774" s="33"/>
      <c r="K774" s="4"/>
      <c r="L774" s="33"/>
      <c r="M774" s="33"/>
      <c r="N774" s="33"/>
      <c r="O774" s="33"/>
      <c r="P774" s="4"/>
      <c r="Q774" s="33"/>
      <c r="R774" s="33"/>
      <c r="S774" s="33"/>
      <c r="T774" s="33"/>
    </row>
    <row r="775" spans="1:20" s="10" customFormat="1" ht="21.75" x14ac:dyDescent="0.4">
      <c r="A775" s="4"/>
      <c r="B775" s="4"/>
      <c r="C775" s="34"/>
      <c r="D775" s="34"/>
      <c r="E775" s="34"/>
      <c r="F775" s="4"/>
      <c r="G775" s="33"/>
      <c r="H775" s="33"/>
      <c r="I775" s="33"/>
      <c r="J775" s="33"/>
      <c r="K775" s="4"/>
      <c r="L775" s="33"/>
      <c r="M775" s="33"/>
      <c r="N775" s="33"/>
      <c r="O775" s="33"/>
      <c r="P775" s="4"/>
      <c r="Q775" s="33"/>
      <c r="R775" s="33"/>
      <c r="S775" s="33"/>
      <c r="T775" s="33"/>
    </row>
    <row r="776" spans="1:20" s="10" customFormat="1" ht="21.75" x14ac:dyDescent="0.4">
      <c r="A776" s="4"/>
      <c r="B776" s="4"/>
      <c r="C776" s="34"/>
      <c r="D776" s="34"/>
      <c r="E776" s="34"/>
      <c r="F776" s="4"/>
      <c r="G776" s="33"/>
      <c r="H776" s="33"/>
      <c r="I776" s="33"/>
      <c r="J776" s="33"/>
      <c r="K776" s="4"/>
      <c r="L776" s="33"/>
      <c r="M776" s="33"/>
      <c r="N776" s="33"/>
      <c r="O776" s="33"/>
      <c r="P776" s="4"/>
      <c r="Q776" s="33"/>
      <c r="R776" s="33"/>
      <c r="S776" s="33"/>
      <c r="T776" s="33"/>
    </row>
    <row r="777" spans="1:20" s="10" customFormat="1" ht="21.75" x14ac:dyDescent="0.4">
      <c r="A777" s="4"/>
      <c r="B777" s="4"/>
      <c r="C777" s="34"/>
      <c r="D777" s="34"/>
      <c r="E777" s="34"/>
      <c r="F777" s="4"/>
      <c r="G777" s="33"/>
      <c r="H777" s="33"/>
      <c r="I777" s="33"/>
      <c r="J777" s="33"/>
      <c r="K777" s="4"/>
      <c r="L777" s="33"/>
      <c r="M777" s="33"/>
      <c r="N777" s="33"/>
      <c r="O777" s="33"/>
      <c r="P777" s="4"/>
      <c r="Q777" s="33"/>
      <c r="R777" s="33"/>
      <c r="S777" s="33"/>
      <c r="T777" s="33"/>
    </row>
    <row r="778" spans="1:20" s="10" customFormat="1" ht="21.75" x14ac:dyDescent="0.4">
      <c r="A778" s="4"/>
      <c r="B778" s="4"/>
      <c r="C778" s="34"/>
      <c r="D778" s="34"/>
      <c r="E778" s="34"/>
      <c r="F778" s="4"/>
      <c r="G778" s="33"/>
      <c r="H778" s="33"/>
      <c r="I778" s="33"/>
      <c r="J778" s="33"/>
      <c r="K778" s="4"/>
      <c r="L778" s="33"/>
      <c r="M778" s="33"/>
      <c r="N778" s="33"/>
      <c r="O778" s="33"/>
      <c r="P778" s="4"/>
      <c r="Q778" s="33"/>
      <c r="R778" s="33"/>
      <c r="S778" s="33"/>
      <c r="T778" s="33"/>
    </row>
  </sheetData>
  <mergeCells count="139">
    <mergeCell ref="U65:U73"/>
    <mergeCell ref="U75:U83"/>
    <mergeCell ref="U85:U91"/>
    <mergeCell ref="A1:K1"/>
    <mergeCell ref="L1:U1"/>
    <mergeCell ref="A6:K6"/>
    <mergeCell ref="L6:U6"/>
    <mergeCell ref="A2:U2"/>
    <mergeCell ref="A3:U3"/>
    <mergeCell ref="A4:U4"/>
    <mergeCell ref="A5:P5"/>
    <mergeCell ref="Q5:U5"/>
    <mergeCell ref="A7:U7"/>
    <mergeCell ref="A8:A11"/>
    <mergeCell ref="B8:B11"/>
    <mergeCell ref="C8:C11"/>
    <mergeCell ref="D8:F8"/>
    <mergeCell ref="G8:G11"/>
    <mergeCell ref="S8:S11"/>
    <mergeCell ref="H8:H11"/>
    <mergeCell ref="T8:T11"/>
    <mergeCell ref="U8:U11"/>
    <mergeCell ref="D9:F9"/>
    <mergeCell ref="D10:F11"/>
    <mergeCell ref="K10:K11"/>
    <mergeCell ref="P10:P11"/>
    <mergeCell ref="L8:L11"/>
    <mergeCell ref="M8:M11"/>
    <mergeCell ref="N8:N11"/>
    <mergeCell ref="Q8:Q11"/>
    <mergeCell ref="I8:I11"/>
    <mergeCell ref="A13:U13"/>
    <mergeCell ref="A14:U14"/>
    <mergeCell ref="O8:O11"/>
    <mergeCell ref="R8:R11"/>
    <mergeCell ref="D15:F15"/>
    <mergeCell ref="D16:F16"/>
    <mergeCell ref="J8:J11"/>
    <mergeCell ref="D17:F17"/>
    <mergeCell ref="D18:F18"/>
    <mergeCell ref="C15:C16"/>
    <mergeCell ref="B18:B21"/>
    <mergeCell ref="D19:F19"/>
    <mergeCell ref="D20:F20"/>
    <mergeCell ref="D21:F21"/>
    <mergeCell ref="D22:F22"/>
    <mergeCell ref="D23:F23"/>
    <mergeCell ref="C22:C24"/>
    <mergeCell ref="D24:F24"/>
    <mergeCell ref="D36:F36"/>
    <mergeCell ref="D37:F37"/>
    <mergeCell ref="D25:F25"/>
    <mergeCell ref="D28:F28"/>
    <mergeCell ref="D29:F29"/>
    <mergeCell ref="D30:F30"/>
    <mergeCell ref="D31:F31"/>
    <mergeCell ref="C25:C27"/>
    <mergeCell ref="D26:F27"/>
    <mergeCell ref="D41:F41"/>
    <mergeCell ref="D42:F42"/>
    <mergeCell ref="B32:B37"/>
    <mergeCell ref="C32:C37"/>
    <mergeCell ref="A39:U39"/>
    <mergeCell ref="A43:U43"/>
    <mergeCell ref="D32:F32"/>
    <mergeCell ref="D33:F33"/>
    <mergeCell ref="D34:F34"/>
    <mergeCell ref="A26:A27"/>
    <mergeCell ref="G26:G27"/>
    <mergeCell ref="L26:L27"/>
    <mergeCell ref="Q26:Q27"/>
    <mergeCell ref="K26:K27"/>
    <mergeCell ref="P26:P27"/>
    <mergeCell ref="U26:U27"/>
    <mergeCell ref="U40:U42"/>
    <mergeCell ref="U45:U63"/>
    <mergeCell ref="D52:F52"/>
    <mergeCell ref="D53:F53"/>
    <mergeCell ref="D54:F54"/>
    <mergeCell ref="D55:F55"/>
    <mergeCell ref="D45:F45"/>
    <mergeCell ref="D46:F46"/>
    <mergeCell ref="D47:F47"/>
    <mergeCell ref="D48:F48"/>
    <mergeCell ref="D49:F49"/>
    <mergeCell ref="D51:F51"/>
    <mergeCell ref="A44:U44"/>
    <mergeCell ref="B40:B42"/>
    <mergeCell ref="C40:C42"/>
    <mergeCell ref="D50:F50"/>
    <mergeCell ref="D40:F40"/>
    <mergeCell ref="B92:F92"/>
    <mergeCell ref="C93:E93"/>
    <mergeCell ref="A64:U64"/>
    <mergeCell ref="A74:U74"/>
    <mergeCell ref="A84:U84"/>
    <mergeCell ref="B45:B63"/>
    <mergeCell ref="C45:C63"/>
    <mergeCell ref="B65:B73"/>
    <mergeCell ref="C65:C73"/>
    <mergeCell ref="B75:B83"/>
    <mergeCell ref="B85:B91"/>
    <mergeCell ref="C85:C91"/>
    <mergeCell ref="D87:F87"/>
    <mergeCell ref="D88:F88"/>
    <mergeCell ref="D89:F89"/>
    <mergeCell ref="D90:F90"/>
    <mergeCell ref="D91:F91"/>
    <mergeCell ref="D81:F81"/>
    <mergeCell ref="D63:F63"/>
    <mergeCell ref="D65:F65"/>
    <mergeCell ref="D66:F66"/>
    <mergeCell ref="D67:F67"/>
    <mergeCell ref="D68:F68"/>
    <mergeCell ref="D83:F83"/>
    <mergeCell ref="D85:F85"/>
    <mergeCell ref="D86:F86"/>
    <mergeCell ref="D75:F75"/>
    <mergeCell ref="C75:C83"/>
    <mergeCell ref="D71:F71"/>
    <mergeCell ref="D72:F72"/>
    <mergeCell ref="D73:F73"/>
    <mergeCell ref="D35:F35"/>
    <mergeCell ref="D38:F38"/>
    <mergeCell ref="D56:F56"/>
    <mergeCell ref="D57:F57"/>
    <mergeCell ref="D58:F58"/>
    <mergeCell ref="D59:F59"/>
    <mergeCell ref="D60:F60"/>
    <mergeCell ref="D61:F61"/>
    <mergeCell ref="D62:F62"/>
    <mergeCell ref="D69:F69"/>
    <mergeCell ref="D70:F70"/>
    <mergeCell ref="D76:F76"/>
    <mergeCell ref="D77:F77"/>
    <mergeCell ref="D78:F78"/>
    <mergeCell ref="D79:F79"/>
    <mergeCell ref="D80:F80"/>
    <mergeCell ref="D82:F82"/>
  </mergeCells>
  <pageMargins left="0.23622047244094491" right="0.23622047244094491" top="0.74803149606299213" bottom="0.74803149606299213" header="0.31496062992125984" footer="0.31496062992125984"/>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CARÁTULA</vt:lpstr>
      <vt:lpstr>GOBIERNO </vt:lpstr>
      <vt:lpstr>CONSULTA EXTERNA</vt:lpstr>
      <vt:lpstr>LAB Y BS</vt:lpstr>
      <vt:lpstr>IMAGENOLOGÍA</vt:lpstr>
      <vt:lpstr>ANATOMÍA PATÓLOGICA</vt:lpstr>
      <vt:lpstr>HOSPITALIZACIÓN</vt:lpstr>
      <vt:lpstr>QUIMIOTERAPIA</vt:lpstr>
      <vt:lpstr>RADIOTERAPIA</vt:lpstr>
      <vt:lpstr>UCIA</vt:lpstr>
      <vt:lpstr>UNIDAD QUIRURGICA</vt:lpstr>
      <vt:lpstr>SALA DE ENDOSCOPIA</vt:lpstr>
      <vt:lpstr>INHALOTERAPIA</vt:lpstr>
      <vt:lpstr>CUIDADOS PALIATIVOS</vt:lpstr>
      <vt:lpstr>FARMACIA ESTRUCTURA</vt:lpstr>
      <vt:lpstr>FARMACIA MEDICAMENTOS</vt:lpstr>
      <vt:lpstr>SERVICIOS GENERALES</vt:lpstr>
      <vt:lpstr>RESULTADO</vt:lpstr>
      <vt:lpstr>'ANATOMÍA PATÓLOGICA'!Área_de_impresión</vt:lpstr>
      <vt:lpstr>CARÁTULA!Área_de_impresión</vt:lpstr>
      <vt:lpstr>'CONSULTA EXTERNA'!Área_de_impresión</vt:lpstr>
      <vt:lpstr>'CUIDADOS PALIATIVOS'!Área_de_impresión</vt:lpstr>
      <vt:lpstr>'FARMACIA ESTRUCTURA'!Área_de_impresión</vt:lpstr>
      <vt:lpstr>'FARMACIA MEDICAMENTOS'!Área_de_impresión</vt:lpstr>
      <vt:lpstr>'GOBIERNO '!Área_de_impresión</vt:lpstr>
      <vt:lpstr>HOSPITALIZACIÓN!Área_de_impresión</vt:lpstr>
      <vt:lpstr>IMAGENOLOGÍA!Área_de_impresión</vt:lpstr>
      <vt:lpstr>INHALOTERAPIA!Área_de_impresión</vt:lpstr>
      <vt:lpstr>'LAB Y BS'!Área_de_impresión</vt:lpstr>
      <vt:lpstr>QUIMIOTERAPIA!Área_de_impresión</vt:lpstr>
      <vt:lpstr>RADIOTERAPIA!Área_de_impresión</vt:lpstr>
      <vt:lpstr>RESULTADO!Área_de_impresión</vt:lpstr>
      <vt:lpstr>'SALA DE ENDOSCOPIA'!Área_de_impresión</vt:lpstr>
      <vt:lpstr>'SERVICIOS GENERALES'!Área_de_impresión</vt:lpstr>
      <vt:lpstr>UCIA!Área_de_impresión</vt:lpstr>
      <vt:lpstr>'UNIDAD QUIRURGICA'!Área_de_impresión</vt:lpstr>
      <vt:lpstr>'ANATOMÍA PATÓLOGICA'!Títulos_a_imprimir</vt:lpstr>
      <vt:lpstr>CARÁTULA!Títulos_a_imprimir</vt:lpstr>
      <vt:lpstr>'CONSULTA EXTERNA'!Títulos_a_imprimir</vt:lpstr>
      <vt:lpstr>'CUIDADOS PALIATIVOS'!Títulos_a_imprimir</vt:lpstr>
      <vt:lpstr>'FARMACIA ESTRUCTURA'!Títulos_a_imprimir</vt:lpstr>
      <vt:lpstr>'FARMACIA MEDICAMENTOS'!Títulos_a_imprimir</vt:lpstr>
      <vt:lpstr>'GOBIERNO '!Títulos_a_imprimir</vt:lpstr>
      <vt:lpstr>HOSPITALIZACIÓN!Títulos_a_imprimir</vt:lpstr>
      <vt:lpstr>IMAGENOLOGÍA!Títulos_a_imprimir</vt:lpstr>
      <vt:lpstr>INHALOTERAPIA!Títulos_a_imprimir</vt:lpstr>
      <vt:lpstr>'LAB Y BS'!Títulos_a_imprimir</vt:lpstr>
      <vt:lpstr>QUIMIOTERAPIA!Títulos_a_imprimir</vt:lpstr>
      <vt:lpstr>RADIOTERAPIA!Títulos_a_imprimir</vt:lpstr>
      <vt:lpstr>RESULTADO!Títulos_a_imprimir</vt:lpstr>
      <vt:lpstr>'SALA DE ENDOSCOPIA'!Títulos_a_imprimir</vt:lpstr>
      <vt:lpstr>'SERVICIOS GENERALES'!Títulos_a_imprimir</vt:lpstr>
      <vt:lpstr>UCIA!Títulos_a_imprimir</vt:lpstr>
      <vt:lpstr>'UNIDAD QUIRURGICA'!Títulos_a_imprimir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Ivan Lopez Romero</dc:creator>
  <cp:lastModifiedBy>123</cp:lastModifiedBy>
  <cp:lastPrinted>2022-07-15T04:49:46Z</cp:lastPrinted>
  <dcterms:created xsi:type="dcterms:W3CDTF">2016-05-12T22:20:59Z</dcterms:created>
  <dcterms:modified xsi:type="dcterms:W3CDTF">2023-05-26T20:45:18Z</dcterms:modified>
</cp:coreProperties>
</file>