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705" windowHeight="10695" tabRatio="850" activeTab="0"/>
  </bookViews>
  <sheets>
    <sheet name="CARÁTULA" sheetId="1" r:id="rId1"/>
    <sheet name="GOBIERNO" sheetId="2" r:id="rId2"/>
    <sheet name="CONSULTA EXTERNA" sheetId="3" r:id="rId3"/>
    <sheet name="LABORATORIO Y BANCO DE SANGRE " sheetId="4" r:id="rId4"/>
    <sheet name="IMAGENOLOGÍA" sheetId="5" r:id="rId5"/>
    <sheet name="URGENCIAS" sheetId="6" r:id="rId6"/>
    <sheet name="HEMODINAMIA" sheetId="7" r:id="rId7"/>
    <sheet name="HOSPITALIZACIÓN" sheetId="8" r:id="rId8"/>
    <sheet name="UCIA O CORONARIOS" sheetId="9" r:id="rId9"/>
    <sheet name="INHALOTERAPIA" sheetId="10" r:id="rId10"/>
    <sheet name="FARMACIA ESTRUCTURA" sheetId="11" r:id="rId11"/>
    <sheet name="FARMACIA MEDICAMENTOS" sheetId="12" r:id="rId12"/>
    <sheet name="SERVICIOS GENERALES" sheetId="13" r:id="rId13"/>
    <sheet name="RESULTADOS " sheetId="14" r:id="rId14"/>
  </sheets>
  <definedNames>
    <definedName name="_xlnm._FilterDatabase" localSheetId="11" hidden="1">'FARMACIA MEDICAMENTOS'!$C$12:$N$117</definedName>
    <definedName name="_xlnm.Print_Area" localSheetId="2">'CONSULTA EXTERNA'!$A$1:$S$17</definedName>
    <definedName name="_xlnm.Print_Area" localSheetId="3">'LABORATORIO Y BANCO DE SANGRE '!$A$1:$S$55</definedName>
    <definedName name="_xlnm.Print_Area" localSheetId="5">'URGENCIAS'!$A$1:$S$98</definedName>
    <definedName name="_xlnm.Print_Titles" localSheetId="2">'CONSULTA EXTERNA'!$1:$8</definedName>
    <definedName name="_xlnm.Print_Titles" localSheetId="10">'FARMACIA ESTRUCTURA'!$1:$8</definedName>
    <definedName name="_xlnm.Print_Titles" localSheetId="11">'FARMACIA MEDICAMENTOS'!$1:$8</definedName>
    <definedName name="_xlnm.Print_Titles" localSheetId="1">'GOBIERNO'!$1:$8</definedName>
    <definedName name="_xlnm.Print_Titles" localSheetId="6">'HEMODINAMIA'!$1:$8</definedName>
    <definedName name="_xlnm.Print_Titles" localSheetId="7">'HOSPITALIZACIÓN'!$1:$8</definedName>
    <definedName name="_xlnm.Print_Titles" localSheetId="4">'IMAGENOLOGÍA'!$1:$8</definedName>
    <definedName name="_xlnm.Print_Titles" localSheetId="9">'INHALOTERAPIA'!$1:$8</definedName>
    <definedName name="_xlnm.Print_Titles" localSheetId="3">'LABORATORIO Y BANCO DE SANGRE '!$1:$8</definedName>
    <definedName name="_xlnm.Print_Titles" localSheetId="12">'SERVICIOS GENERALES'!$1:$8</definedName>
    <definedName name="_xlnm.Print_Titles" localSheetId="8">'UCIA O CORONARIOS'!$1:$8</definedName>
    <definedName name="_xlnm.Print_Titles" localSheetId="5">'URGENCIAS'!$1:$8</definedName>
  </definedNames>
  <calcPr fullCalcOnLoad="1"/>
</workbook>
</file>

<file path=xl/sharedStrings.xml><?xml version="1.0" encoding="utf-8"?>
<sst xmlns="http://schemas.openxmlformats.org/spreadsheetml/2006/main" count="3075" uniqueCount="1479">
  <si>
    <t>Verificar que la clínica de catéteres funciona de lunes a viernes en horario matutino y vespertino y cuente con:
1. Sala de espera.
2. Las siguientes áreas de: instalación, mantenimiento y retiro de catéteres intravenosos,   área    de    guarda de medicamentos, materiales o instrumental, interrogatorio, y procedimientos delimitadas con un elemento físico que asegure la privacidad del paciente.
3. Lavabo con cartel de la técnica de higiene de manos.
4. Existencia de contenedores para el manejo del R.P.B.I.
5. Mobiliario: Mueble para escribir y equipo de cómputo, asiento para el profesional de salud, asiento para el paciente y acompañante, asiento para el profesional de salud para el procedimiento, banqueta de altura o similar, cubeta o cesto para bolsa de basura municipal y roja de R.P.B.I., camilla neumática con barandales, mesa de mayo, Pasteur y carro de curaciones, de altura ajustable.
6. Equipo: esfigmomanómetro aneroide con brazalete de tamaño que requiera para su actividad principal, estetoscopio, lámpara de examinación con fuente de luz, negatoscopio, termómetro digital, báscula con estadímetro.
7. Instrumental: mango para bisturí, pinza de anillos, pinza de disección con dientes y sin dientes, pinza tipo mosquito, porta agujas recto con ranura central y estrías cruzadas, riñón de al menos 250 ml, tijera recta, torundero con tapa.</t>
  </si>
  <si>
    <t>LABORATORIO Y BANCO DE SANGRE</t>
  </si>
  <si>
    <t>GOBIERNO</t>
  </si>
  <si>
    <t>CONSULTA EXTERNA</t>
  </si>
  <si>
    <t>IMAGENOLOGÍA</t>
  </si>
  <si>
    <t>CALIFICACIÓN   IMAGENEOLOGÍA</t>
  </si>
  <si>
    <t>URGENCIAS</t>
  </si>
  <si>
    <t>HOSPITALIZACIÓN</t>
  </si>
  <si>
    <t>INHALOTERAPIA</t>
  </si>
  <si>
    <t>FARMACIA</t>
  </si>
  <si>
    <t>SERVICIOS GENERALES</t>
  </si>
  <si>
    <t>Verificar inventario del equipo de protección.</t>
  </si>
  <si>
    <t>Verificar:
1. Sistema de abasto.
2. Registro   de   la aplicación del  medicamento.</t>
  </si>
  <si>
    <t>Verificar que cuenten con Carro Rojo para el manejo del paro cardiorespiratorio.</t>
  </si>
  <si>
    <t>Nitroprusiato de sodio solución inyectable 50 mg.*</t>
  </si>
  <si>
    <t>Guía metálica para cánulas endotraqueales (adulto).</t>
  </si>
  <si>
    <t>Verificar que cuente con licencia sanitaria.</t>
  </si>
  <si>
    <t>Criterios a evaluar PROCESO</t>
  </si>
  <si>
    <t>Criterios a evaluar DOCUMENTAL</t>
  </si>
  <si>
    <t>Evidencia documental</t>
  </si>
  <si>
    <t>CLAVE</t>
  </si>
  <si>
    <t>MEDICAMENTO</t>
  </si>
  <si>
    <t>DIRECCIÓN GENERAL DE CALIDAD Y EDUCACIÓN EN SALUD</t>
  </si>
  <si>
    <t>Normatividad aplicable</t>
  </si>
  <si>
    <t>Concepto</t>
  </si>
  <si>
    <t>Criterios a evaluar ESTRUCTURA</t>
  </si>
  <si>
    <t>Puntaje</t>
  </si>
  <si>
    <t>Modelo de Gestión de Calidad en Salud
(Criterios y Subcriterios)</t>
  </si>
  <si>
    <t>Evidencia observacional</t>
  </si>
  <si>
    <t>El evaluador deberá:</t>
  </si>
  <si>
    <t>Verificar la existencia de recurso humano para garantizar la prestación de los servicios de atención médica.</t>
  </si>
  <si>
    <t>2. Liderazgo.
2.2. Cultura de calidad.
3. 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5.2. Promoción de la cultura de calidad. 
5.2.1. Al interior de la unidad.
7. Mejora de procesos. 
7.4. Gestión del riesgo en la atención.</t>
  </si>
  <si>
    <t>Autorizaciones sanitarias</t>
  </si>
  <si>
    <t>Personal Médico de Urgencias</t>
  </si>
  <si>
    <t>Personal Médico de Anestesiología</t>
  </si>
  <si>
    <t>Personal Médico de Cardiología. CRITERIO MAYOR</t>
  </si>
  <si>
    <t>Personal Médico de Cardiología Intervencionista (propio o subrogado).
CRITERIO MAYOR</t>
  </si>
  <si>
    <t>Personal Médico de Medicina
del Enfermo en Estado Crítico</t>
  </si>
  <si>
    <t>Personal de Imagenología</t>
  </si>
  <si>
    <t>Personal de Enfermería</t>
  </si>
  <si>
    <t>Personal de Inhaloterapia</t>
  </si>
  <si>
    <t>Personal de Laboratorio</t>
  </si>
  <si>
    <t>Residuos Peligrosos Biológico Infecciosos</t>
  </si>
  <si>
    <t>Registro de Sistema de Información</t>
  </si>
  <si>
    <t>Sistema de Referencia Contrarreferencia o convenio de prestaciones
de atención de servicios
(hemodinamia)</t>
  </si>
  <si>
    <t>Comités Técnico Intrahospitalarios</t>
  </si>
  <si>
    <t>Comité de Medicina Transfusional</t>
  </si>
  <si>
    <t>Códigos Ético Conductuales</t>
  </si>
  <si>
    <t>4. Planeación.
4.2. Cumplimiento de la regulación.</t>
  </si>
  <si>
    <t>1. Personas, comunidad, población.
1.4. Oferta de servicios.
4. Planeación.
4.1. Planeación estratégica.
4.3. Planeación operativa.</t>
  </si>
  <si>
    <t>4. Planeación.
4.1. Planeación estratégica.
4.3. Planeación operativa.</t>
  </si>
  <si>
    <t>Señalización del Área</t>
  </si>
  <si>
    <t>Sanitarios de pacientes</t>
  </si>
  <si>
    <t>Sala de espera</t>
  </si>
  <si>
    <t>Seguimiento del Infarto Agudo al Miocardio</t>
  </si>
  <si>
    <t>5. Responsabilidad social. 5.1.
Responsabilidad pública. 5.3. Hospital Seguro.</t>
  </si>
  <si>
    <t>4. Planeación. 4.2.
Cumplimiento de la regulación.
5.Responsabilidad social. 5.1. Responsabilidad pública. 5.3.
Hospital Seguro.</t>
  </si>
  <si>
    <t>4. Planeación.
4.3. Planeación operativa.</t>
  </si>
  <si>
    <t>2. Liderazgo.
2.2. Cultura de calidad.
3. Información, conocimiento, innovación y tecnología.
3.2. Análisis e interpretación de la información.
3.5. Metas y objetivos sectoriales.
4. Planeación.
4.2. Cumplimiento de la regulación.
4.3. Planeación operativa.
4.4. Plan anual de Calidad y Seguridad del
Paciente.
5.Responsabilidad social.
5.2. Promoción de la cultura de
calidad.
5.2.1. Al interior de la unidad.
7. Mejora de procesos.
7.4. Gestión del riesgo en la
atención.</t>
  </si>
  <si>
    <t>1. Personas, comunidad, población 
1.2 Comunicación con las personas, comunidad y población. 
1.3. Experiencia de la persona en la organización. 
1.4 Oferta de servicios.
3. Información, conocimiento, innovación y tecnología. 
3.6. Ganancia en salud. 
4. Planeación.
4.1. Planeación estratégica. 
4.3Planeación operativa.
7. Mejora de procesos. 
7.4.Gestión del riesgo en la atención.</t>
  </si>
  <si>
    <t>4. Planeación.
4.3. Planeación operativa.
7. Mejora de procesos. 
7.3. Administración de procesos de suministro.</t>
  </si>
  <si>
    <t>BANCO DE SANGRE</t>
  </si>
  <si>
    <t>4. Planeación.
4.3. Planeación operativa.
7. Mejora de procesos. 
7.2. Administración de procesos de
apoyo integral. 
7.4. Gestión de riesgo en la atención.</t>
  </si>
  <si>
    <t>EQUIPO MÉDICO E INSTRUMENTAL POR ÁREAS</t>
  </si>
  <si>
    <t>5. Responsabilidad social. 
5.1. Responsabilidad Pública. 
5.3. Hospital Seguro.
7. Mejora de procesos. 
7.4. Gestión del riesgo en la atención.</t>
  </si>
  <si>
    <t>Condiciones de Prevención y Protección contra Incendios</t>
  </si>
  <si>
    <t>Almacén</t>
  </si>
  <si>
    <t>Control de los Residuos Peligrosos Biológico- Infecciosos (R.P.B.I.)</t>
  </si>
  <si>
    <t>Infraestructura</t>
  </si>
  <si>
    <t>Área de lavado de Material, Esterilización o Sanitización</t>
  </si>
  <si>
    <t>Equipo para Contingencias</t>
  </si>
  <si>
    <t>Área de Hematología, Coagulación, Serología, Inmunología y Química Sanguínea</t>
  </si>
  <si>
    <t>Recepción y Toma de Muestras Sanguíneas</t>
  </si>
  <si>
    <t>Manuales</t>
  </si>
  <si>
    <t>Control de Calidad</t>
  </si>
  <si>
    <t>Sistema de Información y Entrega de Resultados</t>
  </si>
  <si>
    <t>Convenios</t>
  </si>
  <si>
    <t>Sistema de Gestión de la Calidad</t>
  </si>
  <si>
    <t>Instructivos y Guías</t>
  </si>
  <si>
    <t>Control de los Residuos Peligrosos Biológico Infecciosos (R.P.B.I.)</t>
  </si>
  <si>
    <t>Productos obtenidos en los servicios de sangre</t>
  </si>
  <si>
    <t>Infraestructura Servicio de Transfusión sin Recolección de Unidades</t>
  </si>
  <si>
    <t>Puesto de Sangrado</t>
  </si>
  <si>
    <t>Servicio de Transfusión con Recolección de Unidades</t>
  </si>
  <si>
    <t>Banco de Sangre para más de 5,000 Unidades Procesadas Anualmente</t>
  </si>
  <si>
    <t>Laboratorio Propio o Anexo al Banco de Sangre.</t>
  </si>
  <si>
    <t>Red fría</t>
  </si>
  <si>
    <t>Área de Selección de donante y de Extracción de Sangre</t>
  </si>
  <si>
    <t>Área de Fraccionamiento</t>
  </si>
  <si>
    <t>Laboratorio de serología e inmunohematología</t>
  </si>
  <si>
    <t>Cartas de Consentimiento Bajo Información</t>
  </si>
  <si>
    <t>4. Planeación. 4.2.
Cumplimiento de la regulación.</t>
  </si>
  <si>
    <t>5. Responsabilidad social. 5.1.
Responsabilidad pública. 5.3. Hospital Seguro.
7. Mejora de procesos. 7.4.
Gestión del riesgo en la atención.</t>
  </si>
  <si>
    <t>4. Planeación. 4.2.
Cumplimiento de la regulación.
4.3. Planeación operativa.
7. Mejora de procesos. 7.2. Administración de procesos de
apoyo integral. 7.4. Gestión del riesgo en la atención.</t>
  </si>
  <si>
    <t>5. Responsabilidad Social. 5.1.
Responsabilidad pública</t>
  </si>
  <si>
    <t>4. Planeación.
4.3. Planeación operativa.
7. Mejora de procesos. 7.3. Administración de procesos de
suministro.</t>
  </si>
  <si>
    <t>4. Planeación.
4.1. Planeación estratégica.
4.2. Cumplimiento de la regulación.
4.3. Planeación operativa.
7. Mejora de procesos.
7.4. Gestión del riesgo en la
atención.</t>
  </si>
  <si>
    <t>4. Planeación.
4.1. Planeación estratégica. 4.2. Cumplimiento de la regulación.
4.3. Planeación operativa.
7. Mejora de procesos. 7.4.
Gestión del riesgo en la atención.</t>
  </si>
  <si>
    <t>2. Liderazgo. 2.2. Cultura de calidad.
4. Planeación.
4.4. Plan anual de Calidad y Seguridad del
Paciente.
5. Responsabilidad social. 5.2.
Promoción de la cultura de calidad. 5.2.1.
Al interior del establecimiento.
7. Mejora de procesos. 7.4.
Gestión del riesgo en la atención.</t>
  </si>
  <si>
    <t>4. Planeación.4.3. planeación operativa.
7. Mejora de procesos.7.2.
Administración de procesos de apoyo integral</t>
  </si>
  <si>
    <t>1. Personas, comunidad, población. 1.4.
Oferta de servicios.</t>
  </si>
  <si>
    <t>5. Responsabilidad social. 5.3 Hospital
Seguro.</t>
  </si>
  <si>
    <t>4. Planeación. 4.2.
Cumplimiento de la regulación.
5. Responsabilidad Social. 5.1.
Responsabilidad pública.
7. Mejora de Procesos. 7.4.
Gestión del riesgo en la atención.</t>
  </si>
  <si>
    <t>4. Planeación.
4.1. Planeación estratégica. 4.2. Cumplimiento de la regulación.
4.3. Planeación operativa.
7. Mejora de procesos. 7.4.
Gestión de riesgo en la atención.</t>
  </si>
  <si>
    <t>4. Planeación. 4.2.
Cumplimiento de la regulación.
5. Responsabilidad Social. 5.1.
Responsabilidad pública. 5.3. Hospital Seguro.</t>
  </si>
  <si>
    <t>3. Información, conocimiento, innovación y tecnología. 3.1. Alineación de  la información
estratégica. 3.3. Protección de la información.
4. Planeación. 4.2.
Cumplimiento de la regulación.</t>
  </si>
  <si>
    <t>NOM-016-SSA3-2012, en su numeral 6.6.11.1.2,  6.6.8.1.2.  NOM-009-
CONAGUA-2001, Inodoros para uso sanitario-Especificaciones y métodos de  prueba.  NOM-030-SSA3-2013, en su numeral 6.4.6. ACUERDO por el que se declara la obligatoriedad de la implementación, para todos los integrantes del Sistema Nacional de Salud, del documento denominado Acciones Esenciales para la Seguridad del Paciente. DOF 08/09/17. AESP 5B.</t>
  </si>
  <si>
    <t>NOM-016-SSA3-2012, en su numeral 5, 5.1, 5.1.1, 5.1.2.2, 5.1.2, 5.1.2.3. 
NOM-229-SSA1-2002, en su numeral 6, 6.4, 6.4.1, 6.3.2.2.</t>
  </si>
  <si>
    <t>1. Personas, comunidad, población.
1.4. Oferta de servicios.
4. Planeación.
4.2. Cumplimiento de la regulación.</t>
  </si>
  <si>
    <t>4. Planeación. 
4.1. Cumplimiento con la regulación.
7. Mejora de procesos. 
7.4. Gestión del riesgo en la atención.</t>
  </si>
  <si>
    <t>4. Planeación.
4.2. Cumplimiento de la regulación.
4.3. Planeación operativa.
7. Mejora de procesos.
7.2. Administración de procesos de apoyo integral.
7.4. Gestión del riesgo en la
atención.</t>
  </si>
  <si>
    <t>Equipo Médico y elementos complementarios</t>
  </si>
  <si>
    <t>Insumos de Carro Rojo</t>
  </si>
  <si>
    <t>Primer Cajón</t>
  </si>
  <si>
    <t>Guía de equipamiento para carros rojos de CENETEC 2016, NOM-006-SSA3-2011, en su apéndice A.</t>
  </si>
  <si>
    <t>Segundo Cajón</t>
  </si>
  <si>
    <t>Tercer Cajón</t>
  </si>
  <si>
    <t>Cuarto Cajón</t>
  </si>
  <si>
    <t>Numerales 5.2.8, 5.2.9, 5.2.10, de la    NOM-229-SSA1-2002.  Salud ambiental, Requisitos técnicos para las instalaciones, responsabilidades sanitarias, especificaciones técnicas para los equipos y protección radiológica en establecimientos de Diagnóstico médico con Rx. 5.1.10 de  la  NOM-016-SSA3-2012,  Que establece las características mínimas de infraestructura y equipamiento de hospitales y consultorios de atención médica especializada.</t>
  </si>
  <si>
    <t>NOM-016-SSA3-2012, en su numeral 5.1.10,   6.6.9.1.1,   6.6.9.1.2.10, 6.6.9.1.2.11, 6.6.9.1.2.12. NOM-002-STPS-2010,  en  su  numeral
7.17. NOM-003-SEGOB-2011, en su numeral 5. NOM-030-SSA3-2013, en su numeral 6.4.1.1, 6.4.6, 6.8. NOM- 027-SSA3-2013, en su numeral 5.5. NOM-045-SSA2-2005, en su numeral 10.6.7.5.</t>
  </si>
  <si>
    <t>NOM-027-SSA3-2013, en su numeral 7.2.9 y en su apéndice B.3. NOM-016-SSA3-2012, en sus numerales, 6.1, 6.1.1, 6.1.2, 6.1.3, 6.1.4, 6.1.5, 6.1.6, 6.2.6, 6.6.9.1.2.7de su apéndice Q; NOM-045-SSA2-2005, en su numeral 10.6.4, 10.6.6.
6.2 , 6.2.1, 6.2.2, 6.2.3, 6.2.4, 6.2.5,</t>
  </si>
  <si>
    <t>ATENCIÓN MÉDICA</t>
  </si>
  <si>
    <t>4. Planeación.
4.3. Planeación operativa.
7. Mejora de procesos. 
7.2. Administración de procesos de apoyo integral.</t>
  </si>
  <si>
    <t>Áreas requeridas</t>
  </si>
  <si>
    <t>Consultorios o cubículos para valoración y determinación de prioridades de atención</t>
  </si>
  <si>
    <t>Observación</t>
  </si>
  <si>
    <t>Central de enfermería</t>
  </si>
  <si>
    <t>Sala de curaciones</t>
  </si>
  <si>
    <t>Sala de choque</t>
  </si>
  <si>
    <t>Organización y funcionamiento</t>
  </si>
  <si>
    <t>4. Planeación.
4.2. Cumplimiento de la regulación.
5. Responsabilidad social.
5.1.
Responsabilidad pública.
5.3. Hospital seguro.</t>
  </si>
  <si>
    <t>4. Planeación. 4.2.
Cumplimiento de la regulación.
5. Responsabilidad social. 5.1.
Responsabilidad pública.
7. Mejora de procesos. 7.4.
Gestión del riesgo en la atención.</t>
  </si>
  <si>
    <t>1. Personas, comunidad,
población. 1.4. Oferta de servicios.
4. Planeación.
4.3. Planeación operativa. 8.
Resultados de valor. 8.2. Acceso efectivo.</t>
  </si>
  <si>
    <t>4. Planeación. 4.2. Cumplimiento  con la regulación.
4.3. Planeación operativa.</t>
  </si>
  <si>
    <t>4. Planeación. 4.2.
Cumplimiento con la regulación.</t>
  </si>
  <si>
    <t>1. Personas, comunidad,
población. 1.2. Comunicación con las personas, comunidad y población.</t>
  </si>
  <si>
    <t>1. Persona, comunidad y población. 
1.4. Oferta de servicios.</t>
  </si>
  <si>
    <t>Equipo médico y elementos complementarios</t>
  </si>
  <si>
    <t>Atención al Infarto Agudo al Miocardio</t>
  </si>
  <si>
    <t>Acciones Esenciales para la Seguridad del Paciente</t>
  </si>
  <si>
    <t>Carro Rojo</t>
  </si>
  <si>
    <t>1. Personas, comunidad y población. 1.1. Conocimiento profundo de las personas,
comunidad y población; diagnóstico
situacional y de salud.
4. Planeación.
4.1. Planeación estratégica.
4.3. Planeación operativa.
7. Mejora de procesos. 7.3. Administración de procesos de
suministro.</t>
  </si>
  <si>
    <t>1. Personas, comunidad, población
1.2. Comunicación con las personas,
comunidad y población
1.3. Experiencia de la persona en la
organización
1.4. Oferta de servicios
4. planeación
4.1. Planeación estratégica
4.3. Planeación operativa
7. Mejora de procesos.
7.4. Gestión del riesgo en la
atención.</t>
  </si>
  <si>
    <t>2. Liderazgo. 2.2. Cultura de calidad.
3.Información, conocimiento, innovación
y tecnología
3.2. Análisis e interpretación de la información. 3.5.
Metas y objetivos sectoriales.
4. Planeación. 4.2.
Cumplimiento de la regulación.
4.3. Planeación operativa. 4.4.
Plan anual de Calidad y Seguridad del
Paciente.
5. Responsabilidad
5.2. Promoción de la cultura de calidad. 5.2.1.
Al interior de la unidad.
7. Mejora de procesos. 7.4.
Gestión del riesgo en la atención.</t>
  </si>
  <si>
    <t>NOM-016-SSA3-2012, en su numeral 5.  NOM-229-SSA1-2002,  en su numeral 6.</t>
  </si>
  <si>
    <t>NOM-229-SSA1-2002 en su numeral 5.2.8,  5.2.9,  5.2.10.  NOM-016-SSA3-2012, en su numeral 4.14, 5.1.10.</t>
  </si>
  <si>
    <t>ATENCION MEDICA</t>
  </si>
  <si>
    <t>NOM-229-SSA1-2002, en su numeral 11.  Cédula  de  especificaciones técnicas CENETEC 2017</t>
  </si>
  <si>
    <t>Consejo de Salubridad General Protocolo Técnico para Infarto Agudo al Miocardio (con elevación del segmento   ST).   GPC-IMSS-357-13 diagnóstico y tratamiento del infarto agudo al miocardio con elevación del segmento ST en el adulto mayor.</t>
  </si>
  <si>
    <t>4. Planeación.
4.1. Planeación estratégica.
4.3. planeación operativa.
7. Mejora de procesos 
7.3 Administración de procesos de
suministro.</t>
  </si>
  <si>
    <t>Preparación y recuperación del paciente</t>
  </si>
  <si>
    <t>Sala de hemodinamia (servicio propio o subrogado)</t>
  </si>
  <si>
    <t>Angiógrafo arco biplanar o monoplanar
CRITERIO MAYOR</t>
  </si>
  <si>
    <t>POE y
protección del paciente</t>
  </si>
  <si>
    <t>Insumos</t>
  </si>
  <si>
    <t>1. Personas, Comunidad, Población. 1.2. Comunicación con las personas,
comunidad y población.
4. Planeación. 4.2.
Cumplimiento de la regulación.
7. Mejora de procesos. 7.4.
Gestión del riesgo en la atención.</t>
  </si>
  <si>
    <t>4. Planeación. 4.2.
Cumplimiento de la regulación.
4.3. Planeación operativa.
7. Mejora de procesos. 7.4.
Gestión de riesgo en la atención.</t>
  </si>
  <si>
    <t>4. Planeación.
4.1. Planeación estratégica.
4.3. planeación operativa.
7. Mejora de procesos 7.3 Administración de procesos de
suministro.</t>
  </si>
  <si>
    <t>4. Planeación. 4.2.
Cumplimiento de la regulación.
4.3. Planeación operativa.</t>
  </si>
  <si>
    <t>4. Planeación.
4.2. Cumplimiento de la regulación.
4.3. Planeación operativa.</t>
  </si>
  <si>
    <t>4. Planeación.
4.2. Cumplimiento de la regulación.
4.3. Planeación operativa.
7. Mejora de procesos.
7.2. Administración de procesos de apoyo integral.
7.4 Gestión del riesgo en la
atención.</t>
  </si>
  <si>
    <t>4. Planeación. 4.2. Cumplimiento de la regulación. 4.3.
Planeación operativa.
7. Mejora de procesos.
7.2. Administración de procesos de apoyo
integral.</t>
  </si>
  <si>
    <t>2. Liderazgo.
2.2. Cultura de calidad.
3. 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5.2. Promoción de la cultura de calidad. 
5.2.1. Al interior de la unidad.
7. Mejora de procesos.
7.4. Gestión del riesgo en la atención.</t>
  </si>
  <si>
    <t>NOM-004-SSA3-2012, en su numeral 6.  NOM-006-SSA3-2011, en su numeral 9.4. Consejo de Salubridad General Protocolo Técnico para Infarto Agudo al Miocardio (con elevación del segmento   ST).   GPC-IMSS-357-13 diagnóstico y tratamiento del infarto agudo al miocardio con elevación del segmento ST en el adulto mayor. GPC-IMSS-672-13 intervenciones de enfermería en la atención del adulto mayor con infarto agudo al miocardio. Algoritmos de atención médica infarto agudo de miocardio (plan estratégico sectorial para la difusión e implementación de guías de práctica clínica).</t>
  </si>
  <si>
    <t>4. Planeación. 
4.2. Cumplimiento de la regulación.
4.3. Planeación operativa.
7. Mejora de procesos. 
7.2. Administración de procesos de apoyo integral. 
7.4. Gestión del riesgo en la atención.</t>
  </si>
  <si>
    <t>4. Planeación. 
4.2. Cumplimiento de la regulación.
4.3. Planeación operativa.
7. Mejora de procesos. 
7.2. Administración de procesos de apoyo integral. 
7.4. Gestión del riesgo en la atención.
8. Resultados de valor. 
8.3. Organizaciones confiables y seguras.</t>
  </si>
  <si>
    <t>1. Personas, comunidad, población. 1.1. Conocimiento profundo de las
personas, comunidad y población, diagnóstico situacional y de salud. 1.4. Oferta de servicios.
4. Planeación. 4.2. Cumplimiento de la regulación. 4.3.
Planeación operativa.
7. Mejora de procesos. 7.2.
Administración de procesos de apoyo integral.
8. Resultados  de valor. 8.2. Acceso efectivo. 8.3.Organizaciones
confiables y seguras.</t>
  </si>
  <si>
    <t>1. Personas, comunidad, población.
1.1. Conocimiento profundo de las
personas, comunidad y población; diagnóstico situacional y de salud.
4. Planeación.
4.1. Planeación estratégica.
4.3. Planeación operativa.
7. Mejora de procesos.
7.3. Administración de procesos de suministro.</t>
  </si>
  <si>
    <t>NOM-016-SSA3-2012, en su numeral 6.6.7 y 6.6.7.1 al 6.6.8.1.3, 6.6.7.2, 6.6.7.3, 6.6.7.4, 6.6.7.5; 6.6.7.6, 6.6.7.7, 6.6.7.8, apéndice N.</t>
  </si>
  <si>
    <t>4. Planeación. 
4.2.Cumplimiento de la regulación.
7. Mejora de procesos. 
7.4. Gestión del riesgo en la atención.</t>
  </si>
  <si>
    <t>CLÍNICA DE CÁTETERES</t>
  </si>
  <si>
    <t>Manejo de Residuos Peligrosos Biológico Infecciosos</t>
  </si>
  <si>
    <t>Atención de pacientes</t>
  </si>
  <si>
    <t>Oficina de trabajo médico</t>
  </si>
  <si>
    <t>Sanitario para el personal</t>
  </si>
  <si>
    <t>Cuarto séptico</t>
  </si>
  <si>
    <t>Cuarto de aseo</t>
  </si>
  <si>
    <t>Clínica de catéteres</t>
  </si>
  <si>
    <t>4. Planeación. 4.2.
Cumplimiento de la regulación.
4.3. Planeación operativa.
7. Mejora de procesos. 7.2.
Administración de procesos de apoyo integral.</t>
  </si>
  <si>
    <t>4. Planeación.
4.3. Planeación operativa.
7. Mejora de procesos. 7.2.
Administración de procesos de apoyo integral.</t>
  </si>
  <si>
    <t>4. Planeación. 4.2.
Cumplimiento de la regulación.
7. Mejora de procesos. 7.4.
Gestión del riesgo en la atención.</t>
  </si>
  <si>
    <t>1. Personas, comunidad, población. 1.1. Conocimiento profundo de las personas,
comunidad y población, diagnóstico
situacional y de salud. 1.4. Oferta
de servicios. 4.
Planeación. 4.2. Cumplimiento de la regulación.
4.3. Planeación operativa.
7. Mejora de procesos. 7.2. Administración de procesos de apoyo integral.
8. Resultados de valor. 8.2. Acceso
efectivo. 8.3. Organizaciones confiables y seguras.</t>
  </si>
  <si>
    <t>1. Personas, comunidad, población.
4. Planeación. 4.2.
Cumplimiento de la regulación.
4.3. Planeación operativa.
7. Mejora de procesos. 7.2.
Administración de procesos de apoyo integral.
8. Resultados de valor. 8.2. Acceso
efectivo. 8.3. Organizaciones confiables y seguras.</t>
  </si>
  <si>
    <t>2. Liderazgo. 2.2. Cultura de calidad.
3. Información, conocimiento, inovación y tecnología.
3.2. Análisis e interpretación de la información.
 3.5. Metas y objetivos sectoriales.
4. Planeación. 
4.2. Cumplimiento de la regulación.
4.3. Planeación operativa. 
4.4. Plan anual de Calidad y Seguridad del Paciente.
5. Responsabilidad social. 
5.2. Promoción de la cultura de calidad.
5.2.1. Al interior de la unidad.
7. Mejora de proceso. 
7.4. Gestión del Riesgo en la atención.</t>
  </si>
  <si>
    <t>7. Mejora de procesos. 
7.4. Gestión del riesgo en la atención.</t>
  </si>
  <si>
    <t>1. Personas, comunidad, población. 
1.4.Oferta de servicios.
4. Planeación. 
4.2. Cumplimiento de la regulación. 
4.3. Planeación operativa.
5. Responsabilidad social. 
5.3. Hospital seguro.
7. Mejora de procesos. 
7.2. Administración de procesos de apoyo integral.
8. Resultados de valor. 
8.2. Acceso efectivo. 
8.3. Organizaciones confiables y seguras.</t>
  </si>
  <si>
    <t>NOM-025-SSA3-2013, en su numeral 5.2.3, 5.2.4, 5.2.5, 5.2.6, 5.2.7, 5.2.8 y apéndice A. NOM-045-SSA2-2005, en su numeral 10.6.1.2, 10.6.3.1, 10.6.4.2, 10.6.4.4, 10.6.7.4, 10.6.7.6.  NOM-016-SSA3-2012, en su numeral 6.6.6.8.</t>
  </si>
  <si>
    <t>4. Planeación. 
4.2. Cumplimiento de la regulación. 
4.3. Planeación operativa.
5. Responsabilidad social.
7. Mejora de procesos. 
7.2.Administración de procesos de apoyo integral.
8. Resultados de valor. 
8.1. Salud a la población. 
8.2. Acceso efectivo. 
8.3. Organizaciones confiables y seguras.</t>
  </si>
  <si>
    <t>4. Planeación. 
4.2. Cumplimiento de la regulación.
4.3. Planeación operativa.
7. Mejora de procesos. 
7.2.Administración de procesos de apoyo integral.</t>
  </si>
  <si>
    <t>4. Planeación. 
4.2. Cumplimiento de la regulación.
4.3. Planeación operativa.
7. Mejora de procesos. 
7.2. Administración de procesos de apoyo integral.
8. Resultados de valor. 
8.1. Salud a la población.
8.2. Acceso efectivo. 
8.3. Organizaciones confiables y seguras.</t>
  </si>
  <si>
    <t>2. Liderazgo. 
2.2. Cultura de calidad.
3. Información, conocimiento, innovación y tecnología.
3.2. Análisis e interpretación de la información. 
3.5. Metas y objetivos sectoriales.
4. Planeación. 
4.2. Cumplimiento de la regulación.
4.3. Planeación operativa. 
4.4.Plan anual de Calidad y Seguridad del Paciente.
5. Responsabilidad social. 
5.2. Promoción de la cultura de calidad.
5.2.1. Al interior de la unidad.
7. Mejora de procesos. 
7.4. Gestión del riesgo en la atención.</t>
  </si>
  <si>
    <t>7. Mejora de procesos. 
7.2. Administración de procesos de apoyo integral. 
7.4. Gestión de riesgos en la atención.
8. Resultados de valor. 
8.3. Organizaciones confiables y seguras.</t>
  </si>
  <si>
    <t>Condiciones Generales
CRITERIO MAYOR</t>
  </si>
  <si>
    <t>Requisitos Generales</t>
  </si>
  <si>
    <t>Cubículos o Módulos para la Atención
CRITERIO MAYOR</t>
  </si>
  <si>
    <t>Central de Enfermeras</t>
  </si>
  <si>
    <t>Área de Preparación  de Mezclas de Soluciones y Medicamentos</t>
  </si>
  <si>
    <t>Almacén de Equipo Rodable</t>
  </si>
  <si>
    <t>Organización y Funcionamiento</t>
  </si>
  <si>
    <t>Áreas de Trabajo Administrativo para el Personal Médico y de Enfermería</t>
  </si>
  <si>
    <t>Expediente clínico</t>
  </si>
  <si>
    <t>4. Planeación. 4.2.
Cumplimiento de la regulación.
4.3. Planeación operativa.
7. Mejora de procesos. 7.2.
Administración de procesos de apoyo integral.
8. Resultados de valor. 8.1. Salud a la población.
8.2. Acceso efectivo. 8.3.
Organizaciones confiables y seguras.</t>
  </si>
  <si>
    <t>Sanitización de material y equipo
contaminado</t>
  </si>
  <si>
    <t>Desinfección de material y equipo</t>
  </si>
  <si>
    <t>Empaquetado de material y equipo
descontaminado.</t>
  </si>
  <si>
    <t>Almacenamiento de equipo</t>
  </si>
  <si>
    <t>Tratamiento</t>
  </si>
  <si>
    <t>NOM-016-SSA3-2012, en su numeral 6.6.10.1, en su apéndice R. NOM- 045-SSA2-2005, en su numeral 10.6.4.2 ,10.6.4, 10.6.4.4, 10.6.6.5, 10.6.6, 10.6.7. Programa Médico Arquitectónico para el diseño de Hospitales 2015 DGPLADES-OMS- OPS. Guía de Equipamiento CENETEC.</t>
  </si>
  <si>
    <t>ACUERDO por el que se declara la obligatoriedad de la implementación, para todos los integrantes del Sistema Nacional de Salud, del documento denominado Acciones Esenciales para la Seguridad del Paciente. DOF 08/09/17. AESP.</t>
  </si>
  <si>
    <t>NOM-016-SSA3-2012, en su numeral 6.6.10.1, en su apéndice R. NOM-045- SSA2-2005, en su numeral 10.6.4.2 ,10.6.4, 10.6.4.4, 10.6.6.5, 10.6.6, 10.6.7. Programa Médico Arquitectónico para el diseño de Hospitales 2015 DGPLADES-OMS-OPS. Guía de Equipamiento CENETEC.</t>
  </si>
  <si>
    <t>1. Personas, comunidad, población. 
1.4. Oferta de servicios.
4. Planeación. 
4.2. Cumplimiento de la regulación.
4.3. Planeación operativa.
7. Mejora de procesos. 
7.2. Administración de procesos de apoyo integral.</t>
  </si>
  <si>
    <t>Equipo</t>
  </si>
  <si>
    <t>Guarda de Medicamentos Controlados</t>
  </si>
  <si>
    <t>Guarda de Medicamentos</t>
  </si>
  <si>
    <t>Condiciones Generales (Casa de máquinas)</t>
  </si>
  <si>
    <t>Central de Gases</t>
  </si>
  <si>
    <t>Cisternas</t>
  </si>
  <si>
    <t>Planta de Emergencia
CRITERIO MAYOR</t>
  </si>
  <si>
    <t>Requisitos de Protección</t>
  </si>
  <si>
    <t>Almacén Temporal</t>
  </si>
  <si>
    <t>Lavandería (propio o subrogado)</t>
  </si>
  <si>
    <t>5. Responsabilidad social.
5.1. Responsabilidad pública.
5.3. Hospital Seguro.</t>
  </si>
  <si>
    <t>3. Información, conocimiento, innovación y tecnología.
3.6. Ganancia en salud.
4. Planeación. 
4.2. Cumplimiento de la regulación.</t>
  </si>
  <si>
    <t>ADRENÉRGICOS</t>
  </si>
  <si>
    <t>ANALGÉSICOS OPIOIDES</t>
  </si>
  <si>
    <t>ANESTÉSICOS</t>
  </si>
  <si>
    <t>ANTICOAGULANTES</t>
  </si>
  <si>
    <t>ANTIHIPERTENSIVOS</t>
  </si>
  <si>
    <t>BENZODIACEPINAS</t>
  </si>
  <si>
    <t>COMPLICACIONES</t>
  </si>
  <si>
    <t>RELAJANTES MUSCULARES</t>
  </si>
  <si>
    <t>REPERFUSIÓN</t>
  </si>
  <si>
    <t>VASODILATADORES</t>
  </si>
  <si>
    <t>TERAPIA ASOCIADA A ANGIOPLASTÍA</t>
  </si>
  <si>
    <t>TERAPIA   ANTIISQUÉMICA</t>
  </si>
  <si>
    <t>TERAPIA ANTITROMBÍNICA</t>
  </si>
  <si>
    <t>TERAPIA ANTIPLAQUETARIA</t>
  </si>
  <si>
    <t>TERAPIA ANALGÉSICA</t>
  </si>
  <si>
    <t>TAQUIARRITMIAS</t>
  </si>
  <si>
    <t>SOLUCIONES Y ELECTROLITOS</t>
  </si>
  <si>
    <t>SEGUIMIENTO</t>
  </si>
  <si>
    <t>1.Personas, comunidad, población. 
1.1. Conocimiento profundo de las personas, comunidad y población; diagnóstico situacional y de salud.
4. Planeación.
4.1. Planeación estratégica.
4.3. Planeación operativa.
7. Mejora de Procesos. 
7.3. Administración de procesos de suministro.</t>
  </si>
  <si>
    <t>Nombre del establecimiento</t>
  </si>
  <si>
    <t>CLUES</t>
  </si>
  <si>
    <t>Entidad Federativa</t>
  </si>
  <si>
    <t>Tipología SINERHIAS</t>
  </si>
  <si>
    <t>Institución: SSA= Secretaria de Salud, SMP= Servicios Médicos Privados, O= Otros</t>
  </si>
  <si>
    <t>Total</t>
  </si>
  <si>
    <t>Calificación</t>
  </si>
  <si>
    <t>1. Personas, comunidad, población. 
1.1. Conocimiento profundo de las personas, comunidad y población, diagnóstico
situacional y de salud. 1.4. Oferta de servicios.
4. Planeación. 
4.2. Cumplimiento de la regulación.
4.3. Planeación operativa.
7. Mejora de procesos. 
7.2. Administración de procesos de apoyo integral.
8. Resultados de valor. 
8.2. Acceso efectivo. 
8.3. Organizaciones confiables y seguras.</t>
  </si>
  <si>
    <t>1. Personas, comunidad, población. 
1.1. Conocimiento profundo de las personas, comunidad y población, diagnóstico
situacional y de salud. 
1.4. Oferta de servicios.
4. Planeación. 
4.2. Cumplimiento de la regulación.
4.3. Planeación operativa.
7. Mejora de procesos. 
7.2. Administración de procesos de apoyo integral.
8. Resultados de valor. 
8.2. Acceso efectivo. 
8.3. Organizaciones confiables y seguras.</t>
  </si>
  <si>
    <t>4. Planeación. 
4.3. Planeación operativa
7. Mejora de procesos.
7.3. Administración de procesos de suministro.</t>
  </si>
  <si>
    <t>1. Personas, comunidad, población.
 1.1. Conocimiento profundo de las personas,
comunidad y población, diagnóstico situacional de
salud. 
1.4. Oferta de servicios.
4. Planeación. 
4.2. Cumplimiento de la regulación.
4.3. Planeación operativa.
7. Mejora de proceso. 
7.2. Administración de procesos de apoyo integral.
8. Resultados de valor. 
8.2. Acceso efectivo. 
8.3. Organizaciones confiables y seguras.</t>
  </si>
  <si>
    <t>1. Personas, comunidad, población.
1.2. Comunicación con las personas, comunidad y población.
4. Planeación. 
4.2. Cumplimiento de la regulación.
7. Mejora de procesos. 
7.7. Gestión del riesgo en la atención.</t>
  </si>
  <si>
    <t>4. Planeación. 
4.2. Cumplimiento de la regulación.
4.3. Planeación operativa.
7. Mejora de procesos. 
7.2. Administración de procesos de apoyo integral.</t>
  </si>
  <si>
    <t>4. Planeación. 
4.2. Cumplimiento de la regulación.
4.3. Planeación operativa.
7. Mejora de procesos. 
7.2. Administración de procesos de apoyo integral. 
8. Resultados de valor.
8.3. Organizaciones confiables y seguras.</t>
  </si>
  <si>
    <t>4. Planeación. 
4.2. Cumplimiento de la regulación.
5. Responsabilidad social. 
5.1. Responsabilidad pública.
7. Mejora de procesos. 
7.4. Gestión del riesgo en la atención.
8. Resultados de valor. 
8.3. Organizaciones confiables y seguras.</t>
  </si>
  <si>
    <t>7. Mejora de procesos. 
7.2. Administración de procesos de apoyo integral. 7.4. Gestión del riesgo en la atención.
8. Resultados de valor. 
8.3.Organizaciones confiables y seguras.</t>
  </si>
  <si>
    <t>1. Personas, comunidad, población. 
1.4. Oferta de servicios.
4. Planeación. 
4.2. Cumplimiento de la regulación.
4.3. Planeación operativa.
5. Responsabilidad social. 
5.3. Hospital Seguro.
7. Mejora de procesos. 
7.2. Administración de procesos de apoyo integral.
8. Resultados de valor. 
8.2. Acceso efectivo. 
8.3. Organizaciones confiables y seguras.</t>
  </si>
  <si>
    <t>4. Planeación. 
4.2. Cumplimiento de la regulación.
7. Mejora de procesos. 
7.4. Gestión del riesgo en la atención.</t>
  </si>
  <si>
    <t>4. Planeación.
4.3. Planeación operativa.
5. Responsabilidad social. 
5.3. Hospital seguro.
7. Mejora de procesos. 
7.2. Administración de procesos de apoyo integral.</t>
  </si>
  <si>
    <t>4. Planeación. 
4.2. Cumplimiento de la regulación. 
5. Responsabilidad social. 
5.2. Responsabilidad pública. 
7. Mejora de procesos. 
7.4. Gestión del riesgo en la atención.</t>
  </si>
  <si>
    <t>4. Planeación.
4.3. Planeación operativa.
7. Mejora de procesos. 
7.4. Gestión del riesgo en la atención.</t>
  </si>
  <si>
    <t>4. Planeación. 
4.2. Cumplimiento de la regulación.
4.3. Planeación operativa.
7. Mejora de procesos. 
7.2. Administración de procesos de apoyo integral.
8. Resultados de valor. 
8.1. Salud a la población. 
8.2. Acceso efectivo.
8.3. Organizaciones confiables y seguras.</t>
  </si>
  <si>
    <t>1. Personas, comunidad, población. 
1.1. Conocimiento profundo de las personas, comunidad y población, diagnóstico situacional y de salud. 
1.4. Oferta de servicios.
4. Planeación. 
4.2. Cumplimiento de la regulación. 
4.3. Planeación operativa.
7. Mejora de procesos. 
7.2. Administración de procesos de apoyo integral.
8. Resultados de valor. 
8.2. Acceso efectivo. 
8.3. Organizaciones confiables y seguras.</t>
  </si>
  <si>
    <t>4. Planeación. 4.2. Cumplimiento de la regulación. 4.3. Planeación operativa.
7. Mejora de procesos. 
7.2. Administración de procesos de apoyo integral.
8. Resultados de valor. 8.1. Salud a la población. 
8.2. Acceso efectivo.
8.3. Organizaciones confiables y seguras.</t>
  </si>
  <si>
    <t>4. Planeación.
4.3. Planeación operativa.
7. Mejora de procesos. 
7.2. Administración de procesos de apoyo integral. 7.4. Gestión del riesgo en la atención.
8. Resultados de valor. 
8.3. Organizaciones confiables y seguras.</t>
  </si>
  <si>
    <t>1. Personas, comunidad, población.
1.2. Comunicación con las personas, comunidad y población. 
4. Planeación. 
4.2. Cumplimiento de la regulación. 
7. Mejora de procesos. 
7.4. Gestión del riesgo en la atención.</t>
  </si>
  <si>
    <t>4. Planeación. 
4.2. Cumplimiento de la regulación.
5. Responsabilidad social. 
5.1. Responsabilidad pública.
7. Mejora de procesos.
8. Resultados de valor. 
8.3. Organizaciones confiables y seguras.</t>
  </si>
  <si>
    <t>1. Personas, comunidad, población. 
1.1. Conocimiento profundo de las personas, comunidad y población, diagnóstico situacional y de salud. 
1.4.Oferta de servicios.
4. Planeación.
 4.2. Cumplimiento de la regulación. 
4.3. Planeación operativa.
7. Mejora de procesos. 
7.2. Administración de procesos de apoyo integral.
8. Resultados de valor. 
8.2. Acceso efectivo. 
8.3. Organizaciones confiables y seguras.</t>
  </si>
  <si>
    <t>2. Liderazgo. 
2.2. Cultura de calidad.
3. Información, conocimiento, innovación y tecnología.
4. Planeación. 
4.2. Cumplimiento de la regulación.
4.3. Planeación operativa. 
4.4. Plan anual de Calidad y Seguridad del Paciente.
5. Responsabilidad social. 
5.2. Promoción de la cultura de calidad.
5.2.1. Al interior de la unidad.
7. Mejora de procesos. 
7.4. Gestión del riesgo en la atención.</t>
  </si>
  <si>
    <t>1. Personas, comunidad, población.
 1.4. Oferta de servicios.
4. Planeación. 
4.1. Cumplimiento de la regulación.</t>
  </si>
  <si>
    <t>Verificar:
1. Bitácora de mantenimiento preventivo-correctivo del equipo.
2. Bitácora de control de aseo y limpieza del refrigerador.
3. Gráfica de control de temperatura.</t>
  </si>
  <si>
    <t>LGS,   en   su   artículo   200   bis. RLGSMPSAM, en su artículo 220, 221, 222.</t>
  </si>
  <si>
    <t>NO M-087-E C OL-SSA1-2002, numeral 6.3, 6.3.3, 6.4 y NOM-016-SSA3-2012, apéndice U.3. Guía para el manejo de los residuos peligrosos biológico infecciosos en unidades de salud.</t>
  </si>
  <si>
    <t>Número de Baños para el personal</t>
  </si>
  <si>
    <t>Número de Baños para pacientes</t>
  </si>
  <si>
    <t>Número de Consultorios</t>
  </si>
  <si>
    <t>Cuenta con área de Hemodinamia. (Propio o subrogado)</t>
  </si>
  <si>
    <t>Cuenta con área de Imagenología</t>
  </si>
  <si>
    <t>Cuenta con área de Laboratorio Clínico</t>
  </si>
  <si>
    <t>Cuenta con Central de Esterilización y Equipo</t>
  </si>
  <si>
    <t>Cuenta con almacén temporal de Residuos Peligrosos Biológico Infecciosos</t>
  </si>
  <si>
    <t>Cuenta con área de Farmacia</t>
  </si>
  <si>
    <t>Cuenta con área de Dirección</t>
  </si>
  <si>
    <t>Personal Médico con especialidad en cardiología.</t>
  </si>
  <si>
    <t>Personal Médico con especialidad en cardiología intervencionista</t>
  </si>
  <si>
    <t>Hemodinamia</t>
  </si>
  <si>
    <t>Unidad de Cuidados Intensivos Adultos o en su caso Coronarios</t>
  </si>
  <si>
    <t>Jurisdicción Sanitaria / Delegación / Municipio</t>
  </si>
  <si>
    <t>Nombre y tipo del Establecimiento: HO = Hospital, HE = Hospital de Especialidades, HG= Hospital General</t>
  </si>
  <si>
    <t>Horario de atención del establecimiento</t>
  </si>
  <si>
    <t>Domicilio</t>
  </si>
  <si>
    <t>Licencia Sanitaria</t>
  </si>
  <si>
    <t>Nombre del Director o Responsable del Establecimiento</t>
  </si>
  <si>
    <t>El establecimiento se encuentra en zona indígena</t>
  </si>
  <si>
    <t>1. Acreditación 2. Supervisión 3. Reacreditación</t>
  </si>
  <si>
    <t>Nombre del Responsable de la evaluación</t>
  </si>
  <si>
    <t>Fecha de la visita</t>
  </si>
  <si>
    <t>Total -Médicos anestesiólogos</t>
  </si>
  <si>
    <t>Total - Médicos cardiólogos.</t>
  </si>
  <si>
    <t>Total - Médicos cardiólogos intervencionistas.</t>
  </si>
  <si>
    <t>Total - Médicos urgenciólogos</t>
  </si>
  <si>
    <t>Total - Médicos del enfermo en estado crítico</t>
  </si>
  <si>
    <t>Total - Enfermeras en contacto con el paciente</t>
  </si>
  <si>
    <t>Total - Inhaloterapia</t>
  </si>
  <si>
    <t>Total - Imagenología</t>
  </si>
  <si>
    <t>Total - Químicos</t>
  </si>
  <si>
    <t>Esfigmomanómetro (aneroide o electrónico)</t>
  </si>
  <si>
    <t>Estetoscopio biauricular</t>
  </si>
  <si>
    <t>Estuche de diagnóstico</t>
  </si>
  <si>
    <t>Rayos X (con fluoroscopia)</t>
  </si>
  <si>
    <t>Refrigerador de farmacia</t>
  </si>
  <si>
    <t>Cámara de centelleo</t>
  </si>
  <si>
    <t>Angiógrafo arco mono planar o biplanar</t>
  </si>
  <si>
    <t>NOM-045-SSA2-2005, en su numeral 10.6.4, 10.6.7. NOM-027-SSA3-2013, en su numeral 5.6, 7, 6.2.2, 6.2.3, 6.2.5, 6.2.6, 6.2.7 y en su apéndice B.2.  NOM-016-SSA3-2012,  en su numeral 6.6.9.1.2.4 y en su apéndice Q. Metas internacionales de seguridad del paciente OMS.</t>
  </si>
  <si>
    <t>LFT, en su Artículo 15-B. LGS, en su artículo 79, 83, 86, capitulo III. RLGSMPSAM, en su Artículo 21,22, 24, 25, 27. NOM-027-SSA3-2013, en
su numeral 8.</t>
  </si>
  <si>
    <t>LFT en su artículo 15-B.
LGS en sus artículos 79, 83, 86, capitulo III.
RLGSMPSAM en sus artículos 21,22, 24, 25, 27.</t>
  </si>
  <si>
    <t>Numeral 6. Manejo de Residuos Peligrosos Biológico Infecciosos, 6.7 Programa de Contingencias de la NOM-087-SEMARNAT-SSA1-2002,
Artículo 8 del Reglamento en materia de RPBI de la Ley General del Equilibrio Ecológico y la Protección al Ambiente. Guía de cumplimiento de la Norma Oficial Mexicana. Apartado 5, 5.1, (NOM-087-SEMARNAT-SSA1-2002).</t>
  </si>
  <si>
    <t>NORMA Oficial Mexicana NOM-035- SSA3-2012, En materia de información en salud.</t>
  </si>
  <si>
    <t>NOM-026-SSA3-2012, en su numeral 5.3</t>
  </si>
  <si>
    <t>Manual de organización de los Comités Técnicos de los Hospitales DGRSS 1997. Comités Técnicos Médicos Hospitalarios  Lineamientos  para la Organización y funcionamiento. DGRSS.     1999.     Acuerdo     CSG
60/06.03.17 por el que el Consejo de Salubridad General, declara la obligatoriedad de la implementación de las “Acciones Esenciales para la Seguridad del Paciente”, en todos los establecimientos de atención médica del Sistema Nacional de Salud.</t>
  </si>
  <si>
    <t>NOM-253-SSA1-2012,    Para    la
disposición de sangre humana y sus componentes con fines terapéuticos. Apartado 17.</t>
  </si>
  <si>
    <t>ACUERDO por el que se declara la obligatoriedad de la implementación, para todos los integrantes del Sistema Nacional de Salud, del documento denominado Acciones Esenciales para la Seguridad del Paciente. DOF 08/09/17.</t>
  </si>
  <si>
    <t>CALIFICACIÓN GOBIERNO</t>
  </si>
  <si>
    <t>Verificar documento oficial.</t>
  </si>
  <si>
    <t>Verificar Responsable Sanitario.</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</si>
  <si>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Que cumpla con las capacitaciones de los Programas establecidos y las específicas de acuerdo a su competencia.</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</si>
  <si>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t>
  </si>
  <si>
    <t>Verificar la documentación de las acciones administrativas.</t>
  </si>
  <si>
    <t>Verificar:
1. Que el establecimiento cuente con: el registro y la autorización de la SEMARNAT, responsable, Programa de capacitación a todo el personal generador y recolector de RPBI, la elaboración del programa de contingencias.
2. Bitácoras de recolección, contrato de prestación del servicio, Registros de la calibración de la báscula.</t>
  </si>
  <si>
    <t>Verificar:
1. Formatos siguientes: SEMARNAT-07-001 Autorización para la recolección y transporte de RPBI, SEMARNAT-07-04 Aviso de inscripción como empresa generadora de RPBI, SEMARNARNAT-07-005 Reporte anual de RPBI, SEMARNAT-07-009, manifiesto de entrega transporte y recepción, SEMARNAT07-10 Autorización para el almacenamiento.
2. Bitácora de recolección.
3. Bitácora de mantenimiento para almacén temporal y registro de calibración de la báscula.</t>
  </si>
  <si>
    <t>Verificar que el establecimiento este dado de alta en: SINAIS, Padrón de profesionales y SINERHIAS.</t>
  </si>
  <si>
    <t>Verificar que el establecimiento cuenta con el registro de datos ante los sistemas oficiales de Información: SINAIS, Padrón de profesionales y SINERHIAS.</t>
  </si>
  <si>
    <t>Verificar el reporte de la información con el corte al semestre en impreso de SINAIS, Padrón de profesionales y SINERHIAS.</t>
  </si>
  <si>
    <t>Verificar que se realice la referencia de pacientes que requieran atención médica en el servicio de hemodinamia en establecimientos públicos o privados subrogado.</t>
  </si>
  <si>
    <t>Verificar:
1. Que el convenio de referencia este actualizado y vigente.
2. Que este celebrado con establecimientos de atención médica de mayor capacidad resolutiva y con medios para el traslado de pacientes.
3. Que se especifiquen compromisos y responsabilidades médicas, con el fin de contar con los recursos necesarios para la referencia a un establecimiento que asegure la continuidad de la atención médica requerida.</t>
  </si>
  <si>
    <t>Verificar que este conformado el comité técnico médico hospitalario de infecciones nosocomiales.</t>
  </si>
  <si>
    <t>Verificar que el comité esté funcionando conforme a los lineamientos.</t>
  </si>
  <si>
    <t>Verificar:
1. Actas de instalación actualizada.
2. Cronograma anual de sesiones.
3. Minutas de sesiones firmadas .
4. Registro     de     cumplimiento     y seguimiento de acuerdos.
5. Formato de problema detectado, acciones a realizar, tiempo, responsable.</t>
  </si>
  <si>
    <t>Verificar que se cumpla con los lineamientos para su constitución:
1. Acta de Instalación
2. Minutas de las sesiones del COCASEP, en formato emitido por la DGCES
3. Calendario de reuniones (Programado/realizado).</t>
  </si>
  <si>
    <t>Verificar que:
1. Se establezcan estrategias para dar cumplimiento a la normatividad que regula el COCASEP.
2. Actas de reuniones de COCASEP (al menos 3 anuales). En las que se incluya un acuerdo de seguimiento para la implementación de las Acciones Esenciales para la Seguridad del Paciente.
3. Conformación de un Programa de Mejora Continua de la Calidad anual, con participación multidisciplinaria y que cuente con Indicadores para su monitoreo y seguimiento trimestral.</t>
  </si>
  <si>
    <t>Verificar:
1. Minutas del COCASEP.
2. Registro del seguimiento a los acuerdos y en específico el referente a la implementación de las Acciones Esenciales para la Seguridad del Paciente.
3. Gestión para la adquisición de Insumos para el cumplimiento de las Acciones Esenciales, así como los principales acuerdos del resto de comités.
4. Documento relativo al Programa de Mejora Continua de la Calidad.</t>
  </si>
  <si>
    <t>Verificar que este conformado el comité técnico médico hospitalario de mortalidad hospitalaria.</t>
  </si>
  <si>
    <t>Verificar que el comité este funcionando conforme a los lineamientos.</t>
  </si>
  <si>
    <t>Verificar que el banco de sangre o el servicio de transfusión en la institución hospitalaria que transfunda con regularidad mensualmente cincuenta o más unidades de sangre o de sus componentes tengan constituido su comité de medicina transfusional .</t>
  </si>
  <si>
    <t>Verificar existencia física de códigos éticos conductuales en las áreas de circulación del establecimiento.</t>
  </si>
  <si>
    <t>Verificar que el personal responsable del establecimiento difunda a los usuarios y prestadores de servicios la Carta de Derechos Generales de los Pacientes, la Carta de Derechos de los Beneficiarios del Sistema de Protección Social en Salud, la Carta de los Derechos de los Médicos, el Código de Ética para el personal del Enfermería y el Código de Bioética para el personal de salud.</t>
  </si>
  <si>
    <t>Verificar:
1. Carteles.
2. Registro de la difusión de los código ético conductuales.</t>
  </si>
  <si>
    <t>Verificar que el establecimiento cuente con un procedimiento documentado para la identificación del paciente Acción Esencial 1 (A,B,C,D,E) definido y aplicado al establecimiento.</t>
  </si>
  <si>
    <t>Verificar:
1. Que el procedimiento para la identificación del paciente utiliza al menos dos datos (Nombre completo del paciente y fecha de nacimiento).
2. Que sea difundido en el establecimiento .
3. El personal cuente con la capacitación en: a. identificación del paciente; b. de la estandarización;
c. de la identificación previa a la realización  de  procedimientos;
d. identificación del paciente en soluciones intravenosas y/ dispositivos   e.    identificación en estudios de imagenología, laboratorio clínico y patología.
4. El personal conozca y aplique el procedimiento.</t>
  </si>
  <si>
    <t>Verificar:
1. Registros    de    supervisión    de seguimiento.
2. Constancias de capacitación o listas de asistencia.</t>
  </si>
  <si>
    <t>Verificar que el establecimiento cuente con un procedimiento documentado para la comunicación efectiva Acción Esencial 2 (A,B C, D, E, F, G) definido y aplicado al establecimiento.</t>
  </si>
  <si>
    <t>Verificar:
1. Que el procedimiento para la comunicación efectiva sea difundido al personal .
2. Que cuente con la capacitación en comunicación efectiva particularmente para el registro de las órdenes verbales y/o telefónicas relacionadas con la atención de los pacientes tales como: resultados críticos de laboratorio, patología y gabinete, así como para la transferencia, referencia, contra referencia y egreso.
3. Que el personal conozca y aplique el procedimiento.</t>
  </si>
  <si>
    <t>Verificar:
1. Registros de supervisión de seguimiento, llenado de la Bitácora específica de registro para órdenes verbales y/o telefónicas o registro en el Expediente clínico del paciente.
2. Constancias de capacitación o listas de asistencia.</t>
  </si>
  <si>
    <t>Verificar que el establecimiento cuente con un procedimiento documentado para la seguridad en el proceso de medicación Acción Esencial 3 (A, B, C, D, E, F, G, H, I) definido y aplicado al establecimiento.</t>
  </si>
  <si>
    <t>Verificar que:
1. El procedimiento para la seguridad en el proceso de medicación sea difundido
2. El personal cuente con capacitación relativa al procedimiento de seguridad en el proceso de medicación que incluya: a. adquisición y almacenamiento de medicamentos de alto riesgo y electrolitos concentrados; b. prescripción, transcripción, dispensación, recepción y almacenamiento y administración de medicamentos; c. alertas visuales en medicamentos con aspecto o nombre parecido.
3. Que incluya la doble verificación en la preparación y administración de medicamentos de alto riesgo.
4. Notificación de eventos adversos relacionados con la medicación.
5. Que el personal conozca y aplique el procedimiento.</t>
  </si>
  <si>
    <t>Verificar:
1. Registros    de    supervisión    de seguimiento
2. Constancias de capacitación o listas de asistencia.</t>
  </si>
  <si>
    <t>Verificar que el establecimiento cuente con un procedimiento documentado para la seguridad en los procedimientos Acción Esencial 4 (A, B) definido y aplicado al establecimiento.</t>
  </si>
  <si>
    <t>Verificar que:
1. El procedimiento incluya al menos:
a. marcaje sitio anatómico; b. aplicación de la Lista de Verificación para la Seguridad de la Cirugía; c. aplicación del Tiempo Fuera para procedimientos fuera de quirófano.
2. Que el personal cuente con la capacitación para su aplicación.
3. Que el personal conozca y aplique el procedimiento.</t>
  </si>
  <si>
    <t>Verificar:
1. Existencia de la lista de verificación para la Seguridad de la Cirugía en el Expediente clínico del paciente.
2. Registros de supervisión de seguimiento.
3. Constancias de capacitación o listas de asistencia.</t>
  </si>
  <si>
    <t>Verificar que el establecimiento cuenta con un procedimiento documentado para la reducción del riesgo de infecciones asociadas a la atención de la salud (IAAS) Acción Esencial 5(A, B) definido y aplicado al establecimiento.</t>
  </si>
  <si>
    <t>Verificar que el establecimiento:
1. Cuente con la Unidad de Vigilancia Epidemiológica Hospitalaria.
2. Lleve a cabo un programa integral de higiene de manos que incluya: a. Responsable; b. Acciones de difusión de material alusivo a la higiene de las manos (5 momentos para la higiene de las manos) en las diferentes áreas del establecimiento donde se realicen actividades asistenciales, dicho material debe ser visible a personal, pacientes y familiares; c. Acciones de supervisión periódicas para verificar la adherencia del personal de salud a las prácticas recomendadas de higiene de las manos.
3. Capacitación sobre el procedimiento de higiene de manos.
4. Que el personal conozca y aplique el procedimiento.
5. Realimentación al personal del establecimiento respecto de los resultados del apego a las acciones de higiene de manos.
6. Control microbiológico del agua, y medición de su calidad.
7. Autoevaluaciones del Programa Integral de higiene de manos por lo menos una vez al año.</t>
  </si>
  <si>
    <t>Verificar:
1. Programa integral de higiene de manos.
2. La difusión implementación, supervisión y autoevaluación.
3. Lista de asistencia de capacitación del personal adscrito al Establecimiento en el programa integral de higiene de manos.
4. Información y difusión de resultados.
5. Sistema de abasto de insumos necesarios.</t>
  </si>
  <si>
    <t>Verificar que el establecimiento cuente con un procedimiento para la reducción del riesgo de daño al paciente por causa de caídas. Acción Esencial 6 (A, B, C) definido y aplicado al establecimiento.</t>
  </si>
  <si>
    <t>Verificar que el establecimiento realice:
1. Evaluación y reevaluación del riesgo de caídas.
2. Acciones de seguridad para prevenir caídas en: a) En todos los pacientes,
b) Medidas específicas para prevenir caídas en pacientes con agitación psicomotora y/o alteraciones psiquiátricas, c) Pacientes pediátricos.
3. Acciones en la organización para prevenir caídas.</t>
  </si>
  <si>
    <t>Verificar:
1. Existencia del instrumento o herramienta para  la  evaluación y reevaluación definida en el establecimiento.
2. Sistema de notificación y seguimiento de eventos adversos relacionados a caídas.</t>
  </si>
  <si>
    <t>Verificar que el establecimiento cuente con un procedimiento documentado para el registro y análisis de eventos adversos, cuasi fallas y eventos centinela. Acción Esencial 7 definido y aplicado al establecimiento.</t>
  </si>
  <si>
    <t>Verificar que el establecimiento realice:
1. Capacitación al personal para el llenado de los Formatos del Sistema de Registro de Eventos Adversos.
2. Análisis de eventos centinela, eventos adversos y cuasi fallas.
3. Realimentación al personal del establecimiento respecto de los distintos eventos.
4. Implemente acciones de mejora.</t>
  </si>
  <si>
    <t>Verificar que el establecimiento cuente con un procedimiento documentado mediante el cual se evalúa la cultura de seguridad del paciente a través de la herramienta establecida por la DGCES Acción Esencial 8 definido y aplicado al establecimiento.</t>
  </si>
  <si>
    <t>Verificar:
1. Que se difundan los resultados al personal del establecimiento.
2. Que los resultados se utilizan para establecer las acciones de mejora.</t>
  </si>
  <si>
    <t>Verificar que se presente evidencia del registro en plataforma DGCES.</t>
  </si>
  <si>
    <t>NOM-003-SEGOB-2011,  Numeral
5 Obligaciones del patrón, 5.8 y Capítulo 11, 11.1 al 11.5 de la NOM- 002-STPS-2010. RLGSMPSAM, en su Artículo 20. NOM-016-SSA3-2012, en su numeral 5.1.10.</t>
  </si>
  <si>
    <t>El artículo 59 del RLGSMPSAM. NOM- 030-SSA3-2013, en su numeral 6.4. NOM-016-SSA3-2012, en su numeral 5.1.7, 5.1.8 y 5.1.10. ACUERDO por
el que se declara la obligatoriedad de la implementación, para todos los integrantes del Sistema Nacional de Salud, del documento denominado Acciones Esenciales para la Seguridad del Paciente. DOF 08/09/17. AESP 6C.</t>
  </si>
  <si>
    <t>NOM-030-SSA3-2013,    en    su
numeral 6.4. Numeral 7 Condiciones de prevención y protección contra incendios, 7.2 ,7.3 , 7.15. Y 7.17. De la NOM-002-STPS-2000.</t>
  </si>
  <si>
    <t>RLGSMPSAM, en sus artículos 59, 60,
62, 63. NOM-016-SSA3-2012, en su
numeral 7, 7.3, 7.13.12.
Consejo de Salubridad General Protocolo Técnico para Infarto Agudo al Miocardio (con elevación del segmento ST).
GPC-IMSS-357-13 diagnóstico y tratamiento del Infarto Agudo al Miocardio con elevación del segmento ST en el adulto mayor.
GPC-IMSS-672-13 intervención de enfermería en la atención del adulto con Infarto Agudo al Miocardio.</t>
  </si>
  <si>
    <t>Verificar:
1. Existencia de señalización del área.
2. Que cuente con señalamiento de emergencia para protección civil.
3. Que  el  punto  de  reunión  esté delimitado e identificado.</t>
  </si>
  <si>
    <t>No aplica.</t>
  </si>
  <si>
    <t>NA</t>
  </si>
  <si>
    <t>Verificar:
1. Bitácora de aseo actualizada firmada por el jefe de servicio o supervisor.
2. Bitácora de mantenimiento de la infraestructura.</t>
  </si>
  <si>
    <t>Verificar:
1. Que los sanitarios sean independientes para hombres y mujeres.
2. Deberá disponer de un inodoro, mingitorio y lavabo para uso de personas con discapacidad (contar con barras).
3. Que cuente con los insumos para la higiene personal.
4. Que cuente con jabón (líquido o gel), toallas desechables.</t>
  </si>
  <si>
    <t>Verificar:
1. Bitácora de aseo actualizada firmada por el jefe de servicio o supervisor.
2. Sistema de suministro de abasto de material de higiene.</t>
  </si>
  <si>
    <t>Verificar:
1. Existencia de la sala de espera.
2. Que cuente con extintores.</t>
  </si>
  <si>
    <t>Verificar:
1. Que el mobiliario se encuentre en buen estado y confortable.
2. Que se reserve como mínimo, un asiento para personas con muletas o bastones.
3. Que de preferencia sea un mínimo de 6 lugares por consultorio.
4. Que los extintores se encuentren en el área de trabajo conforme a la normatividad vigente.
5. Contar con un programa anual de revisión mensual de los extintores.
6. Contar con el registro de los resultados de la revisión mensual de los extintores: fecha de revisión, nombre del personal que realizó la revisión, resultados, anomalías identificadas y seguimiento de las mismas.
7. Contar con rutas de evacuación.
8. Que el personal conozca el manejo de extintores.</t>
  </si>
  <si>
    <t>Verificar:
1. Inventario de mobiliario.
2. Bitácora del mantenimiento preventivo y correctivo de la estructura y del mobiliario.
3. Documento del programa anual para la recarga de extintores.
4. Registro mensual de verificación de funcionalidad de extintores.
5. Registro de la capacitación del uso del manejo de extintores.
6. Manual de manejo de extintores.</t>
  </si>
  <si>
    <t>Verificar:
1. Existencia de dos áreas: una destinada a la entrevista, otra a la exploración física del paciente.
2. Que cuente con equipo para pruebas de esfuerzo (propio o subrogado), electrocardiógrafo, monitores Holter y ecocardiógrafo.
2. Que cuente con botiquín de urgencias.
3. Existencia del siguiente equipo: báscula con estadímetro, esfigmomanómetro, estetoscopio, estuche de diagnóstico completo, lámpara de haz dirigible, negatoscopio (en su caso).
4. Que se cuente con pilas y focos de repuesto para el estuche de diagnóstico.
5. Existencia del siguiente mobiliario: escritorio para el médico, asiento para el paciente, elemento divisorio de material antibacteriano, mesa de exploración universal, módulo de higiene de manos: lavabo, jabón (líquido o gel), toallas desechables, cartel con la técnica de higiene de manos, asiento giratorio, banqueta de altura, bote para basura tipo municipal.</t>
  </si>
  <si>
    <t>Verificar:
1. Inventario del equipo y mobiliario.
2. Bitácora de mantenimiento preventivo y correctivo del equipo y mobiliario.
3. Registro de calibración de las básculas por jornada laboral.
4. Registro de calibración del esfigmomanómetro.
5. Sistema de abasto de los insumos para el botiquín.
6. Registro y control del sistema de abasto de los insumos para la higiene de manos.
7. Convenio de prestación de atención de servicios en su caso.</t>
  </si>
  <si>
    <t>Verificar existencia de casos.</t>
  </si>
  <si>
    <t>Verificar:
1. Proceso de atención de la patología.
2. Registros en las notas médicas de consulta externa (historia clínica, nota de evolución, carta de consentimiento informado, interconsulta, de referencia/ traslado (en su caso), estudios preoperatorios).
3. Formato oficial del establecimiento que refirió al paciente.
4. Notas de valoración y seguimiento.
5. Apego a las Guías de Práctica Clínica
6. Que el registro de consultas programadas y diagnóstico coincidan con el registro diario de pacientes.</t>
  </si>
  <si>
    <t>Verificar:
1. Expediente clínico.
2. Registro diario de pacientes.</t>
  </si>
  <si>
    <t>Verificar que el establecimiento cuente con un procedimiento documentado para la comunicación efectiva Acción Esencial 2 (D, E) y 3B definido y aplicado al establecimiento.</t>
  </si>
  <si>
    <t>Verificar:
1. Que las prescripciones médicas y anotaciones en documentos del expediente clínico estén con letra legible, sin abreviaturas, sin enmendaduras, tachaduras, para mejorar la comunicación efectiva.
2. La comunicación de los resultados críticos a los pacientes de conformidad con el procedimiento establecido.</t>
  </si>
  <si>
    <t>NORMA Oficial Mexicana NOM- 016-SSA3-2012, Que establece las características mínimas de infraestructura y equipamiento de hospitales y consultorios de atención médica especializada. Numerales 6. 5.1.1.1, 5.1.10, 6.5.1.1.3 6.6.2.2.9.
NOM-025-STPS-2008. Condiciones de iluminación en los centros de trabajo.</t>
  </si>
  <si>
    <t>NOM-001-SEDE-2012, Instalaciones eléctricas Artículo 517 Numerales 517-2, 517-30.</t>
  </si>
  <si>
    <t>NORMA Oficial Mexicana NOM-007- SSA3-2011, Para la organización y funcionamiento de los laboratorios clínicos. Numeral 5.2.8.</t>
  </si>
  <si>
    <t>NOM-016-SSA3-2012, Que establece las características mínimas de infraestructura y equipamiento de hospitales y consultorios de atención médica especializada. Numeral 5.1.10; NOM-007-SSA3-2011. Para la
organización y funcionamiento de los laboratorios clínicos. Numeral 8 8.1.</t>
  </si>
  <si>
    <t>NORMA Oficial Mexicana NOM- 016-SSA3-2012, Que establece las características mínimas de infraestructura y equipamiento de hospitales y consultorios de atención médica especializada. Numeral 5. 5.1;
5.1.6; 6.5; 6.5.1; 6.5.1.1.3.</t>
  </si>
  <si>
    <t>NORMA Oficial Mexicana NOM- 002-STPS-2010, Condiciones de seguridad-Prevención y protección contra incendios en los centros de trabajo. Numeral 7, 7.2, 7.3, 7.15. y
7.17.</t>
  </si>
  <si>
    <t>Numerales 5; 5.2; 5.2.6, 8; de la NOM 007-SSA3-2011, Para la organización y funcionamiento de los laboratorios clínicos. NOM-005-STPS-1998.  10.3;
10.3.1; 10.3.2.</t>
  </si>
  <si>
    <t>NOM-087-SEMARNAT-SSA1-2002,
Protección Ambiental - Salud Ambiental - Residuos Peligrosos Biológico infecciosos Clasificación y Especificaciones de Manejo. Numerales 6; 6.7.</t>
  </si>
  <si>
    <t>NOM 016-SSA3-2012. Que establece las características mínimas de infraestructura y equipamiento de hospitales y consultorios de atención médica especializada. Numerales 6; 6.5; 6.5.1.1.4; 5.5.</t>
  </si>
  <si>
    <t>NORMA Oficial Mexicana NOM-007- SSA3-2011, Para la organización y funcionamiento de los laboratorios clínicos. Apéndice normativo A6.</t>
  </si>
  <si>
    <t>NORMA Oficial Mexicana NOM- 045-SSA2-2005, Para la vigilancia epidemiológica, prevención y control de las infecciones nosocomiales. Numeral 0.6.7.2; NORMA Oficial Mexicana NOM-007-SSA3-2011, Para la organización y funcionamiento de los laboratorios clínicos. Numeral 6.5.1.4.</t>
  </si>
  <si>
    <t>NOM 007-SSA3-2011, en sus numerales 5.4, 5.5, 5.3.1.3, 5.5.6,
5.5.6.4, 5.5.9, 6.5 , 6.5.1, 6.5.1.1.2,
7.1; 7.2, 7.3, apéndice A. NOM 016-
SSA3-2012, en su numeral 5, 5.5,
5.5.4. Consejo de Salubridad General Protocolo Técnico para Infarto Agudo al Miocardio (con elevación del segmento ST).</t>
  </si>
  <si>
    <t>NOM 007-SSA3-2011, en su numeral 4.7, 4.8, 5.1.7, 5.1.8.</t>
  </si>
  <si>
    <t>NOM 007-SSA3-2011, Para la organización y funcionamiento de los laboratorios clínicos. Numeral 5., 5.2, 5.2.1.</t>
  </si>
  <si>
    <t>NOM    007-SSA3-2011,    Para    la
organización y funcionamiento de los laboratorios clínicos. Numerales 5.2., 5.2.2, 5.4., 5.4.1, 5.4.2., Apéndice
normativo A.5. ACUERDO por el que se declara la obligatoriedad de la implementación, para todos los integrantes del Sistema Nacional de Salud, del documento denominado Acciones Esenciales para la Seguridad del Paciente. DOF 08/09/17. AESP 1E 2E.</t>
  </si>
  <si>
    <t>NOM   007-SSA3-2011,   Para   la
organización y funcionamiento de los laboratorios clínicos. Numeral 5.</t>
  </si>
  <si>
    <t>NOM   007-SSA3-2011,   Para   la
organización y funcionamiento de los laboratorios clínicos. Numeral 7, 7.1
y 7.2.</t>
  </si>
  <si>
    <t>NOM-007-SSA3-2011,    Para    la
organización y funcionamiento de los laboratorios clínicos. Numerales 4, 4.7., 4.8. NOM 004 SSA3 2012.
Numeral 6., 6.1 , 6.1.3. ACUERDO por el que se declara la obligatoriedad de la implementación, para todos los integrantes del Sistema Nacional de Salud, del documento denominado Acciones Esenciales para la Seguridad del Paciente. DOF 08/09/17. AESP 2E.</t>
  </si>
  <si>
    <t>Verificar que se cuente con contactos grado hospital con un color distintivo o una marca.</t>
  </si>
  <si>
    <t>Revisar en el área que el equipo este conectado a los contactos grado hospital.</t>
  </si>
  <si>
    <t>Verificar:
1. Que el área se encuentre limpio.
2. Evaluar la técnica de higiene de manos.
3. Abasto e insumos para la higiene de manos: jabón (líquido o gel) y toallas desechables.</t>
  </si>
  <si>
    <t>Verificar:
1. Bitácora de limpieza con las firmas correspondientes.
2. Registro y calendario de controles de calidad del agua.</t>
  </si>
  <si>
    <t>Verificar la señalización con el rótulo de identificación del servicio y acceso restringido.</t>
  </si>
  <si>
    <t>Verificar:
1. Que la señalización sea clara en un lugar visible que le permita al usuario identificar el área y no acceder al servicio por su seguridad.
2. Que el índice de superficie libre por trabajador, no sea menor de dos metros cuadrados.</t>
  </si>
  <si>
    <t>Verificar ausencia o presencia de fugas de agua, aire, gases.</t>
  </si>
  <si>
    <t>Verificar:
1. Tener identificadas las tuberías externas o visibles para agua, aire, gases y electricidad, con los colores que establece la NOM-026- STPS-2008.
2. Que las instalaciones de abastecimiento de agua potable estén adecuadas para los tipos de aparatos, materiales y reactivos que se utilizan, así como que en sistema de drenaje, cumpla con lo establecido en la NOM-001- SEMARNAT-1996.</t>
  </si>
  <si>
    <t>Verificar:
1. Registro de fugas.
2. Mantenimiento   de   instalaciones mediante bitácora.</t>
  </si>
  <si>
    <t>Verificar existencia de los extintores en áreas estratégicas de acuerdo a lo normado.</t>
  </si>
  <si>
    <t>Verificar:
1. Vigencia de recarga.
2. El conocimiento en el personal del uso de los extintores de acuerdo con la normativa e identifique las situaciones para su uso.
3. Instrucciones de seguridad aplicables en cada área y al alcance de los trabajadores.
4. Que no se almacenen materiales o coloquen objetos que obstruyan e interfieran el acceso al equipo contra incendio.</t>
  </si>
  <si>
    <t>Verificar:
1. Instructivo de uso de extintores.
2. Registro mensual de verificación de funcionalidad de los extintores.
3. Registro de la capacitación del uso del manejo de extintores.
4. Manual de manejo de extintores.</t>
  </si>
  <si>
    <t>Verificar existencia de un almacén para guarda de sustancias, materiales y reactivos.</t>
  </si>
  <si>
    <t>Verificar:
1. Que las áreas destinadas para este fin estén aisladas de cualquier fuente de calor o ignición.
2. Que los recipientes fijos donde se almacenen estas sustancias deben contar con dispositivos de relevo de presión y arrestador de flama.
3. Que el personal conozca y aplique normatividad sobre el almacenaje.</t>
  </si>
  <si>
    <t>Verificar el manual de procedimientos en el que se incluya el área de almacén de sustancias de acuerdo con la NOM-005- STPS-1998.</t>
  </si>
  <si>
    <t>Verificar:
1. Existencia de contenedores para el manejo del R.P.B.I.
2. Que el área cuente con señalización y circulación de contenedores.</t>
  </si>
  <si>
    <t>Verificar:
1. Que la señalización de la circulación de los contenedores este colocada desde el área generadora hacia el almacén temporal.
2. Que los R.P.B.I. estén identificados y separados en los contenedores correspondientes de acuerdo a sus características físicas y biológicas infecciosas.
3. Constatar que el personal adscrito al área que tenga contacto con los residuos peligrosos, cuenten con el conocimiento adecuado para la clasificación, separación y manejo de los R.P.B.I.</t>
  </si>
  <si>
    <t>Verificar la bitácora de registro de la recolección del R.P.B.I. con los datos específicos como fecha, peso, tipo de residuo, firma del responsable del área y firma del responsable de la recolección.</t>
  </si>
  <si>
    <t>Verificar:
1. Sala de espera.
2. Recepción para solicitudes de estudios y entrega de resultados, registro de pacientes para toma de muestra.</t>
  </si>
  <si>
    <t>Verificar:
1. Que la sala de espera cuente con limpieza y mobiliario en buen estado físico y de funcionamiento.
2. Que se estén registrando todas las solicitudes.
3. La entrega de resultados sea en formato oficial del establecimiento y firmado por el responsable del servicio.
4. Que el registro de pacientes para la toma de muestra.</t>
  </si>
  <si>
    <t>Verificar:
1. Bitácora de control de aseo y limpieza del área firmada por el jefe de turno o supervisor.
2. Registro de solicitudes de estudios y de resultados.</t>
  </si>
  <si>
    <t>Verificar autoclave, canastilla para transportar material, de acuerdo con el tipo de material de que se trate, cubeta, cesto o soporte para la bolsa de Residuos Peligrosos Biológico- Infecciosos, mueble para guarda de materiales, equipo o instrumentos esterilizados, mesa de trabajo, repisas, tarja.</t>
  </si>
  <si>
    <t>Verificar que el área se encuentre limpia.</t>
  </si>
  <si>
    <t>Verificar bitácora de limpieza con las firmas correspondientes.</t>
  </si>
  <si>
    <t>Verificar que cuente con dispositivos para el lavado de manos y cara, en particular para los ojos en situaciones de emergencia.</t>
  </si>
  <si>
    <t>Verificar   que   las   instalaciones hidrosanitarias   funcionen.</t>
  </si>
  <si>
    <t>14.Coagulómetro.
15.Contador de células.
16.Lector de microhematocrito.
17.Microscopio binocular con enfoque macro y micrométrico, platina con movimientos en cruz, iluminación en la base, revólver para 4 objetivos, filtro despulido y transformador variable.
18.Pipeta de vidrio, de Thoma o similar, para diluir glóbulos blancos.
19.Pipeta de vidrio, de Thoma o similar, para diluir glóbulos rojos. 20. Pipeta sahli.
21.Equipo para química sanguínea, serología e inmunología o su equivalente tecnológico.
22.Baño de agua sin circulación forzada con termostato.
23.Espectrofotómetro con ancho de banda para la longitud de onda de 325 a 825 nanómetros, ancho de ventana de 20 nanómetros.
24.Gradilla para tubos de ensaye.
25.Marcador de intervalos de tiempo provisto de alarma.
26.Pipetas de volumen variable. 27.Pipetas volumétricas.
28.Gasómetro.
29.Que cuente con equipos automatizados.</t>
  </si>
  <si>
    <t>Verificar que los laboratorios cuenten con los registros y formatos específicos.</t>
  </si>
  <si>
    <t>Verificar:
1. Registro de estudios realizados.
2. Sistema de abasto de los insumos.
3. Formatos de estudios.
4. Informes de control es de calidad internos y externos.</t>
  </si>
  <si>
    <t>Verificar existencia del área de registro.</t>
  </si>
  <si>
    <t>Verificar limpieza y buenas condiciones del área.</t>
  </si>
  <si>
    <t>Verificar bitácora de control de aseo y limpieza del área firmada por el jefe de turno o supervisor.</t>
  </si>
  <si>
    <t>Verificar:
1. Que el área cuente con: asiento con respaldo para el paciente, repisa descansa brazo o mesa con cojín, torundero con tapa).
2. Que las jeringas, agujas y lancetas utilizadas para la toma de muestras sanguíneas, sean desechables.</t>
  </si>
  <si>
    <t>Verificar:
1. Limpieza y buenas condiciones del área.
2. Verificar que los datos de la etiqueta coinciden con los datos de las solicitudes</t>
  </si>
  <si>
    <t>Verificar que se cuente con manuales del servicio actualizados con el presente año lectivo.</t>
  </si>
  <si>
    <t>Verificar que los documentos y manuales se conozcan por el personal operativo.</t>
  </si>
  <si>
    <t>Verificar existencia de un programa de control interno y externo de la calidad.</t>
  </si>
  <si>
    <t>Verificar:
1. Que se aplica un programa de control interno de la calidad para todos los estudios de laboratorio que se realizan, que incluya las etapas preanalítica, analítica y postanalític.
2. Que cuenten con la participación en un programa de evaluación externa de la calidad, en el cual deberán integrar los estudios de laboratorio que realicen y que incluya el programa, de acuerdo con las necesidades del laboratorio clínico en materia de calidad.</t>
  </si>
  <si>
    <t>Verifica documentos de evaluación de la calidad interna y externa.</t>
  </si>
  <si>
    <t>Verificar que los formatos específicos del establecimiento se encuentren con registros.</t>
  </si>
  <si>
    <t>Verificar:
1. Existencia de registros cronológicos de los estudios de laboratorio en los que conste: fecha, nombre del usuario, tipo de estudios de laboratorio realizados, los resultados obtenidos con nombre y firma autógrafa, en su caso, digitalizada o electrónica de la persona que lo realizó.
2. Que los informes de resultados cuenten con los valores o intervalos de referencia conforme a los métodos utilizados, género y grupo de edad al que corresponden y en hoja membretada y contener: el nombre o razón social, domicilio del establecimiento, así como el nombre y cédula profesional del responsable sanitario.</t>
  </si>
  <si>
    <t>Verificar:
1. Registro de informe de resultados.
2. Verificar la existencia del listado de valores críticos de laboratorio.</t>
  </si>
  <si>
    <t>Verificar que se cuente con Licencia Sanitaria vigente.</t>
  </si>
  <si>
    <t>Verificar documento oficial con vigencia por cinco años.</t>
  </si>
  <si>
    <t>Verificar que se cuente con aviso de Responsable Sanitario vigente.</t>
  </si>
  <si>
    <t>Verificar que el documento cuente con las características requeridas, exhibido en lugar visible del servicio y que esté vigente y actualizado.</t>
  </si>
  <si>
    <t>Verificar existencia de convenios.</t>
  </si>
  <si>
    <t>Verificar:
1. Que se cuenta con el convenio de intercambio o suministro de unidades de sangre con el nombre del o de los establecimientos de otros bancos de sangre proveedores de las unidades de sangre solicitada o entregada, o con copia de la carta compromiso para concretar el intercambio de unidades.
2. Que existan los establecimientos de atención médica o servicios clínicos que solicitan productos sanguíneos.
3. Que cuente con copia del formato de solicitud de sangre.</t>
  </si>
  <si>
    <t>Verificar   convenios   y   formatos correspondientes.</t>
  </si>
  <si>
    <t>Verificar que exista señalización informativa y de emergencia para protección civil y delimitación del punto de reunión.</t>
  </si>
  <si>
    <t>Verificar:
1. Que cuente con señalización que identifique las áreas de uso público del servicio principalmente las correspondientes a sangrado, sin perjuicio de otras señalizaciones.
2. Que existan señales y avisos de protección civil, que permitan a los usuarios y personal identificar y advertir áreas o condiciones que representen riesgo para su salud e integridad física, así como ubicar equipos para la respuesta a emergencias, e instalaciones o servicios de atención a la población en caso de desastre.
3. Que exista la ubicación del punto de reunión.</t>
  </si>
  <si>
    <t>Verificar copia de la guía emitida por protección civil dentro del servicio.</t>
  </si>
  <si>
    <t>Verificar existencia y funcionalidad de los extintores en el área de trabajo.</t>
  </si>
  <si>
    <t>Verificar:
1. Que los extintores estén colocados de acuerdo a la normatividad vigente.
2. Contar con rutas de evacuación.
3. Revisar la vigencia de recarga.
4. Que el personal tenga conocimiento del uso de los extintores de acuerdo con la normativa e identifique las situaciones para su uso.
5. Instrucciones de seguridad aplicables en cada área y al alcance de los trabajadores.
6. Que no se almacenen materiales o coloquen objetos que obstruyan e interfieran el acceso al equipo contra incendio.</t>
  </si>
  <si>
    <t>Verifica:
1. Programa anual y registro mensual de la caducidad y revisión del equipo.
2. Registro de los resultados de la revisión mensual: fecha de revisión, nombre del personal que realizó la revisión, resultados, anomalías identificadas y seguimiento de las mismas.
3. Registro de la capacitación del uso del manejo de extintores.
4. Manual de manejo de extintores.</t>
  </si>
  <si>
    <t>Verificar existencia de condiciones de seguridad.</t>
  </si>
  <si>
    <t>Verificar:
1. Que se cuente con instrucciones de seguridad aplicables en cada área del centro trabajo al alcance de los trabajadores.
2. Que se evite que se almacenen materiales o coloquen objetos que obstruyan e interfieran el acceso al equipo contra incendio, a los dispositivos de alarma de incendio o activación manual de los sistemas fijos contra incendio.</t>
  </si>
  <si>
    <t>Verificar:
1. Manual de bioseguridad.
2. Registro   de   la   supervisión   de cumplimiento.</t>
  </si>
  <si>
    <t>Verificar que el establecimiento cuente con sistema de gestión de la calidad y que se cuente con un manual de calidad.</t>
  </si>
  <si>
    <t>Verificar que se estén realizando los procesos solicitados.</t>
  </si>
  <si>
    <t>Verificar manual de calidad: Estructura de la organización y descripción de todas las actividades individuales y colectivas, que incluya planificación, control, aseguramiento, mejora continúa de la calidad de las actividades que realiza los servicios y los recursos necesarios para su desarrollo.</t>
  </si>
  <si>
    <t>Verificar existencia de manuales de procedimientos normalizados de operación (PNO).</t>
  </si>
  <si>
    <t>Verificar existencia de instructivos para el uso y cuidados del equipamiento e instrumental, guías para el buen uso clínico de la sangre, procedimientos normalizados para gammaglobulina anti-D.</t>
  </si>
  <si>
    <t>Verificar:
1. Instructivos para el uso y cuidado del equipamiento e instrumental crítico (información sobre el mantenimiento preventivo, parámetros y frecuencias de revisión, mantenimiento correctivo.
2 Protocolos de seguimiento de reacciones adversas a través del comité de medicina transfusional.
3. Procedimientos      normalizados de operación para el uso de gammaglobulina anti-D,  para  la prevención  de  aloinmunización al antígeno D (dosis, vías de administración).</t>
  </si>
  <si>
    <t>Verificar bitácora de registro de la recolección del R.P.B.I. con los datos específicos como fecha, peso, tipo de residuo, firma del responsable del área y firma del responsable de la recolección.</t>
  </si>
  <si>
    <t>Verificar capacidad para obtener sangre y sus derivados en el área de fraccionamiento.</t>
  </si>
  <si>
    <t>Verificar que se obtenga:
1. Sangre fresca total.
2. Concentrado de eritrocitos: leucodepletado en su caso, lavados, congelados y adicionado.
3. Concentrado de plaquetas.
4. Plasma fresco.
5. Crioprecipitado.
6. Plasma desprovisto de factores lábiles.</t>
  </si>
  <si>
    <t>Verificar:
1. Listado de productos obtenidos en el sangrado.
2. Que las unidades se encuentren señalizadas y separadas como:
a) unidades no procesadas o aún no estudiadas;
b) unidades o mezclas procesadas y estudiadas;
c) unidades o mezclas seleccionadas para determinados pacientes;
d) unidades o mezclas destinadas para uso autólogo;
e) unidades o mezclas para destino final;
f) muestras sanguíneas y
g) en su caso, reactivos.</t>
  </si>
  <si>
    <t>Verificar existencia de laboratorio de inmunohematología, área de refrigeración, área de congelación, recepción y suministro de productos.</t>
  </si>
  <si>
    <t>Verificar bitácoras de limpieza y de mantenimiento.</t>
  </si>
  <si>
    <t>Verificar que existan los siguientes servicios: I) sala de espera; II) exámenes médicos; III) laboratorio clínico; IV) sangrado o aplicación de la sangre y sus fracciones; V) conservación (área para fraccionamiento y conservación de sangre y componentes sanguíneos.); VI) control administrativo y suministro de derivados, y VII) instalaciones sanitarias adecuadas.
Áreas de apoyo:
1. Documentación y captura de datos de donadores.
2. Oficina de responsable.
3. Baños para pacientes por género.
4. Consultorios médicos.
5. Comedor donadores.
6. Cuarto de conservación de sangre y componentes sanguíneos.
7. Baños y vestidores para personal por género.</t>
  </si>
  <si>
    <t>Verificar que existan los siguientes servicios: I) sala de espera; II) exámenes médicos; III) laboratorio clínico; IV) sangrado o aplicación de la sangre y sus fracciones; V) conservación (área para fraccionamiento y conservación de sangre y componentes sanguíneos.); VI) control administrativo y suministro de derivados, y VII) instalaciones sanitarias adecuadas.
Áreas de apoyo:
1. Área para registro y control de donadores.
2. Oficina de responsable.
3. Baños para público por género.
4. Consultorios médicos.
5. Comedor donadores.
6. Baños y vestidores para personal.</t>
  </si>
  <si>
    <t>Verificar que existan los siguientes servicios: I) sala de espera; II) exámenes médicos; III) laboratorio clínico; IV) sangrado o aplicación de la sangre y sus fracciones; V) conservación (área para fraccionamiento y conservación de sangre y componentes sanguíneos.); VI) control administrativo y suministro de derivados, y VII) instalaciones sanitarias adecuadas.
1. Documentación y captura de datos de donadores.
2. Oficina de responsable.
3. Baños para público por género.
6. Consultorios médicos.
4. Extracción de sangre y aféresis.
5. Comedor donadores.
6. Baños y vestidores para personal por género.
6. Cámara de congelación -30°C para cuarentena.
7. Cámara de congelación -30°C para liberación.
8. Cámara   de   conservación.   -4°C cuarentena.
9. Cámara   de   conservación   -4°C liberación.
10. Cámara de conservación -4°C.
11. Biología molecular.
12. Laboratorio de serología.
13. Laboratorio de inmunohematología.
14. Laboratorio de control de calidad.
15. Cámara de conservación -4°C para reactivos e insumos almacén.</t>
  </si>
  <si>
    <t>Verificar que cuenta con los recursos materiales y tecnología de acuerdo con el tipo de estudios de áreas específicas para las distintas secciones donde se realizarán los estudios de laboratorio. En caso de realizar actividades incompatibles, es necesaria la separación con una barrera física.</t>
  </si>
  <si>
    <t>Verificar el  sistema  de  información y resultados de las pruebas de inmunohematología y serología viral. reporte de resultados.</t>
  </si>
  <si>
    <t>Verificar que se cuenta con refrigeradores, congeladores, cámaras frías, agitadores de plaquetas destinados al almacenamiento de las unidades de sangre y componentes sanguíneos, o bien, los refrigeradores o congeladores de laboratorio para la conservación de reactivos o muestras.</t>
  </si>
  <si>
    <t>Verificar:
1. Que contengan las características siguientes: Funcionales, con espacio suficiente para el contenido que se pretenda almacenar, de manera que sea fácil de inspeccionar y mantenerlo ordenado, sistemas para la medición continúa de la temperatura, (dispositivos de registro de la temperatura de forma gráfica o electrónica), de usar dispositivos electrónicos la información podrá ser transferible a equipos de cómputo con o sin interface de monitoreo remoto, sistemas de alarma audible y visual indicando temperaturas inseguras, batería de respaldo para alarmas y para el dispositivo de registro de la temperatura, instalaciones para contactos de alarma remota, si los equipos carecen de los sistemas de medición continua de la temperatura se colocará un termómetro de cristal líquido o digital.
2. Que los servicios de transfusión que transfundan menos de 100 unidades por año, podrán tener refrigeradores o congeladores carentes de registros gráficos de temperatura y de sistemas de alarma, pero no omitirán el uso de los termómetros, los cuales se registrarán, cuando menos cada dos horas, mientras se tengan unidades en conservación.</t>
  </si>
  <si>
    <t>Verificar:
1. Bitácoras de revisión diaria del funcionamiento y mantenimiento de la alarma.
2. Registro diario de la temperatura cada dos horas, control del registro de la temperatura y con termómetro de precisión cada 6 meses.
3. Registro del rango de agitación de los gabinetes incubadores de plaquetas (no más de 70 revoluciones por minuto).
4. Bitácora diaria de la limpieza de refrigeradores y congeladores.
5. Mantenimientos preventivos y correctivos de los equipos de conservación.</t>
  </si>
  <si>
    <t>Artículos 315 y 316 Titulo Decimocuarto Capitulo. Ley General de Salud.</t>
  </si>
  <si>
    <t>NOM-253-SSA1-2012,    Para    la
disposición de sangre humana y sus componentes con fines terapéuticos. Apartados 4.11.; 19.3.1.10.</t>
  </si>
  <si>
    <t>NOM-002-STPS-2010.    Numeral
5. Obligaciones del patrón, 5.8 y Capítulo 11, 11.1 al 11.5 y NOM 016-SSA3-2012. Numeral 5. Disposiciones generales aplicables a los establecimientos para la atención médica hospitalaria, 5.1.10 Contar con la señalización y la NOM-003- SEGOB-2011.</t>
  </si>
  <si>
    <t>NOM-002-STPS-2000.    Numeral
7. Condiciones de prevención y protección contra incendios, 7.2, 7.3, 7.15. y 7.17.</t>
  </si>
  <si>
    <t>NOM-002-STPS-2010.    Numeral
7. Condiciones de prevención y protección contra incendios, 7.1 y 7.14.</t>
  </si>
  <si>
    <t>NOM-253-SSA1-2012,    Para    la
disposición de sangre humana y sus componentes con fines terapéuticos. Numerales 4.3. y 4.4.</t>
  </si>
  <si>
    <t>NOM-253-SSA1-2012,    Para    la
disposición de sangre humana y sus componentes con fines terapéuticos. Numerales     19.3.1.;     19.3.1.1.;
19.3.1.2.;    19.3.1.3.;    19.3.1.4.;
19.3.1.5.;  19.3.1.8.  ;  19.3.1.9.  ;
19.3.1.10. 19.3.2.1 .</t>
  </si>
  <si>
    <t>NOM-253-SSA1-2012,    Para    la
disposición de sangre humana y sus componentes con fines terapéuticos. Numerales 19.1.3.7. y 19. 3.1. 11;
19.3.1.12.</t>
  </si>
  <si>
    <t>NOM-087-SEMARNAT-SSA1-2002.
Numeral 6. Manejo de Residuos Peligrosos Biológico Infecciosos, 6.7 Programa de Contingencias, Artículo
8 del Reglamento en materia de
R.P.B.I. de la Ley General del Equilibrio Ecológico y la Protección al Ambiente.</t>
  </si>
  <si>
    <t>NOM-253-SSA1-2012,    Para    la
disposición de sangre humana y sus componentes con fines terapéuticos. Apartados 3.1.86.; 3..1.87.; 3.1.94.;
3.1.97.; 3.1.98.; 3.1.99.; 3.1.101.;3.1.
110.;3.1.112.;3.1.116.</t>
  </si>
  <si>
    <t>Apartado 9.4.2 y 9.4.3. de la NOM- 253-SSA1-2012, Para la disposición de sangre humana y sus componentes con fines terapéuticos. Reporte al SUIVE.</t>
  </si>
  <si>
    <t>Apartado 15.7.1. y 15.7.2. 15.7.4.
15.7.5. de la NOM-253-SSA1-2012, Para la disposición de sangre humana y sus componentes con fines terapéuticos.</t>
  </si>
  <si>
    <t>NOM-253-SSA1-2012,    Para    la
disposición de sangre humana y sus componentes con fines terapéuticos. Apartado 4.4.</t>
  </si>
  <si>
    <t>Verificar existencia de: esfigmomanómetro con brazalete de acuerdo a su principal actividad, báscula con estadímetro, estetoscopio biauricular con campana, estuche de diagnóstico completo, lámpara de pie rodable, sellador eléctrico para líneas de bolsas de sangre, sillón para donador, balanzas mezcladoras para bolsas de sangre, máquina de aféresis. Tanque de oxígeno portátil con manómetro regulador y flujómetro, termómetros digitales.</t>
  </si>
  <si>
    <t>Verificar:
1. Certificados de validación de los equipos.
2. Registro    de    la    calibración    y verificación.
3. Registro del monitoreo.
4. Mantenimiento    preventivo    y correctivo.
5. Lista del entrenamiento del personal para el uso adecuado de los mismos.</t>
  </si>
  <si>
    <t>Verificar  existencia   automatizada o manual de: agitador de plaquetas con incubadora, balanza granataria capacidad 0 a 2,200 gr., baño maría, campana de flujo laminar, centrífuga refrigerada -15°C a -30°C, conector estéril de manguera, extractor automatizado de plasma para fraccionar la sangre en sus componentes, sellador eléctrico para tubos de bolsa de sangre.</t>
  </si>
  <si>
    <t>Verificar existencia de: agitador de microplacas, baño maría, centrífuga de mesa, centrífuga de lavadora de glóbulos, centrífuga para microhematocríto, centrífuga universal, congelador muestras, estufa bacteriológica, horno para secado de material, agitador Vortex, microscopio de inmunofluorescencia, pipeta multicanal 50 - 300 ul y 50 - 500 ul, pd31:n33 pipetas automáticas 100, 50, 500 y 10 ul, pipetas automáticas
volumen variable 2 a 10 ul, 200 a 1000
ul, 40 a 200 ul y 5 a 40 ul, refrigerador para muestras, refrigerador para reactivos, rotor (agitador), analizador automático inmunohematológico (para pruebas cruzadas), analizador hematológico (para biometría hemática), equipo automatizado para serología, incubador, lavador, lector para ELISA, incubadora, centrífuga para técnicas en gel.</t>
  </si>
  <si>
    <t>Verificar que se encuentren funcionando, calibrados y en buenas condiciones.</t>
  </si>
  <si>
    <t>Verificar existencia de: analizador de pH (potenciómetro), balanza analítica, cronómetro, foto tacómetro, marco de pesas, sistema de filtración purificación de agua, termómetro de mercurio líquido en vidrio para laboratorio, termómetro de alcohol líquido en vidrio para laboratorio, termómetro digital con Termopar, coagulómetro, agregó metro, sistema automático para la detección de microorganismos aeróbicos y anaeróbicos.</t>
  </si>
  <si>
    <t>Verificar existencia de formatos de carta de consentimiento informado.</t>
  </si>
  <si>
    <t>Verificar:
1. Que el documento cuente con la siguiente información del banco de sangre o puesto de sangrado: nombre, ubicación, institución a la que pertenece.
2. Que el documento cuente con la siguiente información del donante: nombre, sexo, edad, domicilio, ocupación, estado civil.
3. Que el documento cuente con la siguiente información del tipo de donación voluntaria y altruista, familiar o de reposición, designada, dirigida, o bien, regular o de repetición.
4. Que el documento cuente con objetivos del acto de disposición, beneficios, posibles riesgos para el receptor.
5. Que el documento cuente con información sobre los procedimientos que vayan a efectuarse: método de colecta, los volúmenes de sangre o componentes sanguíneos que pretendan obtenerse, las posibles reacciones o efectos adversos que pudieran presentarse, en su caso, las soluciones o fármacos que fuesen a usarse y su propósito, incluyendo la identificación de aquellos que estén en el proceso de evaluación experimental, información sobre toxicidad, efectos  secundarios, dosis, tiempo, costo del tratamiento, procedimientos alternativos si los hubiese.
6. Firma o huella dactilar del donante.
7. Lugar y Fecha en que se emite.</t>
  </si>
  <si>
    <t>Verificar formato oficial y que cumpla con las especificaciones normativas.</t>
  </si>
  <si>
    <t>NOM-253-SSA1-2012,    Para    la
disposición de sangre humana y sus componentes con fines terapéuticos. Apartados 19.3.3.1.</t>
  </si>
  <si>
    <t>CALIFICACIÓN LABORATORIO Y BANCO DE SANGRE</t>
  </si>
  <si>
    <t>Verificar que se cuente con licencia sanitaria .</t>
  </si>
  <si>
    <t>Verificar que la licencia sanitaria se encuentre colocada en lugar visible al público.</t>
  </si>
  <si>
    <t>Verificar que se cuente con responsable de la operación y funcionamiento del servicio.</t>
  </si>
  <si>
    <t>Verificar:
1. Que el permiso se encuentre en lugar visible al público.
2. Que el responsable sanitario se encuentre con uniforme y gafete de la institución y realizando las actividades que le corresponden, como vigilar la organización y funcionamiento de su área.
3. Tener permanencia mínima en el establecimiento del 50% del horario de atención al público (en caso de unidades médicas con turnos continuos deberá cubrir el turno con mayor carga de trabajo o bien se puede designar varios responsables de la operación y funcionamiento).</t>
  </si>
  <si>
    <t>Verificar existencia de señalización del servicio y de carteles con las siguientes leyendas:
1. Si existe la posibilidad de que usted se encuentre embarazada, informe al médico o al técnico radiólogo antes de hacerse la radiografía.
2. No abrir esta puerta a menos que lo llamen.
3. Cuando la luz este encendida solo puede ingresar personal autorizado.
4.   Radiaciones-zona controlada.
5. En esta sala solamente puede permanecer un paciente a la vez.</t>
  </si>
  <si>
    <t>Verificar  rótulos  con  las  leyendas correspondientes en las áreas.</t>
  </si>
  <si>
    <t>1. Personas, comunidad, población.
1.2. Comunicación con las personas,
comunidad y población.
4. Planeación.
4.2. Cumplimiento de la regulación.
7. Mejora de procesos.
7.4. Gestión del riesgo en la
atención.</t>
  </si>
  <si>
    <t>NOM-087-ECOL-SSA1-2002, en su
numeral 4 y 6.</t>
  </si>
  <si>
    <t>Verificar existencia de contenedores para el manejo del R.P.B.I.</t>
  </si>
  <si>
    <t>Verificar:
1. Que exista la señalización de la circulación de los contenedores hacia el almacén temporal.
2. Que los R.P.B.I. estén identificados y separados en los contenedores correspondientes de acuerdo a sus características físicas y biológicas infecciosas.</t>
  </si>
  <si>
    <t>4. Planeación.
4.3. Planeación operativa.
7. Mejora de procesos.
7.4. Gestión del riesgo en la
atención.</t>
  </si>
  <si>
    <t>NOM-028-NUCL-2009,  Manejo  de
desechos radiactivos en instalaciones radiactivas que utilizan fuentes abiertas, en su numeral 5.4, 6.3, 6.3.8,
6.4, 6.4.1.</t>
  </si>
  <si>
    <t>Verificar existencia de recipientes para los desechos líquidos.</t>
  </si>
  <si>
    <t>Verificar:
1. Que los recipientes estén rotulados e identificados.
2. Que el rotulo tenga el símbolo de radiación ionizante, indicando el tipo de líquido para el cual están destinados, y contar con disco de sello y tapa roscada.
3. Que los recipientes se mantengan herméticamente cerrados cuando no estén en uso.</t>
  </si>
  <si>
    <t>Verificar existencia de almacenamiento temporal en la instalación generadora.</t>
  </si>
  <si>
    <t>Verificar:
1. Que el almacén sea exclusivo para la guarda de los desechos radioactivos.
2. Que los recipientes y bolsas con desechos radiactivos estén en un lugar visible con etiqueta.
3. Que el almacén este aislado del almacén de materias primas o materiales no radiactivos.
4. Que los recipientes con desechos líquidos estén colocados sobre bandejas, con material absorbente para retener el doble del volumen del desecho líquido almacenado.</t>
  </si>
  <si>
    <t>Verificar:
1. Registro de los desechos radiactivos colocados en el almacén.
2. Registro de los desechos contaminados con material radiactivo liberados, descargados o enviados a una instalación de gestión.</t>
  </si>
  <si>
    <t>NOM-016-SSA3-2012, en su numeral 4.13.</t>
  </si>
  <si>
    <t>No aplica</t>
  </si>
  <si>
    <t>Los numerales 5, 5.1, 5.1.1, 5.1.1.1,
5.1.1.2, 5.1.1.4, 5.1.1.5, 5.1.1.6,
5.1.1.7, 5.1.1.8, de la NOM-229-
SSA1-2002, Salud ambiental. Requisitos técnicos para las instalaciones, responsabilidades sanitarias, especificaciones técnicas para los equipos y protección radiológica en establecimientos de diagnóstico médico con Rayos X. ACUERDO por el que se declara la obligatoriedad de la implementación, para todos los integrantes del Sistema Nacional de Salud, del documento denominado Acciones Esenciales para la Seguridad del Paciente. DOF 08/09/17. AESP 6C, 5B.</t>
  </si>
  <si>
    <t>Verificar:
1. Sala de espera.
2. Sala Rayos X.
3. Área de consola de control.
4. Vestidores   y   sanitarios   para pacientes.
5. Área   de   almacenamiento   de película.
6. Cuarto oscuro.
7. Área de interpretación.
8. Área de preparación de medios de contraste y para preparación del paciente.</t>
  </si>
  <si>
    <t>Verificar bitácora de limpieza firmada por supervisor o jefe de servicio.</t>
  </si>
  <si>
    <t>1. Personas, comunidad, población.
1.2. Comunicación con las personas,
comunidad y población.
7. Mejora de procesos.
7.4. Gestión del riesgo en la
atención.</t>
  </si>
  <si>
    <t>Los numerales 5, 5.1, 5.1.1, 5.1.1.1,
5.1.1.2, 5.1.1.4, 5.1.1.5, 5.1.1.6,
5.1.1.7, 5.1.1.8, de la NOM-229-
SSA1-2002, Salud ambiental. Requisitos técnicos para las instalaciones, responsabilidades sanitarias, especificaciones técnicas para los equipos y protección radiológica en establecimientos de diagnóstico médico con Rayos X.</t>
  </si>
  <si>
    <t>Área de consola de control</t>
  </si>
  <si>
    <t>Verificar existencia y ubicación del área de consola de control.</t>
  </si>
  <si>
    <t>Verificar:
1. Que las instalaciones fijas o móviles, cuenten con delimitación de la zona controlada mediante elementos estructurales o de construcción tales como pisos, paredes y techo.
2. Que la sala de Rayos X y el área de ubicación de la consola de control del equipo queden dentro de la zona controlada.
3. Que el paciente sea observable en todo momento desde la consola de control por contacto visual directo a través de una ventana blindada, o mediante otros sistemas, por ejemplo, con espejos o por medio de sistemas de circuito cerrado de televisión.
4. El mantenimiento preventivo y correctivo en su caso.</t>
  </si>
  <si>
    <t>Verificar:
1. Bitácora de mantenimiento preventivo y correctivo.
2. Manuales de organización y funcionamiento autorizado y firmado por el responsable del establecimiento.</t>
  </si>
  <si>
    <t>Apéndice Normativo C de la NOM- 016-SSA3-2012,  Que  establece las características mínimas de infraestructura  y  equipamiento de hospitales y consultorios de atención médica especializada. Numerales    5.2.5,  5.2.1,      5.2.2  ,
5.2.5 5.2.7 5.2.8, 5.2.11, 5.2.12,
8.4, 11.1, 11.3  17.3, 17.4, 17.4.1,
17.4.2, 17.4.3, 17.4.4,  17.4.5 de la    NOM-229-SSA1-2002,    Salud
ambiental. Requisitos técnicos para las instalaciones, responsabilidades sanitarias, especificaciones técnicas para los equipos y protección radiológica en establecimientos de diagnóstico médico con Rayos X.</t>
  </si>
  <si>
    <t>Sala de Rayos X simple y con Medios de Contraste</t>
  </si>
  <si>
    <t>Verificar:
1. Mobiliario: alacena alta, área de disparador, banqueta de altura, bote para basura tipo municipal (bolsa de cualquier color, excepto rojo o amarillo), bote para RPBI (bolsa roja), mesa para carga y descarga de chasis, riel portavenoclisis.
2. Medios de contraste, mobiliario: bote para basura tipo municipal (bolsa de cualquier color, excepto rojo o amarillo), despachador de toallas desechables, dispensador de jabón germicida, gabinete universal, mesa alta con tarja.</t>
  </si>
  <si>
    <t>Verificar manual de procedimientos técnicos autorizado conjuntamente por el titular y el responsable de la operación y funcionamiento.</t>
  </si>
  <si>
    <t>Verificar:
1. Bitácora     de     mantenimiento preventivo y correctivo.
2. Registros del control de calidad.
3. Registros de abasto de insumos.</t>
  </si>
  <si>
    <t>Numerales 5.1.3 de la NOM-229- SSA1-2002, Salud ambiental. Requisitos técnicos para las instalaciones, responsabilidades sanitarias, especificaciones técnicas para los equipos y protección radiológica en establecimientos de diagnóstico médico con Rayos X. Y numerales 6.5.2.3.1 de la NOM- 016-SSA3-2012,  Que  establece las características mínimas de infraestructura y equipamiento de hospitales y consultorios de atención médica especializada. ACUERDO por el que se declara la obligatoriedad de la implementación, para todos los integrantes del Sistema Nacional de Salud, del documento denominado Acciones Esenciales para la Seguridad del Paciente. DOF 08/09/17. AESP 5B.</t>
  </si>
  <si>
    <t>Sanitario y Vestidor para Pacientes</t>
  </si>
  <si>
    <t>Verificar:
1. Existencia y condiciones.
2. Lavabo con cartel de técnica de higiene de manos.
3. Bote campana o pedal para basura.
4. Dotación suficiente de batas limpias para cada paciente.</t>
  </si>
  <si>
    <t>Verificar:
1. Limpieza e higiene de las instalaciones.
2. Que no existan humedad, cuarteaduras, orificios en plafones y paredes ni fugas de agua.
3. Abasto e insumos para la higiene de manos: jabón (líquido o gel) y toallas desechables.
4. Las áreas de vestidores y sanitarios para los pacientes anexos a las salas de Rayos X de preferencia deben tener un blindaje calculado como zona supervisada, de lo contrario se considera para todos los efectos como parte integrante de la sala de Rayos X o zona controlada.
5. Que el área de ultrasonido tenga acceso a un vestidor con sanitario y cuente con las dimensiones necesarias para la colocación del mobiliario y equipo.</t>
  </si>
  <si>
    <t>Verificar:
1. Bitácora de limpieza firmada por supervisor o jefe de servicio.
2. Registros de abasto de insumos.</t>
  </si>
  <si>
    <t>Numerales 5.4, 5.4.1, 5.4.2, 5.4.3,
5.4.4 de la NOM-229-SSA1-2002, Salud ambiental. Requisitos técnicos para las instalaciones, responsabilidades sanitarias, especificaciones técnicas para los equipos y protección radiológica en establecimientos de diagnóstico médico con Rayos X.</t>
  </si>
  <si>
    <t>Área de Almacenamiento</t>
  </si>
  <si>
    <t>Verificar:
1. Existencia y ubicación.
2. Películas suficientes.</t>
  </si>
  <si>
    <t>Verificar:
1. Que el blindaje debe estar calculado para que durante el período de almacenamiento de la película, la exposición de ésta a la radiación sea mínima.
2. Las condiciones de temperatura se deben mantener en un valor entre 10ºc y 21ºc con una humedad relativa entre 30% y 50%.
3. Que el área de almacenamiento no debe estar ubicada en la sala de Rayos X.
4. La película radiográfica debe almacenarse de canto.</t>
  </si>
  <si>
    <t>Verificar:
1. Bitácora de limpieza firmada por supervisor o jefe de servicio.
2. Manual de procedimientos técnicos autorizado  conjuntamente  por el titular y el responsable de la operación y funcionamiento.</t>
  </si>
  <si>
    <t>4. Planeación.
4.2. Cumplimiento de la regulación.
7. Mejora de procesos.
7.4. Gestión del riesgo en la
atención.</t>
  </si>
  <si>
    <t>Apéndice Normativo C de la NOM- 016-SSA3-2012, Que establece las características mínimas de infraestructura y equipamiento de hospitales y consultorios de atención médica especializada. Y los numerales 5.3.2 5.3.3, 5.3.4, 5.3.5 5.3.6, 5.3.9,
5.3.10, 5.3.11, 5.3.12,5.3.13, 5.3.14, de la NOM-229-SSA1-2002. Salud
ambiental, Requisitos técnicos para las instalaciones, responsabilidades sanitarias, especificaciones técnicas para los equipos y protección radiológica en establecimientos de Diagnóstico médico con Rayos X.</t>
  </si>
  <si>
    <t>Cuarto Oscuro</t>
  </si>
  <si>
    <t>Verificar existencia del siguiente mobiliario: asiento, bote para basura tipo municipal (bolsa de cualquier color, excepto rojo o amarillo), mesa alta para carga y descarga de placas o películas, soporte porta placa de pared.</t>
  </si>
  <si>
    <t>Verificar:
1. Bitácora de limpieza  firmada por supervisor o jefe de servicio. Inventario.
2. Manual de organización y funcionamiento.</t>
  </si>
  <si>
    <t>7. Mejora de procesos.
7.2. Administración de procesos de apoyo integral.</t>
  </si>
  <si>
    <t>Verificar:
1. Que se encuentre funcionando el sistema de inyección y extracción de aire de tal manera que exista una presión positiva dentro del mismo.
2. Los equipos automáticos para proceso de revelado que cuenten con un sistema de extracción de gases al exterior o con un sistema de filtración.
3. Los tanques que contienen las sustancias químicas para el revelado de películas deben estar ubicados de tal manera que se evite salpicar películas secas y pantallas intensificadoras con dichas sustancias.
4. Cuando se utilice una puerta convencional deberá tener un cerrojo interior.
5. Los sistemas de pasa placa deben garantizar que no haya penetración de luz al cuarto oscuro.
6. Que la instalación de equipo de proceso de revelado automático se encuentre de acuerdo a su manual.
7. Que se lleve a cabo mantenimiento preventivo y correctivo de los equipos.
8. Que el cuarto oscuro de las instalaciones donde se realiza mamografía, cuenten con un filtro en los ductos de aire que evite la introducción de polvo (las entradas de aire no deben estar sobre la superficie de carga y descarga del chasis).</t>
  </si>
  <si>
    <t>Verificar:
1. Bitácora de limpieza firmada por supervisor o jefe de servicio.
2. Programa    de    mantenimiento preventivo y correctivo.
3. Manual     de     organización     y funcionamiento.</t>
  </si>
  <si>
    <t>Los numerales 5.5, 5.5.2 ,5.5.3, de la    NOM-229-SSA1-2002.    Salud
ambiental, Requisitos técnicos para las instalaciones, responsabilidades sanitarias, especificaciones técnicas para los equipos y protección radiológica en establecimientos de Diagnóstico médico con Rayos X.</t>
  </si>
  <si>
    <t>Interpretación</t>
  </si>
  <si>
    <t>Verificar que exista el siguiente mobiliario: asiento, bote para basura municipal (bolsa de cualquier color, excepto rojo o amarillo), mesa para interpretación de placas radiográficas.</t>
  </si>
  <si>
    <t>Verificar:
1. Que la protección del operador durante la exposición consista en una mampara fija si la consola de control está dentro de la sala de Rayos X.
2. Los blindajes de la instalación debe tener continuidad entre los diferentes elementos constructivos donde sean instalados: muros, marcos, hojas de puertas, ventanillas de control, pasa placas, entre otros, de tal manera que dicho blindaje no se vea interrumpido en ningún punto.
3. Que el mobiliario se encuentre en buenas condiciones físicas.</t>
  </si>
  <si>
    <t>Verificar:
1. Bitácora de limpieza firmada por supervisor o jefe de servicio.
2. Inventario del mobiliario.</t>
  </si>
  <si>
    <t>7. Mejora de procesos.
7.2. Administración de procesos de apoyo integral.
7.3.
Administración de procesos de suministro.</t>
  </si>
  <si>
    <t>Verificar que exista el siguiente equipo: lámpara de luz intensa, negatoscopio.</t>
  </si>
  <si>
    <t>Verificar:
1. Que los negatoscopios estén colocados de tal manera que ninguna fuente de luz pueda afectar la percepción de la imagen.
2. Que los monitores de fluoroscopia estén colocados de modo tal que se eviten reflejos en sus pantallas que perjudiquen la observación del proceso.
3. Que para la interpretación de las imágenes se realice en monitores de televisión.
4. Las luces del techo deberán ser indirectas y contar con control variable de luz y las paredes de color mate y tono oscuro.</t>
  </si>
  <si>
    <t>Verificar Programa de mantenimiento preventivo y correctivo.</t>
  </si>
  <si>
    <t>NOM-229-SSA1-2002,           Salud
ambiental. Requisitos técnicos para las instalaciones, responsabilidades sanitarias, especificaciones técnicas para los equipos y protección radiológica en establecimientos de diagnóstico médico con Rayos X, en su numeral 3.58, 3.59, 3.70, 6.2.1.6,
6.2.1.10, 6.2.1.11, 6.2.1.12, 6.2.2.3.4.</t>
  </si>
  <si>
    <t>Requisitos Administrativos</t>
  </si>
  <si>
    <t>Verificar que cuenten con los documentos correspondientes al servicio.</t>
  </si>
  <si>
    <t>Verificar:
1. Que cuenten con la memoria analítica de cálculo de los blindajes o en su caso la verificación de blindajes avaladas por un asesor especializado en seguridad radiológica.
2. Que cuenten con el manual de seguridad y protección radiológica, manual de procedimientos técnicos, manual de garantía de calidad.
3. Que sean de conocimiento y aplicación por parte del personal.
4. Que los manuales tengan los elementos requeridos.
5. Que estén actualizados.
6. Que estén autorizados por las autoridades correspondientes.
7. Que la fecha de elaboración este vigente.</t>
  </si>
  <si>
    <t>Verificar:
1. Memoria analítica de cálculo de los blindajes con la verificación de blindajes y dictamen de blindajes avalados por un asesor especializado en seguridad radiológica.
2. Manual de seguridad y protección radiológica, manual de procedimientos técnicos, manual de garantía de calidad.</t>
  </si>
  <si>
    <t>NOM-229-SSA1-2002,           Salud
ambiental. Requisitos técnicos para las instalaciones, responsabilidades sanitarias, especificaciones técnicas para los equipos y protección radiológica en establecimientos de diagnóstico médico con Rayos X, en su numeral 8, 8.5, 8.6, 8.9.</t>
  </si>
  <si>
    <t>Verificar que existan los elementos del programa de garantía de calidad.</t>
  </si>
  <si>
    <t>Verificar:
1. Que exista el programa de calidad o un acuerdo escrito con asesores especializados en seguridad radiológica externos.
2. Que cuenten con un responsable de la operación y funcionamiento.
3. Que cuenten con un programa de vigilancia del funcionamiento y mantenimiento preventivo del sistema de Rayos X.
4. Que exista un programa de pruebas de control de calidad para verificar el buen funcionamiento del equipo y garantizar la calidad de la imagen.</t>
  </si>
  <si>
    <t>Verificar:
1. Registro de la calendarización, fechas y resultados de las prácticas de vigilancia, del control de calidad, las dificultades encontradas, las medidas correctivas aplicadas, la fecha de su aplicación y su efectividad así como la evaluación del programa.
2. Registro de la identifican los problemas de funcionamiento del equipo y de calidad de la imagen.
3. Bitácora de mantenimiento correctivo cuando se detecte una falla en el sistema.
4. Registro de la revisión del programa (cuando menos una vez al año), por el comité o el responsable de la operación y funcionamiento.</t>
  </si>
  <si>
    <t>NOM-229-SSA1-2002,           Salud
ambiental. Requisitos técnicos para las instalaciones, responsabilidades sanitarias, especificaciones técnicas para los equipos y protección radiológica en establecimientos de diagnóstico médico con Rayos X, en su numeral 10, 10.1, 10.2, 10.3, 10.4,
10.5, 12.1, 13.1, 13.2, 13.3.</t>
  </si>
  <si>
    <t>Requisitos de Funcionamiento</t>
  </si>
  <si>
    <t>Verificar que se cuente con los equipos de radiografía convencional, equipos de tomografía computarizada, equipos de mamografía, equipos de proceso de revelado, luz de seguridad, negatoscopios y monitores para observación de imagen.</t>
  </si>
  <si>
    <t>Verificar que cuenten con los requisitos de funcionamiento de los equipos y que estos estén funcionando.</t>
  </si>
  <si>
    <t>Verificar bitácora de parámetros requeridos para el funcionamiento de los equipos.</t>
  </si>
  <si>
    <t>Responsabilidades Generales</t>
  </si>
  <si>
    <t>Verificar:
1.  Que       exista       el       personal ocupacionalmente expuesto.
2. Que se cuente con un servicio de dosimetría.</t>
  </si>
  <si>
    <t>Verificar:
1. Que el límite de dosis en el POE y mujeres  embarazadas sea  la permitida.
2. Que el servicio de dosimetría este autorizado por la Comisión Nacional de Seguridad Nuclear y Salvaguardias.
3. Que el POE porte los dosímetros personales durante la jornada.
4. Que se realice vigilancia médica del POE.
5. Que los dosímetros se encuentren calibrados.</t>
  </si>
  <si>
    <t>Verificar:
1. Relación del POE.
2. Registro del límite del equivalente de dosis efectiva anual (HE, L) y su análisis.
3. Expediente de cada trabajador ocupacionalmente expuesto.
4. Programa de vigilancia radiológica ocupacional (evaluaciones anuales de la exposición ocupacional de cada trabajador).
5. Bitácora de entrega de los informes periódicos y los certificados anuales del equivalente de dosis individual acumulado a cada trabajador.
6. Constancia de cursos de actualización capacitación y entrenamiento en materia de seguridad radiológica (por la Comisión Nacional de Seguridad Nuclear y Salvaguardias).
7. Registro de los resultados de la calibración.
8. Certificado de calibración.</t>
  </si>
  <si>
    <t>NOM-229-SSA1-2002,           Salud
ambiental. Requisitos técnicos para las instalaciones, responsabilidades sanitarias, especificaciones técnicas para los equipos y protección radiológica en establecimientos de diagnóstico médico con Rayos X, en  sus  numerales  6.2.1.7.1,  7.2.6,
7.7.4,  16.1.1,  17.2,  17.4,  17.7,
17.8,  17.10,  17.11.    NOM-026-
NUCL-2011, Vigilancia médica del personal ocupacionalmente expuesto a radiaciones ionizantes, en su numeral  4.  NOM-031-NUCL-2011,
Requisitos para el entrenamiento del personal ocupacionalmente expuesto a radiaciones ionizantes, en su numeral 5, 6. NOM-024-NUCL-1995,
requerimientos y calibración de dosímetros de lectura directa para radiación electromagnética, en su numeral 8.10. 8.11.</t>
  </si>
  <si>
    <t>Verificar:
1. Que el servicio cuenten con equipo de protección: cortinillas plomadas, marco plomado alrededor de la pantalla, placas de plástico plomado, mamparas, filtros compensadores.
2. Que el POE cuente con equipo de protección: mandil con espesor equivalente de al menos 0.5 mm de plomo cuando cubra solamente el frente del cuerpo, o mandil de al menos 0.25 mm cuando cubra completamente el frente, los costados del tórax y pelvis, guantes de compresión con espesor equivalente a al menos 0.5 mm de plomo, guantes para intervención con espesor equivalente de al menos 0.25 mm de plomo, collarín para protección de tiroides con espesor equivalente de al menos 0.5 mm de plomo, anteojos para protección del cristalino, con cristales de espesor equivalente de al menos 0.2 mm de plomo.</t>
  </si>
  <si>
    <t>Verificar:
1. Que el equipo de protección se encuentre en buenas condiciones.
2. Que el equipo cumpla con las especificaciones requeridas.</t>
  </si>
  <si>
    <t>NOM-229-SSA1-2002,           Salud
ambiental. Requisitos técnicos para las instalaciones, responsabilidades sanitarias, especificaciones técnicas para los equipos y protección radiológica en establecimientos de diagnóstico médico con Rayos X, en su numeral 18.22.</t>
  </si>
  <si>
    <t>Verificar que exista equipo de protección para el paciente: mandiles plomados, blindajes para gónadas, collarín para protección de tiroides.</t>
  </si>
  <si>
    <t>Verificar  inventario  del  equipo  de protección.</t>
  </si>
  <si>
    <t>NOM-229-SSA1-2002,              Salud
ambiental. Requisitos técnicos para las instalaciones, responsabilidades sanitarias, especificaciones técnicas para los equipos y protección radiológica en establecimientos de diagnóstico médico con Rayos X, en su numeral 7.4.1.</t>
  </si>
  <si>
    <t>Verificar existencia de resultados de estudios de gabinete.</t>
  </si>
  <si>
    <t>Verificar:
1. Que se realicen los estudios solicitados.
2. Que se encuentre el registro de los estudios realizados y el registro de los resultados con el diagnóstico.</t>
  </si>
  <si>
    <t>Verificar:
1. Bitácora  de  control  de  estudios solicitados y entregados.
2. Informe fechado de la evaluación radiológica.</t>
  </si>
  <si>
    <t>Consejo de Salubridad General Protocolo Técnico para Infarto Agudo al Miocardio (con elevación del segmento ST).</t>
  </si>
  <si>
    <t>Otros Auxiliares de Diagnóstico</t>
  </si>
  <si>
    <t>Verificar que se cuente con el mobiliario y equipo requerido para la cámara de centelleo (propio o subrogado).</t>
  </si>
  <si>
    <t>Verificar que el mobiliario y equipo se encuentren funcionando y en buenas condiciones.</t>
  </si>
  <si>
    <t>ACUERDO por el que se declara la obligatoriedad de la implementación, para todos los integrantes del Sistema Nacional de Salud, del documento denominado Acciones Esenciales para la Seguridad del Paciente. DOF 08/09/17. AESP .</t>
  </si>
  <si>
    <t>Verificar que el área cuente con un procedimiento documentado para la identificación de estudios de imagenología Acción Esencial 1 definido y aplicado al establecimiento.</t>
  </si>
  <si>
    <t>Verificar que se conoce y aplica el procedimiento para la identificación de estudios de imagenología.</t>
  </si>
  <si>
    <t>Verificar:
1. Que las solicitudes cuenten con los datos de identificación del paciente (nombre completo y fecha de nacimiento).
2. Que las placas radiográficas cuenten con la identificación del paciente del lado derecho.
3. El reporte de incidentes y accidentes durante el procedimiento.</t>
  </si>
  <si>
    <t>Verificar que el área cuente con un procedimiento documentado para la comunicación efectiva Acción Esencial
2 (A,B, E) definido y aplicado al establecimiento.</t>
  </si>
  <si>
    <t>Verificar que:
1. Se cuente con una bitácora específica para el registro de los resultados críticos.
2. Se conoce y sigue el procedimiento establecido para al emisión - recepción de resultados críticos.</t>
  </si>
  <si>
    <t>Verificar:
1. Registros de supervisión de seguimiento, llenado de la bitácora específica de registro de resultados críticos.
2. Constancias de capacitación o listas de asistencia.</t>
  </si>
  <si>
    <t>Verificar que el área cuente con un procedimiento documentado para la seguridad en los procedimientos: Acción Esencial 4B definido y aplicado al establecimiento.</t>
  </si>
  <si>
    <t>Verificar que:
1. Se conozca y aplique el procedimiento que incluye: a. Aplicación del Tiempo Fuera para procedimientos fuera de quirófano.
2. Que personal cuente con la capacitación para su aplicación.</t>
  </si>
  <si>
    <t>Verificar que cuenten con el Carro Rojo para el manejo del paro cardio- respiratorio.</t>
  </si>
  <si>
    <t>Verificar:
1. Que existan los insumos requeridos para el ABC de la reanimación cardio-respiratoria. ( Ver desglose)
2. Que la caducidad del material y medicamentos este vigente.
3. Que los insumos sean suficientes para la atención.
4. Que el personal conozca el manejo del monitor desfibrilador y las maniobras de reanimación cardio- respiratoria.
5. Que estén identificados los medicamos de alto riesgo y electrolitos.</t>
  </si>
  <si>
    <t>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monitor-desfibrilador.
5. Protocolo de manejo de los medicamentos de alto riesgo y electrolíticos.</t>
  </si>
  <si>
    <t>Monitor-Desfibrilador con paletas para adulto.</t>
  </si>
  <si>
    <t>Verificar:
1. Existencia de un Programa para la Gestión del Equipo y Tecnología Biomédica.
2. Que el equipo médico se encuentre funcionando y en buenas condiciones.</t>
  </si>
  <si>
    <t>Verificar:
1. Inventario del equipo médico.
2. Bitácora de mantenimiento preventivo y correctivo del equipo médico.</t>
  </si>
  <si>
    <t>Tanque de oxígeno con regulador y manómetro.</t>
  </si>
  <si>
    <t>Verificar existencia, que se encuentre lleno y con fecha de última recarga de oxígeno y fecha de vencimiento o caducidad.</t>
  </si>
  <si>
    <t>Verificar bitácora de abasto y suministro de oxígeno.</t>
  </si>
  <si>
    <t>Tabla de reanimación (Por lo menos 50 x 60 x 1.0 cm).</t>
  </si>
  <si>
    <t>Verificar existencia y que se encuentre en buenas condiciones.</t>
  </si>
  <si>
    <t>Verificar registro de desinfección.</t>
  </si>
  <si>
    <t>Agua inyectable.</t>
  </si>
  <si>
    <t>Verificar sistema de abasto.</t>
  </si>
  <si>
    <t>Adenosina solución inyectable 6 mg/2 ml.</t>
  </si>
  <si>
    <t>Verificar      existencia,      vigencia, suficiencia y estado de conservación.</t>
  </si>
  <si>
    <t>Adrenalina  (epinefrina)  solución inyectable 1 mg / 1 ml.</t>
  </si>
  <si>
    <t>Amiodarona solución inyectable 150 mg / 3 ml.</t>
  </si>
  <si>
    <t>Atropina solución inyectable 1 mg /1 ml.</t>
  </si>
  <si>
    <t>Bicarbonato   de   sodio   solución inyectable al 7.5% (0.75 g).</t>
  </si>
  <si>
    <t>Diazepam solución inyectable 10 mg / 2 ml. O Midazolam solución inyectable 5 mg / ml.</t>
  </si>
  <si>
    <t>Dobutamina solución inyectable 250 mg. *</t>
  </si>
  <si>
    <t>Dopamina solución inyectable 200 mg
/ 5 ml. *</t>
  </si>
  <si>
    <t>Esmolol solución inyectable 2.5 g / 10 ml *.</t>
  </si>
  <si>
    <t>Vecuronio, Rocuronio o Pancuronio solución inyectable 4 mg/ml.</t>
  </si>
  <si>
    <t>Gluconato de Calcio solución inyectable al 10%.</t>
  </si>
  <si>
    <t>Glucosa solución inyectable al 50% (adultos) .</t>
  </si>
  <si>
    <t>Hidrocortisona solución inyectable 100 mg.*</t>
  </si>
  <si>
    <t>Metilprednisolona solución inyectable 40 mg. *</t>
  </si>
  <si>
    <t>Nitroglicerina solución intravenosa 50 mg /10 ml *.</t>
  </si>
  <si>
    <t>Nitroprusiato   de   sodio   solución inyectable 50 mg*</t>
  </si>
  <si>
    <t>Lidocaína solución inyectable al 1% y 2%.</t>
  </si>
  <si>
    <t>Guía de equipamiento para carros rojos de CENETEC 2016, NOM-006-
SSA3-2011, en su apéndice A.</t>
  </si>
  <si>
    <t>Parches para electrodo (adulto).</t>
  </si>
  <si>
    <t>Catéter venoso periférico corto.</t>
  </si>
  <si>
    <t>Llave de tres vías con y/o sin extensión.</t>
  </si>
  <si>
    <t>Sonda de aspiración.</t>
  </si>
  <si>
    <t>Jeringas de 1, 3, 5, 10 y 20 ml.</t>
  </si>
  <si>
    <t>Agujas hipodérmicas.</t>
  </si>
  <si>
    <t>Equipo de venoclisis con microgotero.</t>
  </si>
  <si>
    <t>Equipo de venoclisis con normogotero.</t>
  </si>
  <si>
    <t>Cánulas endotraqueales.</t>
  </si>
  <si>
    <t>Aguja intraósea.</t>
  </si>
  <si>
    <t>Guía     metálica     para     cánulas endotraqueales (adulto).</t>
  </si>
  <si>
    <t>Lidocaína con atomizador manual al 10%.</t>
  </si>
  <si>
    <t>Cánulas de Guedel.</t>
  </si>
  <si>
    <t>Mango de laringoscopio con baterías de repuesto.</t>
  </si>
  <si>
    <t>Hojas rectas.</t>
  </si>
  <si>
    <t>Hojas curvas.</t>
  </si>
  <si>
    <t>Guantes.</t>
  </si>
  <si>
    <t>Bolsa auto inflable para reanimación pediátrica y adulto.</t>
  </si>
  <si>
    <t>Mascarilla laríngea.</t>
  </si>
  <si>
    <t>Extensión para oxígeno.</t>
  </si>
  <si>
    <t>Puntas nasales.</t>
  </si>
  <si>
    <t>Solución Hartmann inyectable 500 ml.</t>
  </si>
  <si>
    <t>Solución de cloruro de sodio inyectable al 0.9% 500 ml.</t>
  </si>
  <si>
    <t>Solución glucosada inyectable al 5% 250 ml.</t>
  </si>
  <si>
    <t>Coloide solución inyectable 500 ml.</t>
  </si>
  <si>
    <t>Verificar:
1. Existencia.
2. Control de caducidad.
3. Ubicación.</t>
  </si>
  <si>
    <t>Verificar:
1. Sistema de abasto.
2. Registro histórico del abastecimiento oportuno y completo del contenido del carro para para el manejo del paro cardio-respiratorio.</t>
  </si>
  <si>
    <t>NOM-027-SSA3-2013, en su numeral 7.  NOM-016-SSA3-2012,  en  su
numeral 6.6.9.1.2.2 .</t>
  </si>
  <si>
    <t>Verificar:
1. Existencia de módulo de recepción y control.
2. Que cuente con señalización.</t>
  </si>
  <si>
    <t>Verificar que su ubicación pueda ser fácilmente identificado por los usuarios.</t>
  </si>
  <si>
    <t>NOM-027-SSA3-2013, en su numeral
7.2.3.  NOM-016-SSA3-2012,  en su numeral 6.6.9.1.2.3. Guía de Referencia Rápida Triage Hospitalario de Primer Contacto en los Servicios de Urgencias Adultos para el Segundo y Tercer nivel.</t>
  </si>
  <si>
    <t>Verificar:
1. Aplicación.
2. Organización.
3. Medición.
4. Evaluación.
5. Los consultorios deben estar ubicados con acceso directo desde la sala de espera, el módulo de recepción y control, mismos que deberán contar como mínimo, con un área para entrevista y otra para exploración. El número de estos consultorios o cubículos debe estar en correspondencia con la demanda del servicio.</t>
  </si>
  <si>
    <t>Verificar:
1. Registros de la clasificación de la urgencia.
2. Registro de la evaluación y medición del triage.</t>
  </si>
  <si>
    <t>NOM-016-SSA3-2012, en su numeral 6.6.9.1.2.3 y apéndice Q. NOM-027- SSA3-2013, en su numeral 7.2.3 y apéndice B.</t>
  </si>
  <si>
    <t>Verificar que cuente con el siguiente mobiliario: Asiento para el paciente; Asiento giratorio; Banco de altura; Bote para basura tipo municipal (bolsa de cualquier color excepto rojo o amarillo); Bote para RPBI (bolsa roja); Dispensador de jabón líquido; Dispensador de toallas desechables; Elemento divisorio de material antibacteriano; Escritorio; Lavabo; Mesa de exploración universal; Recipiente rígido para punzocortantes, y Sistema guarda expedientes.</t>
  </si>
  <si>
    <t>Verificar:
1. Que el mobiliario se encuentren en buenas condiciones de pintura, sin zonas de oxidación o deterioro.
2. Que el mobiliario funcione.
3. Evaluar la técnica de higiene de manos.
4. Abasto e insumos para higiene de manos: jabón (líquido o gel), toallas desechables.
5. Verificar calidad del agua.</t>
  </si>
  <si>
    <t>Verificar:
1. Inventario de mobiliario.
2. Bitácora de mantenimiento preventivo y correctivo del mobiliario.
3. Registro y control del sistema de abasto de los insumos para la higiene de manos.
4. Registro de la evaluación al personal en la técnica para la higiene de manos.
5. Registro y calendario de controles de calidad del agua.</t>
  </si>
  <si>
    <t>Verificar que cuente con el siguiente equipo: Báscula con estadímetro, Esfigmomanómetro; Estetoscopio; Estuche de diagnóstico completo; Lámpara de haz dirigible, y Negatoscopio (en su caso).</t>
  </si>
  <si>
    <t>Verificar:
1. Inventario del equipo médico.
2. Bitácora de mantenimiento preventivo y correctivo del equipo médico.
3. Informe de calibración de las básculas, termómetro digital y esfigmomanómetro, presentando los certificados vigentes de los instrumentos de prueba que a su vez deberán estar calibrados con trazabilidad a patrones nacionales. De conformidad con lo establecido por la Secretaría de Economía, a través de la Dirección General de Normatividad, así como por el Centro Nacional de Metrología.</t>
  </si>
  <si>
    <t>Verificar:
1. Existencia del siguiente equipo: una toma fija de oxígeno por cama, una toma fija de aire comprimido por cada dos camas, una toma fija de aspiración controlada o mediante equipos portátiles, dosificador de oxígeno con humidificador empotrado al muro, termómetro digital.
2. Que se cuente con pilas de repuesto para el termómetro digital.</t>
  </si>
  <si>
    <t>Verificar:
1. Inventario del equipo.
2. Bitácora de mantenimiento preventivo y correctivo del equipo.
3. Bitácora de mantenimiento preventivo y correctivo de las tomas de pared.
4. Registro del procedimiento de esterilización y desinfección de alto nivel de los humidificadores y equipos de apoyo respiratorio no invasivo (registrarse la fecha y hora de cambio).
5. Censo de pacientes.</t>
  </si>
  <si>
    <t>9. Seguimiento y vigilancia de los pacientes que fueron ingresados en el servicio, que permita garantizar la continuidad de su manejo, sobre todo con motivo de los cambios de turno.
10.Informar al familiar, tutor o representante legal del paciente, con la frecuencia que el caso amerite, sobre la condición de salud, manejo y tratamiento a seguir.
11.En caso de traslado del paciente a otra unidad de mayor grado de complejidad y poder de resolución, el médico del servicio, deberá elaborar la nota de referencia/ traslado e integrar una copia en el expediente clínico.</t>
  </si>
  <si>
    <t>Verificar:
1. Existencia del siguiente mobiliario: cama-camilla con barandales, elemento divisorio de material antibacteriano, banqueta de altura, bote para basura tipo municipal, portavenoclisis rodable.</t>
  </si>
  <si>
    <t>Verificar:
1. Que el mobiliario se encuentren en buenas condiciones de pintura, sin zonas de oxidación o deterioro.
2. Que el mobiliario funcione.</t>
  </si>
  <si>
    <t>Verificar:
1. Inventario del equipo.
2. Bitácora de mantenimiento preventivo y correctivo del equipo.
3. Bitácora de mantenimiento preventivo y correctivo de las tomas de pared. 4.Registro del procedimiento de esterilización y desinfección de alto nivel de los humidificadores y equipos de apoyo respiratorio no invasivo (registrarse la fecha y hora de cambio).
5. Censo de pacientes.
6. Expediente clínico.
7. Registro del procedimiento de limpieza y desinfección de las camas (cada vez que se desocupe).</t>
  </si>
  <si>
    <t>NOM-016-SSA3-2012, en su numeral 6.6.1.</t>
  </si>
  <si>
    <t>Verificar:
1. Que su ubicación tenga libre y rápido acceso a las áreas en donde se encuentren internados los pacientes.
2. Que el espacio físico este libre de fuentes de contaminación.
3. Que se disponga de guarda de medicamentos, soluciones y material de curación.</t>
  </si>
  <si>
    <t>Verificar:
1. Que las áreas, dimensiones y circulaciones permitan el desarrollo de las funciones y actividades propias del personal de enfermería.
2. Que el espacio físico o mobiliario para guarda de medicamentos, soluciones y material de curación este en buenas condiciones, limpio y ordenado.</t>
  </si>
  <si>
    <t>Verifica la bitácora de control de aseo y limpieza del área firmada por el jefe de turno o supervisor.</t>
  </si>
  <si>
    <t>NOM-027-SSA3-2013, en su numeral 7 y en su apéndice B.6. NOM-016- SSA3-2012, en su numeral 6.6.9.1.2.8 y en su apéndice q. NOM-045- SSA2-2005, en su numeral 10.6.6, 10.6.7.</t>
  </si>
  <si>
    <t>Verificar:
1. Que el equipo se encuentren en buenas condiciones.
2. Que el equipo funcione.</t>
  </si>
  <si>
    <t>Verificar:
1. Inventario del equipo.
2. Bitácora      de      mantenimiento preventivo y correctivo del equipo.
3. Registro     de     calibración     del esfigmomanómetro.</t>
  </si>
  <si>
    <t>Verificar existencia del siguiente mobiliario: bote para basura tipo municipal, carro para curación, mesa mayo con charola, mesa Pasteur, portavenoclisis rodable, caja para desinfección de instrumentos, mostrador o escritorio, asiento para la enfermera, sistema de guarda de expedientes, mueble para guarda de equipo e insumos, lavabo con cartel con la técnica de higiene de manos, mesa alta con tarja.</t>
  </si>
  <si>
    <t>Verificar:
1. Que el mobiliario se encuentren en buenas condiciones de pintura, sin zonas de oxidación o deterioro.
2. Que el mobiliario funcione.
3. Evaluar la técnica de higiene de manos.
4. Abasto e insumos de higiene de manos: jabón (líquido o gel), toallas desechables.</t>
  </si>
  <si>
    <t>Verificar:
1. Inventario del mobiliario.
2. Bitácora de mantenimiento preventivo y correctivo del mobiliario.
3. Registro y control del sistema de abasto de los insumos para la higiene de manos.
4. Registro y calendario de controles de calidad del agua.</t>
  </si>
  <si>
    <t>Verificar existencia del siguiente instrumental: equipo de curaciones, lebrillos, pinza de traslado.</t>
  </si>
  <si>
    <t>Verificar:
1. Que el instrumental de curaciones este en buenas condiciones.
2. Que el empaque del instrumental este rotulado con la fecha de esterilización.</t>
  </si>
  <si>
    <t>Verificar:
1. Resguardo del instrumental.
2. Bitácora de uso de los desinfectantes.</t>
  </si>
  <si>
    <t>NOM-027-SSA3-2013, en su numeral 7 y en su apéndice B.5. NOM-016- SSA3-2012, en su apéndice Q.4.</t>
  </si>
  <si>
    <t>Verificar existencia del equipo y mobiliario requerido: mueble para guarda de equipo e insumos, asiento giratorio, banqueta de altura, bote para basura tipo municipal, carro para curaciones, carro para ropa sucia, cubeta de acero inoxidable (bolsa amarilla) y otra con (bolsa roja), mesa de exploración universal, mesa Pasteur, mesa rígida, riel portavenoclisis, lámpara de haz dirigible, negatoscopio (en su caso), lavabo con cartel con la técnica de higiene de manos.</t>
  </si>
  <si>
    <t>Verificar:
1. Que el equipo y el mobiliario se encuentren en buenas condiciones de pintura, sin zonas de oxidación o deterioro.
2. Que el equipo y mobiliario estén funcionando.
3. Evaluar la técnica de higiene de manos en el personal.
4. Abasto e insumos de higiene de manos: jabón (líquido o gel), toallas desechables.</t>
  </si>
  <si>
    <t>Verificar:
1. Inventario de equipo y mobiliario.
2. Bitácora de mantenimiento preventivo y correctivo del equipo y mobiliario.
3. Registro y control del sistema de abasto de los insumos para la higiene de manos.
4. Registro y calendario de controles de calidad del agua..</t>
  </si>
  <si>
    <t>Verificar existencia del siguiente material: antisépticos, gasas y apósitos equipo de sutura o de cirugía menor, suturas, jeringas con agujas, ropa para pacientes y camas.</t>
  </si>
  <si>
    <t>Verificar:
1. Que cuenten mínimo con cinco paquetes de cada sutura y que los empaques estén íntegros.
2. Que la fecha de caducidad de los insumos sea vigente.
3. Que los recipientes de antisépticos tengan rótulo con fecha de llenado.
4. Que haya como mínimo dos equipos de sutura o de cirugía menor, con rótulo de fecha de esterilización.
5. Que la ropa este en buenas condiciones y limpia y que se disponga de ropa para pacientes y camas.</t>
  </si>
  <si>
    <t>Verificar:
1. Registro y control del sistema de abasto de los insumos.
2. Registro y control del sistema de surtimiento de la ropa.
3. Registro  de  los  procedimientos realizados.</t>
  </si>
  <si>
    <t>Verificar existencia del siguiente medicamento: analgésicos, soluciones intravenosas, anestésicos locales, antibióticos.</t>
  </si>
  <si>
    <t>Verificar:
1. Existencia.
2. Suficiencia.
3. Sistema de abasto.
4. Fecha de caducidad.
5. Empaques íntegros.
6. Rótulo de fecha de la apertura del medicamento (no mayor de siete días).</t>
  </si>
  <si>
    <t>Verificar existencia del siguiente equipo: esfigmomanómetro, estetoscopio, estuche de diagnóstico completo, lámpara de haz dirigible, monitor de signos vitales: electrocardiógrafo, presión arterial por método no invasivo, temperatura y oxímetro, ventilador mecánico.</t>
  </si>
  <si>
    <t>Verificar:
1. Inventario del equipo.
2. Bitácora de mantenimiento preventivo y correctivo del equipo.
3. Registro de calibración del esfigmomanómetro.
4. Registro del procedimiento de lavado y esterilización o desinfección de los sensores de oxígeno y los circuitos para ventilación antes de volver a ser usados en otro paciente.</t>
  </si>
  <si>
    <t>Verificar:
1. Existencia del siguiente mobiliario: carro camilla para adultos con barandales (de preferencia radiotransparente), elemento divisorio de material antibacteriano, mesa Pasteur, repisa para monitor de terapia intensiva de tres o cuatro canales, riel portavenoclisis, bote para basura tipo municipal, carro para curaciones, carro para ropa sucia, cubeta de acero inoxidable (bolsa amarilla) y otra con (bolsa roja), mueble para guarda de equipo e insumos.
2. Que se cuente con pilas y focos de repuesto para el estuche de diagnóstico.</t>
  </si>
  <si>
    <t>NOM-027-SSA3-2013, en su numeral
7.2.9 y en su apéndice B.3. NOM-016- SSA3-2012, en sus numerales, 6.1, 6.1.1, 6.1.2, 6.1.3, 6.1.4, 6.1.5, 6.1.6, 6.2 , 6.2.1, 6.2.2, 6.2.3, 6.2.4, 6.2.5, 6.2.6, 6.6.9.1.2.7de su apéndice Q; NOM-045-SSA2-2005, en su numeral 10.6.4, 10.6.6.</t>
  </si>
  <si>
    <t>Verificar existencia del siguiente instrumental: instrumental para sutura o de cirugía menor.</t>
  </si>
  <si>
    <t>Verificar:
1. Que el instrumental este en buenas condiciones.
2. Que el empaque del instrumental para sutura o de cirugía menor este rotulado con fecha de esterilización.</t>
  </si>
  <si>
    <t>NOM-027-SSA3-2013, en su numeral 6.  NOM-045-SSA2-2005,  en  su
numeral 10.6.7.</t>
  </si>
  <si>
    <t>Verificar:
1. Que los manuales sean de conocimiento y aplicación por parte del personal.
2. Que estén actualizados (vigencia de dos años).
3. Que estén autorizados por las autoridades correspondientes.
4. Referir aquellos pacientes que requieran de servicios de mayor grado de complejidad y reciban atención resolutiva.</t>
  </si>
  <si>
    <t>Verificar:
1. Manual de organización.
2. Manual de procedimientos.
3. Manual de bioseguridad.
4. Directorio actualizado de establecimientos para la referencia de pacientes a unidades de mayor complejidad.</t>
  </si>
  <si>
    <t>NOM-004-SSA3-2012, en su numeral
6. Consejo de Salubridad General Protocolo Técnico para Infarto Agudo al Miocardio (con elevación del segmento ST). GPC-IMSS-357-13 diagnóstico y tratamiento del infarto agudo al miocardio con elevación del segmento ST en el adulto mayor. GPC-IMSS-672-13 intervenciones de enfermería en la atención del adulto mayor con infarto agudo al miocardio. Algoritmos de atención médica infarto agudo de miocardio (plan estratégico sectorial para la difusión e implementación de guías de práctica clínica).</t>
  </si>
  <si>
    <t>Verificar:
1. Existencia de casos.
2. Existencia de protocolo específico de atención.
3. Programa para el diagnóstico y tratamiento para la estabilización de pacientes en urgencias.</t>
  </si>
  <si>
    <t>Verificar:
1. Proceso de atención de la patología.
2. Registros en historia clínica, nota de ingreso, nota de evolución, nota de interconsulta, nota de referencia/ traslado, nota de egreso (en su caso), hoja de enfermería, valoración e intervención de enfermería, hoja de los servicios auxiliares de diagnóstico y tratamiento, cartas de consentimiento informado para los distintos procedimientos, nota de defunción y certificado de defunción (en su caso).
3. Apego a las guías de práctica clínica correspondientes, así como a los manuales de procedimiento técnico- médicos u protocolos de atención médica.</t>
  </si>
  <si>
    <t>Verificar:
1. Expediente clínico.
2. censo  de  ingreso  y  egreso  de pacientes.
3. Diagnóstico de morbi-mortalidad.
3. Sistemas de información.
4. Guías de práctica clínica.
5. Protocolos de atención médica.
6. Manuales de procedimientos técnico- médicos.
7. Manuales  de  procedimientos  de enfermería.</t>
  </si>
  <si>
    <t>Verificar:
1. Existencia.
2. Suficiencia.
3. Sistema de abasto.
4. Fecha   de   esterilización   y   de caducidad.
5. Empaques íntegros.
7. Rótulo de fecha de la apertura del medicamento (no mayor de siete días).</t>
  </si>
  <si>
    <t>Verificar:
1. Bitácora de mantenimiento de equipo.
2. Sistema de abasto de material y medicamentos.</t>
  </si>
  <si>
    <t>Verificar que se tenga acceso al procedimiento documentado para la identificación del paciente Acción Esencial 1 (A, B, D).</t>
  </si>
  <si>
    <t>Verificar:
1. Que el personal de salud identifique al paciente en el momento en que este solicita la atención y previo a la realización de procedimientos.
2. Que la identificación del paciente se efectue siempre por lo menos con dos identificadores: nombre completo y la fecha de nacimiento (año, mes y día).
3. Que el personal de salud compruebe el nombre completo del paciente y fecha de nacimiento.
4. Que en caso de que el paciente no esté consciente o en pacientes con cualquier tipo de discapacidad que impida la comunicación, los datos se validan con su familiar, antes de realizar cualquier procedimiento al paciente.</t>
  </si>
  <si>
    <t>Verificar:
1. Identificación (tarjeta de cabecera o pie de cama o brazalete o pulsera).
2. Identificación     del      paciente en soluciones intravenosas y dispositivos.
3. Registros del área (nota de primera vez y notas de atención subsecuente, consentimientos informados, hojas diarias) cuenten con los dos identificadores.</t>
  </si>
  <si>
    <t>Verificar que el área cuente con un procedimiento documentado para la comunicación efectiva Acción Esencial 2 (A, B, C, D, F, G) definido y aplicado al Establecimiento</t>
  </si>
  <si>
    <t>Verificar:
1. Que se cuente con una bitácora específica para el registro de órdenes verbales y/o telefónicas.
2. Que se conozca y siga el procedimiento establecido de Escuchar-Repetir-Confirmar- Transcribir, la comunicación durante la transferencia, referencia, contrarreferencia y egreso.</t>
  </si>
  <si>
    <t>Verificar registros de supervisión de seguimiento, llenado de la bitácora específica de registro de órdenes verbales y/o telefónicas, llenado en expediente clínico.</t>
  </si>
  <si>
    <t>Verificar:
1. Que se tenga acceso al procedimiento para la seguridad en el proceso de medicación.
2. Que el personal conozca lo relativo al procedimiento de seguridad en el proceso de medicación sabiendo:
a. Prescripción, transcripción, dispensación, recepción y almacenamiento y administración de medicamentos.
3. Que sepan la doble verificación en la preparación administración de medicamentos de alto riesgo.
4. La notificación de eventos adversos relacionados con la medicación.</t>
  </si>
  <si>
    <t>Verificar:
1. Alertas visuales en medicamentos con aspecto o nombre parecido.
2. Lista de medicamentes con aspecto y nombre parecido.</t>
  </si>
  <si>
    <t>Verificar que el área cuente con un procedimiento documentado para la seguridad en los procedimientos: Acción Esencial 4B, definido y aplicado al establecimiento.</t>
  </si>
  <si>
    <t>Verificar:
1. Que se conozca y aplique el procedimiento que incluye: a. Aplicación del Tiempo Fuera para procedimientos fuera de quirófano.
2. Que personal cuente con la capacitación para su aplicación.</t>
  </si>
  <si>
    <t>Guía de equipamiento para carros rojos de CENETEC 2016.</t>
  </si>
  <si>
    <t>Verificar:
1. Que existan los insumos requeridos para el ABC de la reanimación cardiorespiratoria. ( Ver desglose)
2. Que la caducidad del material y medicamentos este vigente.
3. Que los insumos sean suficientes para la atención.
4. Que el personal conozca el manejo del monitor desfibrilador y las maniobras de reanimación cardiorespiratoria.
5. Que estén identificados los medicamos de alto riesgo y electrolitos.</t>
  </si>
  <si>
    <t>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monitor-desfibrilador.
5. Protocolo de manejo de los medicamentos de alto riesgo y electrolíticos.</t>
  </si>
  <si>
    <t>Monitor-Desfibrilador con paletas con gel.</t>
  </si>
  <si>
    <t>Verificar:
1. Identificación del inventario del equipo médico.
2. Bitácora de mantenimiento preventivo y correctivo del equipo médico.</t>
  </si>
  <si>
    <t>Verificar existencia, vigencia, suficiencia y estado de conservación.</t>
  </si>
  <si>
    <t>Adrenalina (epinefrina) solución inyectable 1 mg / 1 ml.</t>
  </si>
  <si>
    <t>Amiodarona solución inyectable 150 mg
/ 3 ml.</t>
  </si>
  <si>
    <t>Bicarbonato de sodio solución inyectable al 7.5% (0.75 g).</t>
  </si>
  <si>
    <t>Diazepam solución inyectable 10 mg / 2 ml ó Midazolam solución inyectable 5 mg / ml.</t>
  </si>
  <si>
    <t>Dopamina solución inyectable 200 mg / 5 ml. *</t>
  </si>
  <si>
    <t>Esmolol solución inyectable 2.5 g / 10 ml *</t>
  </si>
  <si>
    <t>Nitroglicerina solución intravenosa 50 mg /10 ml. *</t>
  </si>
  <si>
    <t>Sulfato de Magnesio solución inyectable 1g / 10 ml.</t>
  </si>
  <si>
    <t>Catéter venoso periférico corto .</t>
  </si>
  <si>
    <t>Sonda de aspiración .</t>
  </si>
  <si>
    <t>Accesos  vasculares:  a)  Catéteres percutáneos. b) Catéter venoso central.</t>
  </si>
  <si>
    <t>Bolsa  autoinflable  para  reanimación (adulto).</t>
  </si>
  <si>
    <t>CALIFICACIÓN URGENCIAS</t>
  </si>
  <si>
    <t>Verificar que se cuente con licencia sanitaria.</t>
  </si>
  <si>
    <t>Verificar que el permiso sanitario se encuentre en lugar visible al público.</t>
  </si>
  <si>
    <t>Verificar que exista señalización.</t>
  </si>
  <si>
    <t>No Aplica</t>
  </si>
  <si>
    <t>NOM-002-STPS-2010, en su numeral
7.17. Modelos de unidades médicas SS 2006.</t>
  </si>
  <si>
    <t>Verificar:
1. Que exista sala de espera.
2. Que cuente con extintores.</t>
  </si>
  <si>
    <t>Verificar:
1. Que se encuentre limpia.
2. Que el mobiliario se encuentre en buen estado.
3. Que los extintores estén colocados de acuerdo a la NOM-002- STPS-2010 y la fecha de la carga este vigente.</t>
  </si>
  <si>
    <t>Verificar:
1. Bitácora de limpieza.
2. Inventario de mobiliario.
3. Registro y calendario de la recarga de los extintores.</t>
  </si>
  <si>
    <t>NOM-001-SEDE-2012,  artículo  517,
en su numeral 517-2, 517-30.</t>
  </si>
  <si>
    <t>Verificar en el área que el equipo este conectado a los contactos grado hospital.</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</si>
  <si>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biológica infecciosas.</t>
  </si>
  <si>
    <t>NOM-016-SSA3-2012, en su numeral
5.1.7. NOM-045-SSA2-2005, en su numeral 3.1.13, 3.1.13.1.</t>
  </si>
  <si>
    <t>Verificar:
1. Que cuente con acabados que no acumulen polvo, que sean de fácil limpieza y mantenimiento en los pisos, muros y plafones.
2. Que la superficie de los pisos sea antiderrapante y en las áreas húmedas, las superficies serán de materiales repelentes al agua.</t>
  </si>
  <si>
    <t>Verificar:
1. Bitácora limpieza y desinfección.
2. Bitácora de mantenimiento de la estructura.</t>
  </si>
  <si>
    <t>Modelos de unidades médicas SS 2006. NOM-045-SSA2-2005, en su
numeral 3.1.13, 3.1.13.1.</t>
  </si>
  <si>
    <t>Verificar que cuente con área para control de enfermería.</t>
  </si>
  <si>
    <t>Verificar:
1. Que se cuente con un espacio físico para el trabajo de enfermería.
2. Que esté libre de fuentes de contaminación.
3. Que cuente con el equipo y mobiliario requerido, así como que se disponga del mobiliario para guarda de medicamentos, soluciones y material de curación que utilice.
3. Que se encuentre limpio.</t>
  </si>
  <si>
    <t>Verificar:
1. Inventario de equipo y mobiliario.
2. Bitácora de mantenimiento preventivo y correctivo del equipo y mobiliario.
3. Bitácora de limpieza y desinfección.</t>
  </si>
  <si>
    <t>Verificar que cuente con área para trabajo de médicos.</t>
  </si>
  <si>
    <t>Verificar:
1. Que el espacio físico sea suficiente.
2. Que el mobiliario este en buena condiciones.
3. Que se encuentre limpio.</t>
  </si>
  <si>
    <t>Verificar:
1. Inventario del mobiliario.
2. Bitácora     de     mantenimiento preventivo-correctivo del mobiliario.
3. Bitácora de limpieza y desinfección.</t>
  </si>
  <si>
    <t>NOM-016-SSA3-2012, en su numeral
4.11. Modelos de unidades médicas SS 2006.</t>
  </si>
  <si>
    <t>Verificar que cuente con cuarto de aseo.</t>
  </si>
  <si>
    <t>Verificar:
1. Que este ubicado estratégicamente para evitar la contaminación de áreas que requieran condiciones especiales de asepsia.
2. Que este señalizado.
3. Que cuente con tarja para lavado de instrumentos de aseo.</t>
  </si>
  <si>
    <t>Verificar bitácora de control de limpieza.</t>
  </si>
  <si>
    <t>NOM-016-SSA3-2012, en su numeral
4.12. Modelos de unidades médicas SS 2006.</t>
  </si>
  <si>
    <t>Verificar:
1. Existencia de cuarto séptico.
2. Que cuente con tarja, mesa de trabajo y repisas de acero inoxidable para el aseo y almacenamiento de utensilios varios.</t>
  </si>
  <si>
    <t>Verificar:
1. Que se utilice el cuarto séptico para el almacenamiento, limpieza y sanitización de los recipientes utilizados para recolectar las excretas de pacientes, así como para el acopio de ropa de cama y pacientes.
2. Que su ubicación este cerca al área.</t>
  </si>
  <si>
    <t>Modelos de unidades médicas SS 2006. NOM-045-SSA2-2005, en su numeral 3.1.13, 3.1.13.1.10, 6.4.</t>
  </si>
  <si>
    <t>Verificar existencia de espacio físico para la guarda de ropa limpia.</t>
  </si>
  <si>
    <t>Verificar:
1. Que cuente con el espacio físico.
2. Que se encuentre limpio.
3. Que la ropa se encuentre en buenas condiciones y sea suficiente.</t>
  </si>
  <si>
    <t>Verificar:
1. Bitácora de limpieza y desinfección.
2. Sistema de abasto de ropa.</t>
  </si>
  <si>
    <t>Verificar existencia de espacio físico para la guarda de ropa sucia.</t>
  </si>
  <si>
    <t>Verificar:
1. Que cuente con el espacio.
2. Que cuente con el mobiliario requerido para la colocación de la ropa sucia.</t>
  </si>
  <si>
    <t>Verificar   bitácora   de   limpieza   y desinfección.</t>
  </si>
  <si>
    <t>Verificar que cuente con sanitarios para personal.</t>
  </si>
  <si>
    <t>Verificar:
1. Que se encuentren limpios.
2. Que las instalaciones hidrosanitarias estén en buenas condiciones.
3. Que cuente con lavabo, insumos requeridos para la higiene de manos y con el cartel de la técnica para la higiene de manos.</t>
  </si>
  <si>
    <t>Verificar:
1. Bitácora de limpieza y desinfección.
2. Bitácora de mantenimiento de la estructura.
3. Sistema de abasto de insumos.</t>
  </si>
  <si>
    <t>Verificar:
1. Que cuente con el equipo y mobiliario siguiente: cama-camilla con barandal, monitor de signos vitales con oxímetro de pulso y presión arterial no invasiva, frecuencia cardiaca y frecuencia respiratoria, trazo electrocardiográfico con 12 derivaciones, ventilador mecánico.
2. Que cuente con las instalaciones de gases medicinales y tomas de aire y vacío requeridas.</t>
  </si>
  <si>
    <t>Verificar:
1. Que el equipo y mobiliario del área se encuentre en buenas condiciones.
2. Que el equipo y mobiliario funcionen.
3. Que las instalaciones para gases, tomas de aire, vacío se encuentren en buenas condiciones y sin fugas.
4. Que se encuentre en condiciones de limpieza y desinfección.</t>
  </si>
  <si>
    <t>Verificar:
1. Bitácora de limpieza y desinfección.
2. Bitácora de mantenimiento preventivo y correctivo del equipo y mobiliario.
3. Inventario de equipo y mobiliario.
4. Registro de la desinfección de alto nivel o esterilización en circuitos para ventilación, sensores de oxígeno o de algún equipo o material que implique contacto con secreciones de la vía aérea (que no sean desechables).</t>
  </si>
  <si>
    <t>Verificar que cuente con vestidores.</t>
  </si>
  <si>
    <t>Verificar:
1. Señalización y existencia por género.
2. Que las instalaciones se encuentren limpias.
3. Que las instalaciones hidrosanitarias estén en buenas condiciones generales y funcionales.
4. Que la iluminación sea adecuada.</t>
  </si>
  <si>
    <t>Verificar:
1. Bitácora de mantenimiento preventivo y correctivo de la estructura.
2. Bitácora del procedimiento de desinfección de alto nivel del área.</t>
  </si>
  <si>
    <t>Verificar:
1. Que cuente con tarja o lavabo para el lavado y asepsia prequirúrgica de las manos.
2. Que cuente con los insumos requeridos para el procedimiento.</t>
  </si>
  <si>
    <t>Verificar:
1. Bitácora de mantenimiento preventivo y correctivo de la estructura.
2. Sistema abasto de insumos.
3. Bitácora del procedimiento de desinfección de alto nivel del área.</t>
  </si>
  <si>
    <t>Modelos de unidades médicas SS 2006. NOM-045-SSA2-2005, en su numeral  3.1.13,  3.1.13.1,  10.6.6,
10.6.6.1, 10.6.6.2, 10.6.6.3.</t>
  </si>
  <si>
    <t>Verificar que exista un espacio para guarda de material estéril.</t>
  </si>
  <si>
    <t>Verificar:
1. Que se encuentre limpio.
2. Que cuente con anaqueles que resguarden el material estéril del polvo y la humedad.
3. Que el material estéril este empacado en papel grado médico y cerrado mediante selladora térmica y que se encuentre rotulado con fecha de esterilización, de caducidad y nombre de la persona responsable del proceso.</t>
  </si>
  <si>
    <t>Verificar:
1. Bitácora de limpieza y procedimiento de desinfección de alto nivel del área.
2. Registro    de    esterilización    y desinfección del material.</t>
  </si>
  <si>
    <t>NOM-229-SSA1-2002, en su numeral 5.2.6, 5.2.7. Modelos de unidades médicas SS 2006. NOM-045- SSA2-2005, en su numeral 3.1.13, 3.1.13.1.</t>
  </si>
  <si>
    <t>Verificar que cuente con sala de control.</t>
  </si>
  <si>
    <t>Verificar:
1. Que cuente con los instrumentos de monitorización del paciente.
2. Que su ubicación tenga comunicación directa o electrónica con el paciente.
3. Que el paciente sea observado por contacto visual directo a través de una ventana blindada o mediante otros sistemas (espejos, sistemas de circuito cerrado de televisión).
4. Que cuente con las condiciones de desinfección.</t>
  </si>
  <si>
    <t>Verificar:
1. Bitácora de limpieza y del procedimiento de desinfección de alto nivel del área.
2. Memoria analítica de cálculo de los blindajes, verificación de blindajes y dictamen de blindajes.</t>
  </si>
  <si>
    <t>NOM-229-SSA1-2002, en su numeral 5.2, 5.2.5, 5.6, 5.8, 6.2.2.3.4. NOM-
045-SSA2-2005, en su numeral 10.6.4, 10.6.7.1. 3.1.13.1. NOM-006-
SSA3-2011, en su apéndice B. Modelos de unidades médicas SS 2006.</t>
  </si>
  <si>
    <t>Verificar:
1 Que la sala se encuentre limpia y desinfectada.
2. Que cuente con el mobiliario y equipo requerido.
3. Que cuente con instalaciones para gases medicinales, aire y vacío.</t>
  </si>
  <si>
    <t>Verificar:
1. Que el equipo y mobiliario se encuentre en buenas condiciones.
2. Que el equipo y mobiliario funcione.
3. Que cuente con blindaje adecuado (zona controlada mediante elementos estructurales o de construcción tales como pisos, paredes y techo).
4. Que cuente con control variable de luz ambiental incandescente que favorezca la visualización de los monitores.</t>
  </si>
  <si>
    <t>Verificar:
1. Bitácora de mantenimiento preventivo y correctivo de la estructura.
2. Bitácora de mantenimiento preventivo- correctivo del equipo y mobiliario.
3. Inventario de equipo y mobiliario.
4. Bitácora del procedimiento de desinfección de alto nivel del área.
5. Memoria analítica de cálculo de los blindajes, verificación de blindajes y dictamen de blindajes.</t>
  </si>
  <si>
    <t>NOM-006-SSA3-2011, en su apéndice A.</t>
  </si>
  <si>
    <t>Verificar:
1. Que el equipo, material e instrumental de anestesiología se encuentre en buenas condiciones y esté funcional.
2. Que los medicamentos se encuentren en buenas condiciones y con fecha de caducidad vigente.</t>
  </si>
  <si>
    <t>Verificar:
1. Inventario de equipo e instrumental.
2. Bitácora de mantenimiento preventivo y correctivo de los equipos de anestesia (funcionamiento de las alarmas y mantenerlas activas).
3. Registro diario de la revisión y comprobación (previo al inicio del procedimiento anestésico) del buen funcionamiento de la máquina de anestesia, así como, la disponibilidad de los fármacos necesarios.
4.   Calibración periódica de los vaporizadores.
5. Registro del procedimiento de lavado y esterilización de los circuitos para ventilación de los equipos de anestesia que no sean desechables.
6. Registro del procedimiento de esterilización y desinfección de los equipos de apoyo respiratorio no invasivo (registrarse la fecha y hora de cambio).
7. Registro del procedimiento de lavado, esterilización o desinfección de los circuitos para ventilación, las bolsas de reanimación respiratoria que no sean desechables antes de volver a ser usados en otro paciente.
8. Sistema de abasto de medicamentos, libro de registro de medicamentos controlados y recetas médicas autorizadas.</t>
  </si>
  <si>
    <t>Modelos de unidades médicas SS 2006.</t>
  </si>
  <si>
    <t>Verificar que cuente con cuarto de potencia.</t>
  </si>
  <si>
    <t>Verificar bitácora de mantenimiento y registro de eventualidades.</t>
  </si>
  <si>
    <t>Verificar que exista soporte con arco montado al piso o al techo (para el caso de Angiógrafo arco biplanar deberá contar con un soporte montado al piso y otro al techo).</t>
  </si>
  <si>
    <t>Verificar que se encuentre en buenas condiciones de orden, limpieza y funcionamiento.</t>
  </si>
  <si>
    <t>Verificar:
1. Inventario de equipo.
2.   Bitácora de mantenimiento preventivo y correctivo (para todo el Angiógrafo).</t>
  </si>
  <si>
    <t>Verificar:
1. Que cuente con sistema de rayos X.
2. Que cuente con filtros para reducción de dosis seleccionada automáticamente.</t>
  </si>
  <si>
    <t>Verificar:
1. Que el equipo funcione.
2. Que  el  equipo  este  en  buenas condiciones.</t>
  </si>
  <si>
    <t>Verificar:
1. Que exista mesa.
2. Que cuente con capacidad de movimiento flotante  transversal y vertical,  soporte  de  peso  del paciente de 200 kg o mayor.</t>
  </si>
  <si>
    <t>Verificar:
1. Inventario de equipo.
2. Bitácora de mantenimiento preventivo y correctivo (para todo el Angiógrafo).</t>
  </si>
  <si>
    <t>Verificar:
1. Inventario de equipo.
2. Bitácora de mantenimiento preventivo y correctivo (para todo el angiógrafo).</t>
  </si>
  <si>
    <t>Verificar:
1. Que cuente con estación de post procesamiento de imagen.
2. Que cuente con dos monitores.
3. Que cuente con paquete para generación y medición de imágenes 3D para angiografía, programa de supresión de hueso en 3D, superposición del modelo 3D en la fluoroscopía en tiempo real, adquisición de imágenes tomográficas o imágenes de bajo contraste.</t>
  </si>
  <si>
    <t>Verificar:
1. Que exista sistema de poligrafía integrado o interfasado al equipo.
2. Que cuente con cuatro entradas de presión invasiva y con manejo en la misma consola del equipo.
3. Que cuente con medición integrada de signos vitales y presión sanguínea no invasiva.
4.   Que cuente con respiración / CO2.
5. Que cuente con medición y cálculos integrados del gasto cardiaco.
6. Que cuente con ECG de 12 derivaciones.
7. Que cuente con tres monitores a color de 17 pulgadas o mayor, con tecnología LCD en el área de control y uno en la sala de exploración.
8. Que cuente con impresora de papel laser.</t>
  </si>
  <si>
    <t>Verificar:
1. Que existan los accesorios requeridos.
2. Que cuente con filtros de contorno o de compensación o de cuña, DICOM send y print.
3. Que cuente con paquete de seguimiento automático del bolo o angiografía periférica por pasos.
4. Que cuente con inyector de medios de contraste.
5. Que cuente con unidad de energía interrumpible.
6. Que cuente con consumibles: jeringas de 150 cc para inyector, discos CD-R o DVD.
7. Que cuente con dos mamparas móviles de acrílico y una suspendida a techo en equivalencia a plomo.
8. Que cuente con cortinas de plomo para la mesa.</t>
  </si>
  <si>
    <t>Verificar:
1. Que los accesorios funcionen.
2. Que los accesorios esten buenas condiciones.</t>
  </si>
  <si>
    <t>Verificar:
1. Sistema de abasto de consumibles.
2. Inventario.
3. Bitácora de mantenimiento preventivo- correctivo.</t>
  </si>
  <si>
    <t>NOM-229-SSA1-2002, en su numeral 17, 18.20, 18.20.7, tabla 1.</t>
  </si>
  <si>
    <t>Verificar:
1. Que cuente con el equipo de protección requerido: mandil plomado con espesor equivalente de al menos 0.5 mm de plomo, collarín protector de tiroides, anteojos para protección de cristalino, guantes plomados para procedimientos, equipo para protección de gónadas.
2. Que cuenten con dosímetros.</t>
  </si>
  <si>
    <t>Verificar:
1. Que el equipo este en buenas condiciones.
2. Que los equipos sean uno por cada persona que participe en el procedimiento.
3. Que el personal porte dosímetro individual.</t>
  </si>
  <si>
    <t>Verificar:
1. Sistema de abasto.
2. Programa de vigilancia radiológica ocupacional (registro de las evaluaciones anuales de la exposición ocupacional de cada trabajador).
3. Registro y difusión de la lectura de los dosímetros.
4. Constancia del curso de protección y seguridad radiológica.</t>
  </si>
  <si>
    <t>Verificar que cuente con unidad de asistencia circulatoria con balón intra- aórtico.</t>
  </si>
  <si>
    <t>Verificar:
1. Que el equipo se encuentren en buenas condiciones.
2. Que el equipo funcione.
3. Que cuente con los insumos para la colocación del balón intra-aórtico.</t>
  </si>
  <si>
    <t>Verificar:
1. Inventario del equipo.
2. Bitácora      de      mantenimiento preventivo y correctivo del equipo.
3. Sistema de abasto de los insumos.</t>
  </si>
  <si>
    <t>Verificar que exista desfibrilador con capacidad de uso como marcapasos.</t>
  </si>
  <si>
    <t>Verificar:
1. Que el equipo se encuentren en buenas condiciones.
2. Que el equipo funcione.
3. Que cuente con los  insumos para la colocación de marcapaso cardiaco temporal bipolar, inductor de electrodo y electrodo para marcapaso temporal.</t>
  </si>
  <si>
    <t>Verificar que existan los siguientes insumos: para cateterismo cardiaco, para perfusión miocárdica, para angioplastia, para coronariografía: catéter de dilatación coronaria, prótesis endovascular (stents), sistema de aspiración de trombos, catéter endovenoso central, catéter para línea arterial, catéter venoso central largo y corto, catéter Sawn Ganz.</t>
  </si>
  <si>
    <t>Verificar:
1. Que  el  equipo  y  material  se encuentren en buenas condiciones.
2. Que el equipo funcione.
3. Que el material este vigente.
4. Que los insumos se encuentren en un empaque íntegro y vigente.</t>
  </si>
  <si>
    <t>Verificar que cuente con el medicamento requerido para la atención de infarto agudo al miocardio: para terapia asociada a angioplastia: abciximab, tirofiban, para terapia antiplaquetaria: ácido acetil salicílico, clopidogrel, para terapia antitrombínica: enoxaparina, heparina no fraccionada, para terapia antiisquémica: metoprolol, isosorbide, trinitrato de glicerilo, artovastatina, para terapia analgésica: morfina, para fibrinólisis: tenecteplasa, estreptoquinasa, alteplase.</t>
  </si>
  <si>
    <t>Verificar que los medicamentos se encuentren en buenas condiciones y con fecha de caducidad vigente.</t>
  </si>
  <si>
    <t>Verificar:
1. Proceso de atención de la patología.
2. Registros en la nota médica de hemodinamia, nota pre-anestésica, nota de vigilancia y registro anestésico, carta de consentimiento informado, hoja de enfermería, valoración e intervención de enfermería, hoja de los servicios auxiliares de diagnóstico y tratamiento.
3. Apego a las guías de práctica clínica correspondientes, así como a los manuales de procedimiento técnico- médicos o protocolos de atención médica.</t>
  </si>
  <si>
    <t>Verificar:
1. Expediente clínico.
2. Censo  de  ingreso  y  egreso  de pacientes.
3. Diagnóstico de morbi-mortalidad.
3. Sistemas de información.
4. Guías de Práctica Clínica.
5. Protocolos de atención médica.
6. Manuales de procedimientos técnico- médicos.
7. Manuales  de  procedimientos  de enfermería.</t>
  </si>
  <si>
    <t>Verificar que se tenga acceso al procedimiento documentado para la identificación del paciente: Acción Esencial 1 (definido y aplicado al establecimiento).</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</si>
  <si>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(año, mes y día).
3. 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</si>
  <si>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Verificar que el área cuente con un procedimiento documentado para la comunicación efectiva: Acción Esencial 2 (definido y aplicado al establecimiento).</t>
  </si>
  <si>
    <t>Verificar:
1. Que se cuente con una bitácora específica para el registro de órdenes verbales y/o telefónicas.
2. Que se conoce y sigue el procedimiento establecido de Escuchar-Repetir- Confirmar-Transcribir, la comunicación durante la transferencia, referencia, contra referencia y egreso.</t>
  </si>
  <si>
    <t>Verificar:
1. Los registros de supervisión de seguimiento.
2. El llenado de la bitácora específica de registro de órdenes verbales y/o telefónicas.
3. El llenado en expediente clínico.</t>
  </si>
  <si>
    <t>Verificar que el establecimiento cuente con un procedimiento documentado para la seguridad en el proceso de medicación: Acción Esencial 3 (definido y aplicado al establecimiento).</t>
  </si>
  <si>
    <t>Verificar:
1. Que se tenga acceso al procedimiento para la seguridad en el proceso de medicación.
2. Que el personal conozca lo relativo al procedimiento de seguridad en el proceso de medicación sabiendo: a. Prescripción, transcripción, dispensación, recepción y almacenamiento y administración de medicamentos.
3. Que sepan la doble verificación en la preparación administración de medicamentos de alto riesgo.
4. La notificación de eventos adversos relacionados con la medicación.</t>
  </si>
  <si>
    <t>Verificar:
1. Alertas visuales en medicamentos con aspecto o nombre parecido.
2. Lista de medicamentes con aspecto y nombre parecido</t>
  </si>
  <si>
    <t>Verificar que el área cuente con un procedimiento documentado para la seguridad en los procedimientos: Acción Esencial 4 (definido y aplicado al establecimiento).</t>
  </si>
  <si>
    <t>Verificar:
1. Que se conozca y aplique el procedimiento que incluye: a. Aplicación del Tiempo Fuera para procedimientos fuera de quirófano.
2. Que el personal cuente con la capacitación para su aplicación.</t>
  </si>
  <si>
    <t>Verificar que el área cuente con un procedimiento documentado para la reducción de riesgo de infecciones asociadas a la atención de la salud: Acción Esencial 5 (definido y aplicado al establecimiento).</t>
  </si>
  <si>
    <t>Verificar:
1. Que el personal este capacitado y conozco la técnica de higiene de manos.
2. Verificar la calidad del agua.</t>
  </si>
  <si>
    <t>Verificar:
1. Registro de la capacitación.
2. Registro del control de la calidad del agua.</t>
  </si>
  <si>
    <t>Verificar que el área cuente con un procedimiento documentado para la reducción de riesgo del daño al paciente por causa de caídas: Acción Esencial 6 (definido y aplicado al establecimiento).</t>
  </si>
  <si>
    <t>Verificar:
1. Que se realice la evaluación y re- evaluación del riesgo de caídas.
2. Que se realice las acciones para prevención de caídas.</t>
  </si>
  <si>
    <t>Verificar registro de las evaluaciones y re-evaluaciones.</t>
  </si>
  <si>
    <t>Verificar:
1. Identificación del inventario del equipo médico.
2.   Bitácora de mantenimiento preventivo y correctivo del equipo médico.</t>
  </si>
  <si>
    <t>Bicarbonato    de    sodio    solución inyectable al 7.5% (0.75 g).</t>
  </si>
  <si>
    <t>Esmolol solución inyectable 2.5 g / 10 ml. *</t>
  </si>
  <si>
    <t>Glucosa solución inyectable al 50% (adultos).</t>
  </si>
  <si>
    <t>Nitroprusiato    de    sodio    solución inyectable 50 mg.*</t>
  </si>
  <si>
    <t>Bolsa autoinflable para reanimación (adulto).</t>
  </si>
  <si>
    <t>Marcapasos externo transitorio.</t>
  </si>
  <si>
    <t>Verificar:
1. Existencia.
2. Suficiencia.
3.   Caducidad o fecha de esterilización.
4. Ubicación.
5. Empaques íntegros.</t>
  </si>
  <si>
    <t>Marcapasos transvenoso transitorio con accesorios.</t>
  </si>
  <si>
    <t>CALIFICACIÓN HEMODINAMIA</t>
  </si>
  <si>
    <t>NOM-016-SSA3-2012, en su numeral 4.13, 5.1.10, 5.1.13.1, 6.6, 6.6.1,
6.6.1.1, 6.6.7.4, 6.6.1.1.1, 6.6.1.1.2,
6.6.1.1.3, 6.6.1.1.4, apéndice G. NOM-
001-SEDE-2012, artículo 517, en su numeral 517-2, 517-30.</t>
  </si>
  <si>
    <t>Verificar:
1. Manuales de organización y procedimientos del servicio.
2. Bitácora de limpieza firmada por turno y por supervisor o jefe del servicio.
3. Bitácora de mantenimiento preventivo y correctivo.
4. Bitácora para el registro de indicaciones verbales y telefónicas.</t>
  </si>
  <si>
    <t>Verificar Equipo Médico:
1. Carro para curación.
2. Mesa mayo con charola.
3. Mesa Pasteur.
4. Portavenoclisis rodable.
5. Caja    para    desinfección    de instrumentos.
6. Carro porta lebrillos.
7. Electrocardiógrafo  móvil  de  12 derivaciones.
8. Esfigmomanómetro.
9. Sistema   de   intercomunicación bidireccional.
10. Estetoscopio.
11.Estuche de diagnóstico completo, con pilas y focos de repuesto.
12.Lámpara de haz dirigible.
13. Pinza de traslado.
14.Termómetros  clínicos  digitales (baterías de repuesto).
15.Torundero con tapa. 16.Lebrillos.</t>
  </si>
  <si>
    <t>Verificar:
1. Existencia de un Programa para la Gestión del Equipo y Tecnología Biomédica.
2. Existencia, funcionalidad y buen estado del equipo.
3. Que el equipo de curaciones este en buenas condiciones con rótulo de fecha de esterilización del paquete (no mayor de 7 días).
4. Que la central de enfermería se encuentre ubicada en un espacio físico libre y rápido acceso a las áreas en donde se encuentren internados los pacientes a su cargo.</t>
  </si>
  <si>
    <t>Verificar:
1. Inventario del equipo médico.
2. Bitácora de mantenimiento preventivo y correctivo del equipo médico.
3. Informe de calibración del equipo médico presentando los certificados vigentes de los instrumentos de prueba que a su vez deberán estar calibrados con trazabilidad a patrones nacionales.</t>
  </si>
  <si>
    <t>ACUERDO por el que se declara la obligatoriedad de la implementación, para todos los integrantes del Sistema Nacional de Salud, del documento denominado Acciones Esenciales para la Seguridad del Paciente. DOF 08/09/17.    AESP    2A.    NOM-016-
SSA3-2012, en su numeral 4.13, 5.1.10, 5.1.13.1, 6.6, 6.6.1, 6.6.1.1,
6.6.7.4, 6.6.1.1.1, 6.6.1.1.2, 6.6.1.1.3,
6.6.1.1.4,  apéndice  G.  NOM-001-
SEDE-2012, artículo 517, en su numeral 517-2, 517-30.</t>
  </si>
  <si>
    <t>Verificar Mobiliario:
1. Asiento.
2. Bote para basura tipo municipal (bolsa cualquier color, excepto rojo o amarillo).
3. Bote para RPBI (bolsa roja).
4. Carro de curación.
5. Lavabo, jabón y despachador de toallas desechables.
6. Mesa alta con tarja.
7. Mesa Mayo con charola.
8. Mesa Pasteur.
9. Mostrador escritorio.
10. Sistema porta expedientes.
11. Tarja para lavado de instrumental, insumos para el lavado de este.
12. Anaquel o vitrina para guarda de medicamentos.</t>
  </si>
  <si>
    <t>Verificar:
1. Bitácoras    de    mantenimiento preventivo-correctivo del mobiliario.
2. Bitácora de recolección de RPBI.</t>
  </si>
  <si>
    <t>Verificar que cuente con lo siguiente:
1. Medicamentos requeridos en el área.
2. Material   para   los   diferentes procedimientos requeridos.</t>
  </si>
  <si>
    <t>Verificar:
1. Existencia.
2. Suficiencia.
3. Sistema de abasto.
4. Fecha de esterilización y de caducidad.
5. Empaques íntegros.
6. Rótulo de fecha de la apertura del medicamento (no mayor de siete días).</t>
  </si>
  <si>
    <t>Consejo de Salubridad General Protocolo Técnico para Infarto Agudo al Miocardio (con elevación del segmento ST). GPC- IMSS-357-13 diagnóstico y tratamiento del infarto agudo al miocardio con elevación del segmento ST en el adulto mayor. GPC-IMSS-672-13 intervenciones de enfermería en la atención del adulto mayor con infarto agudo al miocardio.</t>
  </si>
  <si>
    <t>Verificar que cuente con el medicamento requerido para la atención de infarto agudo al miocardio: para terapia antiplaquetaria: ácido acetil salicílico, clopidogrel, para terapia antitrombínica: enoxaparina, heparina no fraccionada, para terapia antiisquémica: Metoprolol, Isosorbide, Trinitrato de glicerilo, Artovastatina, para Terapia Analgésica: Morfina, para Fibrinólisis: Tenecteplasa, Estreptoquinasa, Alteplase.</t>
  </si>
  <si>
    <t>NOM-087-SEMARNAT-SSA1-2002, en
su numeral 4 y 6.</t>
  </si>
  <si>
    <t>Verificar:
1. Que exista la señalización de la circulación de los contenedores hacia el almacén temporal.
2. Que los R.P.B.I. estén identificados y separados en los contenedores correspondientes de acuerdo a sus características físicas y biológica infecciosas.</t>
  </si>
  <si>
    <t>Verificar que las áreas de hospitalización cuenten con la siguiente Infraestructura :
1. Una toma fija por cama para el suministro de oxígeno.
2. Una toma fija de aire comprimido por cada dos camas.
3. Una toma fija de aspiración controlada, pudiendo ser esta última por medio de equipos portátiles.
4. Sanitario y regaderas por cada seis camas de hospitalización.</t>
  </si>
  <si>
    <t>Verificar:
1. Bitácora de limpieza firmada por turno y por supervisor o jefe del servicio.
2. Bitácora de mantenimiento preventivo y correctivo.
3. Bitácora de mantenimiento a las tomas de oxígeno y aire.</t>
  </si>
  <si>
    <t>Verificar Mobiliario en área de encamados:
1. Bote para basura tipo municipal (bolsa de cualquier color, excepto rojo o amarillo).
2. Bote para RPBI (bolsa roja).
3. Banqueta de altura.
4. Mesa puente.
5. Cama de hospitalización adultos con barandales.
6. Elemento divisorio de material antibacteriano en caso de áreas de hospitalización comunes.
7. Lámpara de cabecera.
8. Lavabo, dispensador de jabón líquido germicida y despachador de toallas desechables para el aseo de manos.</t>
  </si>
  <si>
    <t>Verificar:
1. Existencia, funcionalidad y buen estado de mobiliario.
2. Manejo de RPBI de acuerdo a lo normado.
3. El lavabo de aseo de manos debe contar con: el cartel de 5 momentos de aseo de manos, y aplicado por el personal.
4. Abasto de insumos necesario para lavado de manos.
5. Existencia de espacios tributarios y privacidad para la atención.</t>
  </si>
  <si>
    <t>Verificar:
1. Bitácora de mantenimiento preventivo y correctivo del equipo y mobiliario.
2. Abasto de insumos.</t>
  </si>
  <si>
    <t>Verificar: Equipo:
1. Báscula con estadímetro.
2. Sistema de comunicación bidireccional, así como de llamado de emergencia, conectado a la central de enfermeras.</t>
  </si>
  <si>
    <t>Verificar:
1. Existencia, funcionalidad y buen estado del equipo.
2. Calibración de báscula.
3. Funcionalidad del sistema de comunicación, y del llamado de emergencia.</t>
  </si>
  <si>
    <t>Verificar:
1. Bitácora de mantenimiento preventivo-correctivo del equipo y mobiliario.
2. Registro de calibración de las básculas por jornada laboral.</t>
  </si>
  <si>
    <t>Verificar:
1. Existencia.
2. Ubicación.
3. Señalización.
4. Filtro de aislamiento con lavabo el cual deberá contar con cartel de higiene de manos.
5. Sistema de aire acondicionado con filtros de alta eficiencia.
6. Equipo médico: monitor de signos vitales, bomba de infusión volumétrica, flujómetro de pared estándar, aspirador neumático de pared o portátil.</t>
  </si>
  <si>
    <t>Verificar:
1. Bitácora de limpieza firmada por turno y por supervisor o jefe del servicio.
2. Bitácora de mantenimiento preventivo y correctivo del equipo.
3. Bitácora de mantenimiento a las tomas de oxígeno y aire.
4. Bitácora de mantenimiento y recambio del sistema de aire.</t>
  </si>
  <si>
    <t>ACUERDO por el que se declara la obligatoriedad de la implementación, para todos los integrantes del Sistema Nacional de Salud, del documento denominado Acciones Esenciales para la Seguridad del Paciente. DOF 08/09/17. AESP 1.</t>
  </si>
  <si>
    <t>Verificar:
1. Brazaletes.
2. Rótulos en cabecera.
3. Membretes en soluciones, sondas y catéteres.</t>
  </si>
  <si>
    <t>Verificar:
1. Que exista identificación en brazaletes y cabecera por lo menos con nombre y fecha de nacimiento del paciente, fecha y hora de ingreso.
2. Membrete en soluciones con nombre, fecha y hora de inicio y término.
3. Sondas y catéteres con membrete que contenga nombre, fecha y hora.
4. Revisar  hojas   de   enfermería y soluciones que se estén administrando al paciente.</t>
  </si>
  <si>
    <t>Verificar   registros   de   ingreso   y membretes.</t>
  </si>
  <si>
    <t>numeral 6.6.7.1 de la NOM- 016-SSA3-2012.             Establece las características mínimas de infraestructura y equipamiento de hospitales y consultorios de atención médica especializada.</t>
  </si>
  <si>
    <t>Verificar:
1. Existencia.
2. Ubicación.
3. señalización.
4. Mobiliario y equipo de cómputo.</t>
  </si>
  <si>
    <t>Verificar:
1. Limpieza.
2. Infraestructura en buen estado.
3. Mobiliario en buenas condiciones.</t>
  </si>
  <si>
    <t>Verificar bitácora de limpieza firmada por turno y por supervisor o jefe del servicio.</t>
  </si>
  <si>
    <t>Verificar:
1. Sanitarios independientes para hombres y mujeres, papel sanitario y bote de campana o de pedal para basura.
2. Lavabo con cartel de la técnica de higiene de manos.</t>
  </si>
  <si>
    <t>Verificar:
1. Limpieza e higiene de los sanitarios
2. Sin fugas de agua o drenaje.
3. Abasto e insumo para la higiene de manos: jabón (líquido o gel), toallas desechables.</t>
  </si>
  <si>
    <t>Verificar:
1. Bitácora de limpieza firmada por turno y por supervisor o jefe del servicio.
2. Bitácora de mantenimiento preventivo y correctivo.</t>
  </si>
  <si>
    <t>Los numerales 4.12. de la NOM- 016-SSA3-2012.         Establece las características mínimas de infraestructura y equipamiento de hospitales y consultorios de atención médica especializada.</t>
  </si>
  <si>
    <t>Verificar:
1. Cuarto séptico cercano al área, con tarja, mesa de trabajo y repisas de acero inoxidable para el almacenamiento de utensilios varios.
2. Área de lavado de instrumental, con agua corriente, tarja y área de secado.</t>
  </si>
  <si>
    <t>Verificar:
1. Que se utilice el cuarto séptico para el almacenamiento, limpieza y sanitización de los recipientes utilizados para recolectar las excretas de pacientes, así como para el acopio de ropa de cama y pacientes.
2. Que su ubicación sea accesible.</t>
  </si>
  <si>
    <t>Verificar bitácora de control de limpieza y exhaustivos del área firmada por el jefe de turno o supervisor.</t>
  </si>
  <si>
    <t>Los numerales 4.11. de la NOM- 016-SSA3-2012.         Establece las características mínimas de infraestructura y equipamiento de hospitales y consultorios de atención médica especializada.</t>
  </si>
  <si>
    <t>Verificar:
1. Existencia.
2. Ubicación.
3. Señalización.
4. Tarja para lavado de instrumentos de aseo.</t>
  </si>
  <si>
    <t>Verificar que el cuarto de aseo este ubicado estratégicamente para evitar la contaminación de áreas que requieran condiciones especiales de asepsia.</t>
  </si>
  <si>
    <t>Apartados 5., 6.1. NORMA Oficial Mexicana   NOM-022-SSA3-2012,
que instituye las condiciones para la administración de la terapia de infusión en los Estados Unidos Mexicanos.  Protocolo  para  el manejo estandarizado del paciente con catéter periférico central y permanente. Primera Edición: Agosto de 2011. Secretaría de Salud, DGCES. NOM-087-ECOL-SSA1-2002
NOM-015-SSA3-2012, NOM-045-SSA2-2005</t>
  </si>
  <si>
    <t>Verificar:
1. Que en la puerta de la clínica de terapia de infusión exista identificador.
3. Que se cuente con las facilidades arquitectónicas para efectuar los procedimientos en  condiciones adecuadas de iluminación, ventilación, limpieza.
4. Considerar que la infraestructura facilite el acceso y salida de las personas con discapacidad y adultos mayores.
5. Que las instalaciones hidráulicas y eléctricas se encuentren en buenas condiciones.
6. Que se cumpla con la integridad de las áreas según la normatividad.
7. Que el personal conozca la técnica de higiene de manos (evaluar la técnica).
8. Que la señalización de la circulación de los contenedores este colocada del área generadora hacia el almacén temporal.
9. Que los R.P.B.I. Estén identificados y separados en los contenedores correspondientes de acuerdo a sus características físicas y biológico infecciosas.
10. Queel mobiliario yequiposeencuentre en buenas condiciones y funcione.
11. Que el instrumental este en buenas condiciones.
12. Que el empaque del instrumental este rotulado con la fecha de esterilización y contenido del empaque.
13. Abasto e insumo para la higiene de manos: jabón (líquido o gel), toallas desechables.</t>
  </si>
  <si>
    <t>Verificar:
1. Bitácora de aseo actualizada firmada por el jefe de servicio o supervisor.
2. Bitácora de mantenimiento de la infraestructura.
3. Inventario. del equipo médico.
4. Bitácora de mantenimiento preventivo y correctivo del equipo médico.
5. Informe de calibración del equipo médico presentando los certificados vigentes de los instrumentos de prueba que a su vez deberán estar calibrados con trazabilidad a patrones nacionales, de conformidad con lo establecido por la Secretaría de Economía a través de la Dirección General de Normatividad así como por el Centro Nacional de Metrología.</t>
  </si>
  <si>
    <t>Apartados 5., 6.1. NORMA Oficial Mexicana   NOM-022-SSA3-2012,
que instituye las condiciones para la administración de la terapia de infusión en los Estados Unidos Mexicanos. Protocolo para el manejo estandarizado del paciente con catéter periférico central y permanente. Primera Edición: Agosto de 2011. Secretaría de Salud, DGCES.</t>
  </si>
  <si>
    <t>Verificar la disponibilidad de los insumos siguientes:
1. Solución a infundirse, solución para dilución de medicamentos, equipo de volumen medido, equipo de venoclisis (macro, micro o/y set de bomba), conectores libres de agujas y/o llave de paso y apósito transparente estéril semipermeable, contenedores para las soluciones intravenosas libres de PVC, manufacturados con EVA o de vidrio.
2. Catéteres venosos centrales de los siguientes: inserción periférica (PICC), de tunelización, de implantación interna para paciente adulto de material de poliuretano y o silicona, agujas de Gripper o Huber N° 19, 20 y 22 longitud de 3/4 , 1 , 1 1/2. Curvas y con extensión. Llaves de paso.
3. Antisépticos:  clorhexidina   al 2%, alcohol isopropílico al 70%, solución yodada al 10%, en envases o presentación individual, que se cuente con stock de equipos de volumen medido, venoclisis (macro, micro o set de bomba), conectores libres de aguja y/o llave de paso y apósitos transparente estéril semi permeable de diferentes tamaños.</t>
  </si>
  <si>
    <t>Verificar:
1. Que se cuente con un stock de soluciones intravenosas necesarias para el inicio de la terapia de infusión prescrita.
2. Membretes de identificación que cuente por lo menos con nombre completo y fecha de nacimiento (AESP 1A).
3. Quelos antisépticos quesedisponen en envases o frascos con tapa y fecha de preparación, en el caso de antisépticos a granel cuenten con la fecha de apertura.</t>
  </si>
  <si>
    <t>Verificar:
1. Existencia del Sistema de abasto.
2. Bitácora de consumo y control de caducidades.</t>
  </si>
  <si>
    <t>Verifica:
1. Que la infusión intravenosa sea realizada por personal profesional de la salud y/o técnico del área de la salud capacitados en el manejo de la terapia de infusión intravenosa.
2. Que exista un profesional responsable de la clínica de terapia de infusión intravenosa.
3. Que se cuente con el protocolo para el manejo estandarizado de la terapia de infusión intravenosa
4. Que se cuente con un programa de educación o capacitación sobre proceso de Terapia de Infusión.</t>
  </si>
  <si>
    <t>Verificar que el personal asignado al área conozca y aplique del protocolo de terapia de infusión y de la NOM-022- SSA2-2012.</t>
  </si>
  <si>
    <t>Verificar:
1. Registros en el expediente clínico del paciente de la terapia de infusión.
2. Existencia  del  programa de capacitación en terapia de infusión con carta programática y listas de asistencia.
3. Bitácoras de registro de instalación, vigilancia y retiro de los dispositivos de acceso vascular.
4. Cuente con el documento NOM-022- SSA2-2012 (físico o electrónico).
5. Concentrado de los informes mensuales registrados en la plataforma de clínica de catéteres de la CPE y cédula de informe mensual de catéteres.</t>
  </si>
  <si>
    <t>Verificar:
1. Proceso de atención de la patología.
2. Registros en historia clínica, nota de ingreso, nota de evolución, nota de interconsulta, nota de referencia/ traslado, nota de egreso (en su caso), nota de identificación del síndrome geriátrico asociado a infarto agudo al miocardio (en su caso), hojadeenfermería, valoración e intervención de enfermería, hoja de los servicios auxiliares de diagnóstico y tratamiento, cartas de consentimiento informado para los distintos procedimientos, nota de defunción y certificado de defunción (en su caso).
3. Apego a las guías de práctica clínica correspondientes, así como a los manuales de procedimiento técnico- médicos u protocolos de atención médica.</t>
  </si>
  <si>
    <t>Verificar:
1. Expediente clínico.
2. Censo  de  ingreso  y  egreso  de pacientes.
3. Diagnóstico de morbi-mortalidad.
4. Sistemas de información.
5. Guías de Práctica Clínica.
6. Protocolos de atención médica.
7. Manuales de procedimientos técnico- médicos.
8. Manuales  de  procedimientos  de enfermería.</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</si>
  <si>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(año, mes y día).
3. 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</si>
  <si>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Verificar:
1. Que se cuente con una bitácora específica para el registro de órdenes verbales y/o telefónicas.
2. Que se conozca y siga el procedimiento establecido de Escuchar-Repetir-Confirmar- Transcribir, la comunicación durante la transferencia, referencia, contra referencia y egreso.</t>
  </si>
  <si>
    <t>Verificar los registros de supervisión de seguimiento, llenado de la bitácora específica de registro de órdenes verbales y/o telefónicas, llenado en expediente clínico.</t>
  </si>
  <si>
    <t>Verificar:
1. Las alertas visuales en medicamentos con aspecto o nombre parecido.
2. Lista de medicamentes con aspecto y nombre parecido.</t>
  </si>
  <si>
    <t>Verificar:
1. Los  registros  de  supervisión  de seguimiento.
2. Las constancias de capacitación o listas de asistencia.</t>
  </si>
  <si>
    <t>Verificar:
1. Que el personal este capacitado y conozca la técnica de higiene de manos.
2. La calidad del agua.</t>
  </si>
  <si>
    <t>Verificar:
1. El registro de la capacitación.
2. El registro del control de la calidad del agua.</t>
  </si>
  <si>
    <t>Verificar el registro de las evaluaciones y re-evaluaciones.</t>
  </si>
  <si>
    <t>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 desfibrilador.
5. Protocolo de manejo de los medicamentos de alto riesgo y electrolíticos.</t>
  </si>
  <si>
    <t>Verifica:
1. Existencia.
2. Que se encuentre lleno y con fecha de última recarga de oxígeno.
3. Fecha de vencimiento o caducidad.</t>
  </si>
  <si>
    <t>Diazepam solución inyectable 10 mg / 2 ml. O Midazolam solución inyectable 5 mg
/ ml.</t>
  </si>
  <si>
    <t>Esmolol solución inyectable 2.5 g / 10 ml.*</t>
  </si>
  <si>
    <t>Vecuronio,  Rocuronio  o  Pancuronio solución inyectable 4 mg/ml.</t>
  </si>
  <si>
    <t>Glucosa  solución  inyectable  al  50% (adultos) .</t>
  </si>
  <si>
    <t>Nitroglicerina solución intravenosa 50 mg
/10 ml. *</t>
  </si>
  <si>
    <t>Nitroprusiato de sodio solución inyectable 50 mg. *</t>
  </si>
  <si>
    <t>Accesos   vasculares:   a)   Catéteres percutáneos. b) Catéter venoso central</t>
  </si>
  <si>
    <t>Guía      metálica      para      cánulas endotraqueales (adulto).</t>
  </si>
  <si>
    <t>CALIFICACIÓN   HOSPITALIZACIÓN</t>
  </si>
  <si>
    <t>NOM-016-SSA3-2012, en su numeral 4.12, 5.1.10, 6.6.2.2.9. NOM-045-
SSA2-2005, en su numeral 10.6.7.1,
10.6.7.2. NOM-025-SSA3-2013, en su numeral 5.2.12, 5.2.12.1. ACUERDO por el que se declara la obligatoriedad de la implementación, para todos los integrantes del Sistema Nacional de Salud, del documento denominado Acciones Esenciales para la Seguridad del Paciente. DOF 08/09/17. AESP 6C.</t>
  </si>
  <si>
    <t>NOM-025-SSA3-2013, en su numeral 5.2.1.1</t>
  </si>
  <si>
    <t>Verificar ubicación del servicio.</t>
  </si>
  <si>
    <t>No Aplica.</t>
  </si>
  <si>
    <t>NOM-025-SSA3-2013, en su numeral
5.2.21. NOM-002-STPS-2010, en su numeral 7.17. NOM-030-SSA3-2013, en su numeral 6.4.1.1, 6.4.6, 6.8. ACUERDO por el que se declara la obligatoriedad de la implementación, para todos los integrantes del Sistema Nacional de Salud, del documento denominado Acciones Esenciales para la Seguridad del Paciente. DOF 08/09/17. AESP 5B.</t>
  </si>
  <si>
    <t>Verificar:
1. Que exista sala de espera con servicios de sanitarios.
2. Que los sanitarios para el personal y sanitarios para público y familiares, cuenten con módulo de higiene de manos, cartel de la técnica de higiene de manos.
3. Que cuente con extintores.</t>
  </si>
  <si>
    <t>Verificar:
1. Que el mobiliario se encuentre en buen estado.
2. Que se reserve como mínimo, un asiento para personas con muletas o bastones.
3. Que los extintores estén colocados de acuerdo a la NOM-002- STPS-2010 y la fecha de la carga este vigente.
4. Que los sanitarios sean independientes para hombres y mujeres.
5. Que tengan papel sanitario y bote de campana o de pedal para basura.
6. Que se disponga de un inodoro y lavabo para uso de personas con discapacidad.
7. Que no se presente fugas de agua o drenaje.
8. Que se encuentren limpios e higiénicos.
9. Que el módulo de higiene de manos cuente con jabón (líquido o gel), toallas desechables.
10. Vigencia de recarga.
11. El conocimiento en el personal del uso de los extintores de acuerdo con la normativa e identifique las situaciones para su uso.
12. Instrucciones de seguridad aplicables en cada área y al alcance de los trabajadores.
13. Que no se almacenen materiales o coloquen objetos que obstruyan e interfieran el acceso al equipo contra incendio.</t>
  </si>
  <si>
    <t>Verificar:
1. Inventario de mobiliario.
2. Bitácora del mantenimiento preventivo y correctivo de la estructura y del mobiliario.
3. Registro y calendario de la recarga de los extintores.
4. Registro y control del sistema de abasto de los insumos para la higiene de manos.
5. Bitácora de limpieza firmada por turno y por supervisor o jefe del servicio.
6. Registro de la evaluación al personal en la técnica para la higiene de manos.
7. Instructivo.
8. Registro mensual de verificación de funcionalidad de los extintores.
9. Registro de la capacitación del uso del manejo de extintores.
10.Manual de manejo de extintores.</t>
  </si>
  <si>
    <t>NOM-016-SSA3-2012, en su numeral
4.12. NOM-025-SSA3-2013, en su numeral 5.2.20 .</t>
  </si>
  <si>
    <t>NOM-016-SSA3-2012, en su numeral
6.6.6.8 .</t>
  </si>
  <si>
    <t>Verificar:
1. Que existan lavabos para el área general y que cuente con dispensadores con jabón germicida líquido, gel (alcohol isopropílico) y toallas desechables o sistema de aire para secado de manos, bote para basura municipal.
2. Que esté colocado el cartel de la técnica para la higiene de manos.</t>
  </si>
  <si>
    <t>Verificar:
1. Que existan los insumos para la higiene de manos.
2. Que las instalaciones no tengan fugas hidrosanitarias.
3. Que el mobiliario se encuentre en buenas condiciones.</t>
  </si>
  <si>
    <t>NOM-001-SEDE-2012, en su artículo 517, en su numeral 517-2, 517-30.</t>
  </si>
  <si>
    <t>NOM-025-SSA3-2013, en su numeral 5.2.1.2, 5.2.1.2.1, 5.2.2. NOM-016-
SSA3-2012, en su numeral 4.14. NOM-045-SSA2-2005, en su numeral
10.6.1.2 .</t>
  </si>
  <si>
    <t>Verificar:
1. Que exista control de acceso (filtro de acceso) a la unidad para visitantes, familiares y personal médico y paramédico.
2. Que cuente con puerta y pasillos.
3. Que se encuentre ubicado el lavabo de manos con dispensadores con jabón germicida líquido, gel (alcohol isopropílico) y toallas desechables o sistema de aire para secado de manos, bote para basura municipal, que este colocado el cartel de la técnica para la higiene de manos.
4. Que cuente con  material  para la colocación de las barreras de protección (bata, gorro y cubre boca ya sean desechables o reusables).</t>
  </si>
  <si>
    <t>Verificar:
1. Que el área de acceso este señalizada e identificada.
2. Que se mantengan las condiciones de asepsia.
3. Que la puerta y los pasillos por los que transitan, tanto el personal como los pacientes, el mobiliario y equipo médico hospitalarios, tengan las dimensiones óptimas para cumplir con su función.
4. Que el personal y familiares ingresen a la unidad a través del filtro de acceso.
5. Que las barreras de protección estén buen estado y que se utilicen.
6. Que el personal médico y paramédico así como familiares conozcan y realicen la técnica de higiene de manos (evaluar la técnica).
7. Que existan los insumos para la higiene de manos.
8. Que las instalaciones no tengan fugas hidrosanitarias.
9. Que el mobiliario se encuentre en buenas condiciones.</t>
  </si>
  <si>
    <t>NOM-025-SSA3-2013, en su numeral 5.3.1.6.</t>
  </si>
  <si>
    <t>Verificar existencia de auxiliares de diagnóstico y tratamiento.</t>
  </si>
  <si>
    <t>Verificar que la atención de los servicios sea las 24 horas del día los 365 días del año.</t>
  </si>
  <si>
    <t>Verificar expediente clínico (resultados de laboratorio y gabinete integrados e interpretados, así como solicitud de hemoderivados).</t>
  </si>
  <si>
    <t>Verificar:
1. Que los cubículos o módulos para la atención de los pacientes, cuenten con el espacio suficiente para la ubicación de la cama y el equipo de monitoreo o soporte.
2. Que las paredes, pisos y techos de los cubículos o módulos, sean de material liso, resistente y lavable.
3. Que en cada cubículo existan al menos 16 contactos eléctricos grado médico.
4. Que en cada cubículo existan dos tomas fijas para el suministro de oxígeno medicinal, una toma fija de aire comprimido, así como al menos dos tomas fijas de aspiración controlada y canastilla con frasco empotrado en la pared.</t>
  </si>
  <si>
    <t>Verificar:
1. Que el espacio sea suficiente para el desplazamiento del personal.
2. Que los contactos grado médico estén diferenciados con un color distintivo o una marca.
3. Que los cubículos estén ubicados preferentemente en torno de la central de enfermeras.
4. Que las tomas fijas estén funcionando y sin fugas.</t>
  </si>
  <si>
    <t>Verificar que en cada cubículo o módulo exista el siguiente mobiliario: bote para basura municipal (bolsa de cualquier color, excepto rojo o amarillo), bote con bolsa roja para RPBI, contenedor para punzocortantes y depósito para vidrio, cama de hospitalización tipo hidráulica, de múltiples posiciones, con cabecera desmontable o abatible, con barandales integrados y con ruedas (preferentemente con capacidad para pesar a los pacientes).</t>
  </si>
  <si>
    <t>Verificar:
1. Inventario del mobiliario.
2. Bitácora de mantenimiento preventivo y correctivo del mobiliario.
3. Registro del procedimiento del aseo, limpieza y desinfección de las camas cada vez que la ocupe un nuevo paciente, cuando se desocupe o en 48 horas si no se ha ocupado.</t>
  </si>
  <si>
    <t>Verificar que exista el siguiente equipo por cubículo o módulo: bombas de infusión continúa, dispositivos para suministrar oxígeno  con  sistemas de humidificación, estetoscopio, lámpara de haz dirigible, monitor con capacidad para registro de: trazo electrocardiográfico de dos canales, presión arterial invasiva y no invasiva, temperatura y oximetría de pulso, termómetro con porta termómetro, ventilador mecánico de presión y de volumen.</t>
  </si>
  <si>
    <t>Verificar:
1. Que el equipo se encuentren en buenas condiciones.
2. Que el equipo funcione.
3. Que el cambio del humidificador y equipos de apoyo respiratorio se realice máximo cada semana o en su caso al menos que exista contaminación   documentada.
4. Que el equipo de infusión este rotulado con la fecha, hora y nombre de la persona que lo instaló.</t>
  </si>
  <si>
    <t>Verificar que exista el siguiente equipo y mobiliario por servicio: electrocardiógrafo móvil de 12 derivaciones, estuche de diagnóstico completo, lámpara de mano, monitor de transporte, negatoscopio u otros tipos de aparatos para valoración de estudios radiológicos y de imagenología, ventilador de transporte, dispositivo para movilizar al paciente que puede ser una grúa, camilla para traslado con barandales abatibles y dispositivos para la colocación del equipo necesario para soporte vital, esfigmomanómetro.</t>
  </si>
  <si>
    <t>Verificar:
1. Que el espacio sea suficiente para el desplazamiento del personal.
2. Que los contactos grado médico estén diferenciados con un color distintivo o una marca.
3. Que los cubículos estén ubicados preferentemente en torno de la central de enfermeras.
4. Que las tomas fijas estén funcionando y sin fugas.
5. Que existan los insumos para la higiene de manos.
6. Que las instalaciones no tengan fugas hidrosanitarias.
7. Que el mobiliario se encuentre en buenas condiciones.</t>
  </si>
  <si>
    <t>Verificar:
1. Bitácora de mantenimiento preventivo y correctivo de la estructura y mobiliario.
2. Bitácora de control de aseo y limpieza del área firmada por el jefe de turno o supervisor.
3. Registro y control del sistema de abasto de los insumos para la higiene de manos.
4. Registro del control y mantenimiento del sistema de inyección y extracción.</t>
  </si>
  <si>
    <t>NOM-025-SSA3-2013, en su numeral 3.2,   5.2.9,   5.2.10.   NOM-016-
SSA3-2012, en su numeral 6.6.1, 6.6.1.1, 6.6.1.1.1, 6.6.1.1.2, 6.6.1.1.4 ,
apéndice G. NOM-045-SSA2-2005, en su numeral 10.6.6, 10.6.7. Consejo de Salubridad General Protocolo Técnico para Infarto Agudo al Miocardio (con elevación del segmento ST). GPC-IMSS-357-13 diagnóstico y tratamiento del infarto agudo al miocardio con elevación del segmento ST en el adulto mayor.</t>
  </si>
  <si>
    <t>Verificar:
1. Que las áreas, dimensiones y circulaciones permitan el desarrollo de las funciones y actividades propias del personal de enfermería.
2. Que el sistema de comunicación bidireccional y de alarma funcione.
3. Que el espacio físico o mobiliario para guarda de medicamentos, soluciones y material de curación este en buenas condiciones, limpio y ordenado.
4. Que los medicamentos y el material se encuentren en buenas condiciones y con fecha de caducidad vigente.</t>
  </si>
  <si>
    <t>Verificar:
1. Bitácora de mantenimiento de equipo.
2. Bitácora de control de aseo y limpieza del área firmada por el jefe de turno o supervisor.
3. Sistema de abasto de material y medicamentos.</t>
  </si>
  <si>
    <t>Verificar:
1. Que exista el siguiente mobiliario: asiento, bote para basura tipo municipal (bolsa cualquier color, excepto rojo o amarillo), bote para RPBI (bolsa roja), carro de curación, despachador de toallas desechables, lavabo con cartel de la técnica de higiene de manos, mesa alta con tarja, mesa Mayo con charola, mesa Pasteur, mostrador escritorio, mueble para guarda de equipo e insumos, sistema porta expedientes, surtidor de jabón.
2. Que exista el siguiente equipo: caja de Doayan, caja para desinfección de instrumentos, equipo de curaciones, esfigmomanómetro aneroide   (o su equivalente tecnológico), estetoscopio, estuche de diagnóstico con oftalmoscopio, lebrillos, lámpara de haz dirigible, pinza de traslado, portavenoclisis rodable, termómetro, torundero.
3. Que se cuente con pilas y focos de repuesto para el estuche de diagnóstico.</t>
  </si>
  <si>
    <t>Verificar:
1. Inventario del mobiliario y equipo.
2. Bitácora de mantenimiento preventivo y correctivo del mobiliario y equipo.
3. Registro de la calibración del esfigmomanómetro.
4. Resguardo del instrumental.
5. Bitácora de uso de los desinfectantes.
6. Registro y control del sistema de abasto de los insumos para la higiene de manos.</t>
  </si>
  <si>
    <t>NOM-025-SSA3-2013, en su apéndice
C. NOM-045-SSA2-2005, en su numeral 10.6.6, 10.6.6.4.</t>
  </si>
  <si>
    <t>Verificar la existencia del siguiente instrumental: equipo para aspiración de secreciones, con y sin circuitos cerrados, equipo para punción torácica, equipo para abordaje de acceso vascular central y periférico: catéter percutáneo y venoclisis, recipiente para desinfección de instrumentos.</t>
  </si>
  <si>
    <t>Verificar:
1. Que el instrumental este en buenas condiciones.
2. Que el empaque del instrumental este rotulado con la fecha de esterilización.
3. Que los recipientes que contengan desinfectante permanezcan tapados y rotulados con el nombre del producto, la fecha de preparación y caducidad.</t>
  </si>
  <si>
    <t>Verificar:
1.   Resguardo del instrumental.
2. Bitácora de uso de los desinfectantes.</t>
  </si>
  <si>
    <t>NOM-045-SSA2-2005,    en    su numeral 10.6.3.4, 10.6.3.6, 10.6.3.7,
10.6.3.11, 10.6.3.12.</t>
  </si>
  <si>
    <t>Verificar:
1. Existencia de un espacio físico y cerrado.
2. Que cuente con acceso limitado.
3. Que cuenten con mesa de acero inoxidable, cubrebocas, jeringa, gasas y dispositivos seguros y adecuados para extraer e inyectar el medicamento.</t>
  </si>
  <si>
    <t>Verificar:
1. Que el área esté señalizada.
2. Que el personal se lave las manos y use cubrebocas.
3. Que los catéteres venosos centrales y periféricos estén rotulados con fecha, hora y nombre del médico o enfermera responsables  de su instalación y de la curación o antisepsia del sitio de inserción del catéter.
4. Que el sitio de inserción de las cánulas intravasculares periféricas y de los catéteres vasculares este cubierto con gasa estéril o un apósito estéril semipermeable.
5. Que las ampolletas de vidrio o plástico se utilicen exclusivamente al momento de abrirse y se deseche el remanente.
6. Que la utilización de frascos ámpula sea con técnica de asepsia y siguiendo las instrucciones de conservación y uso de los fabricantes.</t>
  </si>
  <si>
    <t>Verificar:
1. Registro y control de la clínica de catéteres.
2. Sistema de abasto del material para la preparación de medicamentos y del material de cuidado de catéter.
3. Registro de la preparación de medicamentos y mezclas de soluciones.
4. Manual de procedimientos de enfermería.</t>
  </si>
  <si>
    <t>NOM-045-SSA2-2005, en su numeral 10.6.3.13, ,10.6.3.14, 10.6.3.15.</t>
  </si>
  <si>
    <t>Verificar:
1. Que cuente con campana de flujo laminar horizontal.
2. Que exista espacio físico específico.
3. Que se cuente con los insumos requeridos para la nutrición parenteral y enteral.
4. En caso de que el servicio sea subrogado se deberá cumplir con lo establecido en la NOM-249- SSA1-2010.</t>
  </si>
  <si>
    <t>Verificar:
1. Que la preparación de la nutrición parenteral se realice con técnica de barrera máxima.
2. Que la campana de flujo laminar se encuentre en buen estado, funcional y limpia.
3. Que al realizar la conexión  de las bolsas se conserve la técnica de barrera máxima y se evite la contaminación.
4. Que la infusión de la nutrición parenteral sea exclusivamente a través de un catéter venoso central.
5. Que la línea del catéter sea manipulada con técnica estéril sólo para el cambio de las bolsas o equipos dedicados a la nutrición parenteral.
6. Que la nutrición enteral se preparare en un área exclusiva por personal capacitado.
7. Que los insumos para la nutrición parenteral y enteral se encuentren en buenas condiciones y con fecha de caducidad vigente.</t>
  </si>
  <si>
    <t>Verificar:
1. Inventario de equipo (en su caso).
2. Bitácora de mantenimiento preventivo-correctivo de la campana de flujo laminar.
3. Manual de la operación del equipo.
4. Registro del lavado y desinfección de alto nivel de la campana de flujo laminar.
5. Registro del lavado y esterilización o de la desinfección de alto nivel del espacio físico.
6. Nota médica del procedimiento y hoja de enfermería.
7. Registro y control de la clínica de catéteres.
8. Sistema de abasto de los insumos para la preparación de la nutrición parenteral y enteral (en su caso).
9. Manual de procedimientos de enfermería para nutrición parenteral y enteral.
10.Control de la solicitud del servicio y entrega-recepción de la nutrición parenteral y enteral por parte del proveedor.</t>
  </si>
  <si>
    <t>NOM-025-SSA3-2013, en su numeral
5.2.19 .</t>
  </si>
  <si>
    <t>Verificar:
1. Existencia del área o espacio físico.
2. Que cuente con tomas de corriente suficiente para asegurar la recarga de los equipos.</t>
  </si>
  <si>
    <t>Verificar:
1. Que el área este señalizada.
2. Que las tomas de corriente estén en buenas condiciones y funcionen.
3. Que  el  equipo  cuente  con  los membretes de limpieza y aseo.</t>
  </si>
  <si>
    <t>Verificar:
1. Bitácora de mantenimiento preventivo y correctivo de la estructura.
2. Resguardo e inventario de equipo.</t>
  </si>
  <si>
    <t>NOM-025-SSA3-2013, en su numeral
5.2.16. NOM-016-SSA3-2012, en su numeral 6.6.6.10 .</t>
  </si>
  <si>
    <t>Verificar que exista el área de lavado para material e instrumental, con agua corriente, tarja y área de secado, material para el lavado y asepsia.</t>
  </si>
  <si>
    <t>Verificar:
1. Que las instalaciones no tengan fugas hidrosanitarias.
2. Que el mobiliario se encuentre en buenas condiciones.</t>
  </si>
  <si>
    <t>NOM-025-SSA3-2013, en su numeral
5.3.1.5 .</t>
  </si>
  <si>
    <t>Verificar existencia de los manuales correspondientes al servicio: bitácora de mantenimiento predictivo, preventivo y correctivo del equipo, código de bioética, guías diagnóstico-terapéuticas (de acuerdo con las patologías prevalentes), manuales de bioseguridad para el paciente, el personal y el servicio, manuales de funcionamiento de los equipos del servicio, manual de organización y funcionamiento, manuales de procedimientos técnico- médicos y administrativos, criterios de ingreso, selección y egreso.</t>
  </si>
  <si>
    <t>Verificar:
1. Que los manuales sean de conocimiento y aplicación por parte del personal.
2. Que estén actualizados (vigencia de dos años).
3. Que estén autorizados por las autoridades correspondientes.</t>
  </si>
  <si>
    <t>NOM-025-SSA3-2013, en su numeral 5.2.15.</t>
  </si>
  <si>
    <t>Verificar:
1. Que   exista   el   espacio   físico especifico.
2. Que cuente con mobiliario.</t>
  </si>
  <si>
    <t>Verificar:
1. Que el espacio sea suficiente.
2. Que el mobiliario este en buena condiciones.</t>
  </si>
  <si>
    <t>Verificar:
1. Inventario del mobiliario.
2. Bitácora     de     mantenimiento preventivo-correctivo del mobiliario.</t>
  </si>
  <si>
    <t>NOM-025-SSA3-2013, en su numeral
5.3.2.2 .</t>
  </si>
  <si>
    <t>Verificar:
1. Proceso de atención de la patología.
2. Registros en historia clínica, nota de ingreso, nota de evolución, nota de interconsulta, nota de referencia/traslado, nota de egreso (en su caso), hoja de enfermería, hoja de los servicios auxiliares de diagnóstico y tratamiento, cartas de consentimiento informado para los distintos procedimientos, nota de defunción y certificado de defunción (en su caso).
3. Apego a las guías de práctica clínica correspondientes, así como a los manuales de procedimiento técnico- médicos u protocolos de atención médica.</t>
  </si>
  <si>
    <t>Verificar:
1. Expediente clínico.
2. Censo  de  ingreso  y  egreso  de pacientes.
3. Diagnóstico de morbimortalidad.
3. Sistemas de información.
4. Guías de práctica clínica.
5. Protocolos de atención médica.
6. Manuales de procedimientos técnico- médicos.
7. Manuales  de  procedimientos  de enfermería.</t>
  </si>
  <si>
    <t>NOM-004-SSA3-2012, en su numeral
6. Consejo de Salubridad General Protocolo Técnico para Infarto Agudo al Miocardio (con elevación del segmento ST). GPC-IMSS-357-13  diagnóstico y tratamiento del infarto agudo al miocardio con elevación del segmento ST en el adulto mayor. GPC-IMSS-672-13 intervenciones de enfermería en la atención del adulto mayor con infarto agudo al miocardio. Algoritmos de atención médica infarto agudo de miocardio (plan estratégico sectorial para la difusión e implementación de guías de práctica clínica).</t>
  </si>
  <si>
    <t>Verificar:
1. Proceso de atención de la patología.
2. Registros en historia clínica, nota de ingreso, nota de evolución, nota de interconsulta, nota de referencia/traslado, nota de egreso (en su caso), hoja de enfermería, valoración e intervención de enfermería, hoja de los servicios auxiliares de diagnóstico y tratamiento, cartas de consentimiento informado para los distintos procedimientos, nota de defunción y certificado de defunción (en su caso).
3. Apego a las guías de práctica clínica correspondientes, así como a los manuales de procedimiento técnico-médicos u protocolos de atención médica.</t>
  </si>
  <si>
    <t>Verificar que se tenga acceso al procedimiento documentado para la identificación del paciente Acción Esencial 1 (A, B, C, D).</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</si>
  <si>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(día, mes y año).
3. Que el personal de salud comprueba el nombre completo del paciente y fecha de nacimiento.
4. Que en caso de que el paciente no esté consciente o en pacientes con cualquier tipo de discapacidad que impida la comunicación, los datos se validan con su familiar, antes de realizar cualquier procedimiento al paciente.</t>
  </si>
  <si>
    <t>Verificar
1. Los registros de supervisión de seguimiento.
2. Llenado de la bitácora específica de registro de órdenes verbales y/o telefónicas.
3. Llenado en expediente clínico.</t>
  </si>
  <si>
    <t>Verificar que el área cuente con un procedimiento documentado para la comunicación efectiva Acción Esencial 2 (A, B, C, D, F, G) definido y aplicado al establecimiento.</t>
  </si>
  <si>
    <t>Verificar:
1. Que se conoce y sigue el procedimiento establecido de Escuchar-Escribir-Leer-Confirmar- Transcribir, al emitir-recibir órdenes verbales y/o telefónicas.
2. Que se conoce y aplica la Técnica SAER durante la transferencia, referencia, contra referencia y egreso.</t>
  </si>
  <si>
    <t>Verificar:
1. La existencia de alertas visuales en medicamentos con aspecto o nombre parecido.
2. Que se cuente con la lista de medicamentes con aspecto y nombre parecido.</t>
  </si>
  <si>
    <t>Verificar que el establecimiento cuente con un procedimiento documentado para la seguridad en el proceso de medicación Acción Esencial 3 (A, B, C, D, E, F, G, H, I) definido y aplicado al Establecimiento.</t>
  </si>
  <si>
    <t>Verificar:
1. Existencia de un Programa para la Gestión del Equipo y Tecnología Biomédica.
2. Que el equipo médico se encuentre funcionando y en buenas condiciones..</t>
  </si>
  <si>
    <t>Verificar:
1. Existencia
2. Que se encuentre lleno y con fecha de última recarga de oxígeno
3. fecha de vencimiento o caducidad.</t>
  </si>
  <si>
    <t>Nitroprusiato  de  sodio  solución inyectable 50 mg. *</t>
  </si>
  <si>
    <t>Bolsa autoinflable para reanimación adulto.</t>
  </si>
  <si>
    <t>Verificar:
1.  Existencia.
2. Suficiencia.
3.   Caducidad o fecha de esterilización.
4. Ubicación.
5. Empaques íntegros.</t>
  </si>
  <si>
    <t>CALIFICACIÓN UNIDAD DE CUIDADOS INTENSIVOS</t>
  </si>
  <si>
    <t>NOM-016-SSA3-2012, en su numeral 4.12,  5.1.10,  6.6.2.2.9,  6.6.5.1.
NOM-045-SSA2-2005, en su numeral 10.6.7, 10.6.7.2 ACUERDO por el
que se declara la obligatoriedad de la implementación, para todos los integrantes del Sistema Nacional de Salud, del documento denominado Acciones Esenciales para la Seguridad del Paciente. DOF 08/09/17. AESP 6C.</t>
  </si>
  <si>
    <t>NOM-087-ECOL-SSA1-2002, en su numeral 4 y 6. NOM-017-SSA2-1994,
Para la vigilancia epidemiológica. NOM-045-SSA2-2005,      Para      la
vigilancia epidemiológica, prevención y control de las infecciones nosocomiales.</t>
  </si>
  <si>
    <t>Verificar:
1. Existencia de contenedores para el manejo del R.P.B.I.
2. Que existan las siguientes áreas: atención de pacientes ambulatorios, área para la limpieza, preparación y acondicionamiento de los equipos que se utilizarán para pacientes ambulatorios u hospitalizados y área para el depósito y guarda de insumos y equipos.</t>
  </si>
  <si>
    <t>Verificar:
1. Bitácora de registro de la recolección del R.P.B.I. con los datos específicos como fecha, peso, tipo de residuo, firma del responsable del área y firma del responsable de la recolección.
2. Bitácora de control de aseo y limpieza del área firmada por el jefe de turno o supervisor.
3. Registro del sistema de abasto de los insumos.</t>
  </si>
  <si>
    <t>NOM-016-SSA3-2012, en su numeral 6.6.10.1, en su apéndice R. NOM- 045-SSA2-2005, en su numeral 10.6.4.2 ,10.6.4, 10.6.4.4, 10.6.6.5,
10.6.6, 10.6.7. Programa Médico Arquitectónico para el diseño de Hospitales 2015 DGPLADES-OMS- OPS. Guía de Equipamiento CENETEC.</t>
  </si>
  <si>
    <t>Verificar que cuente con el siguiente mobiliario: mesa con tarja, lavadero de acero inoxidable, mueble con zona baja de almacenamiento y para empotrar lavadero, vitrina para instrumental y material estéril.</t>
  </si>
  <si>
    <t>Verificar:
1. Que el equipo este en buenas condiciones.
2. Que el equipo funcione.
3. Que los circuitos para ventilación e inhaloterapia, las bolsas de reanimación respiratoria y sensores de oxígeno utilizados si no son desechables, deben ser lavados y esterilizados o someterlos a desinfección de alto nivel antes de volver a ser usados en otro paciente.
4. Que los humidificadores y equipos de apoyo respiratorio no invasivo estén esterilizados o sometidos a desinfección de alto nivel y que el cambio de estos se realice máximo cada semana, a menos que exista contaminación documentada.</t>
  </si>
  <si>
    <t>Verificar:
1. Inventario de equipo.
2. Bitácora de mantenimiento preventivo y correctivo del equipo.
3. Bitácora de mantenimiento, utilización y funcionamiento del esterilizador.
4. Registro de los controles de calidad físicos, químicos o biológicos.
5. Registro del lavado, esterilización o desinfección de alto nivel de los circuitos para ventilación e inhaloterapia, las bolsas de reanimación respiratoria y sensores de oxígeno.
6. Registro de la fecha y hora de cada cambio de los humidificadores y equipos de apoyo respiratorio.</t>
  </si>
  <si>
    <t>Verificar que cuente con el siguiente equipo: esterilizador, espirómetro o su equivalente tecnológico, vaporizador humedecedor, nebulizador, micronebulizador o su equivalente tecnológico, lavadora de equipo de inhaloterapia, unidad de secado, flujómetro de pared estándar, oxímetro de pulso, percutor electrónico.</t>
  </si>
  <si>
    <t>Verificar que los recipientes que contengan desinfectante estén tapados y rotulados con el nombre del producto, la fecha de preparación y caducidad.</t>
  </si>
  <si>
    <t>Verificar bitácora de productividad y registro de esterilización.</t>
  </si>
  <si>
    <t>Verificar que cuente con vitrina para instrumental y material estéril.</t>
  </si>
  <si>
    <t>Verificar:
1. Que el mobiliario este en buenas condiciones.
2. Que el mobiliario funcione.
3. Que el equipo y material este empacado en papel grado médico y cerrado mediante selladora térmica y rotulado con fecha de esterilización, de caducidad y nombre de la persona responsable del proceso.</t>
  </si>
  <si>
    <t>Verificar:
1. Inventario de mobiliario.
2. Bitácora de mantenimiento preventivo y correctivo del mobiliario.
3. Manual de procedimientos.
4. Resguardo de instrumental.
5. Bitácora de mantenimiento del instrumental, así como el procedimiento de baja y alta del mismo.
6. Bitácora de uso de los desinfectantes.
7. Registro del procedimiento de esterilización y desinfección de alto nivel de los humidificadores y equipos de apoyo respiratorio no invasivo (registrarse la fecha y hora de cambio)</t>
  </si>
  <si>
    <t>Verificar que cuente con mueble de almacenamiento.</t>
  </si>
  <si>
    <t>Verificar:
1. Que el mobiliario este en buenas condiciones.
2. Que el mobiliario funcione.
3. Que en el almacén se encuentren los insumos y equipo requeridos.</t>
  </si>
  <si>
    <t>Verificar registro del sistema de abasto de los insumos.</t>
  </si>
  <si>
    <t>Verificar:
1. Que la ubicación este cercana a la unidad de urgencias o a los servicios de consulta externa.
2. Que cada cubículo tenga las dimensiones requeridas.
3. Que las conexiones centrales de oxígeno y gases medicinales no tengan fugas.
4. Que de preferencia las mangueras, conectores, tubos, boquillas, mascarillas y otros sean de material desechable o  bien  reutilizables previa esterilización.</t>
  </si>
  <si>
    <t>Verificar:
1. Bitácora de mantenimiento preventivo-correctivo de las conexiones de oxígenos y gases medicinales.
2. Sistema de abasto de los aditamentos para las conexiones centrales.</t>
  </si>
  <si>
    <t>Verificar que el establecimiento cuente con un procedimiento documentado para la comunicación efectiva Acción Esencial 2 (D, E) y 3B definido y aplicado al Establecimiento .</t>
  </si>
  <si>
    <t>Verificar que:
1. Las prescripciones médicas y anotaciones en documentos del expediente clínico estén con letra legible, sin abreviaturas, sin enmendaduras, tachaduras, para mejorar la comunicación efectiva.
2. Comunica los resultados críticos a los pacientes de conformidad con el procedimiento establecido.</t>
  </si>
  <si>
    <t>Verificar que el área cuente con un procedimiento documentado para la seguridad en el proceso de medicación Acción Esencial 3A, 3C, 3D, 3E, 3F.</t>
  </si>
  <si>
    <t>Verificar que se realiza la doble verificación en la preparación administración de medicamentos de alto riesgo (insulinas).</t>
  </si>
  <si>
    <t>Verificar los registros de notificación de eventos adversos relacionados con la medicación.</t>
  </si>
  <si>
    <t>CALIFICACIÓN   INHALOTERAPIA</t>
  </si>
  <si>
    <t>Verificar que cuente con aviso de responsable sanitario.</t>
  </si>
  <si>
    <t>6.7 Servicios generales, 6.7.1. 6.7.1.1 y 6.7.1.2 de la NOM-016-SSA3-2012.</t>
  </si>
  <si>
    <t>Verificar:
1. Que exista la farmacia.
2. Que se encuentre en el vestíbulo principal del establecimiento.
3. Que cuente con área de mostrador o ventanilla de despacho.
4. Que exista el área de almacén para estiba.
5. Que cuente con extintores.</t>
  </si>
  <si>
    <t>Verificar:
1. Bitácora de mantenimiento de la estructura.
2. Bitácora de control de aseo y limpieza del área firmada por el jefe de turno o supervisor.
3. Registro y calendario de la recarga de los extintores.</t>
  </si>
  <si>
    <t>Verificar:
1. Que se cuenta con refrigerador exclusivo para el área de farmacia.
2. Que se cuente con contactos grado hospital con un color distintivo o una marca.</t>
  </si>
  <si>
    <t>Verificar:
1. Revisar en el área su funcionamiento a través del equipo conectado a los contactos grado hospital.
2. Que esté limpio y sin oxidación.
3. Que los medicamentos estén colocados en orden y en un área específica los medicamentos controlados.
4. Que no se guarden objetos ajenos.
5. Que se lleve control de temperatura.
6. Que los medicamentos estén identificados.</t>
  </si>
  <si>
    <t>Numeral 5. Disposiciones generales aplicables a los establecimientos para la atención médica hospitalaria 5.1 Los establecimientos para la atención médica hospitalaria deberán: 5.1.10 de la NOM-016-SSA3-2012.</t>
  </si>
  <si>
    <t>Verificar que cuente con área específica para cada medicamento controlado en el equipo de refrigeración.</t>
  </si>
  <si>
    <t>Verificar:
1. Que  se  cuente  con  registros de la temperatura interna del refrigerador donde se conserven los medicamentos, insulinas y demás insumos para la salud entre 2°C y 8°C por lo menos tres veces al día y que no exista contenido ajeno como alimentos.
2. Que se realice el seguimiento y control de mantenimiento preventivo y correctivo.
3. Que se lleve a cabo el registro y seguimiento de control de temperatura en bitácora (de acuerdo al programa de trabajo).</t>
  </si>
  <si>
    <t>Verificar registro de medicamentos resguardados en el área y en el refrigerador.</t>
  </si>
  <si>
    <t>LGS en su artículo 240. NOM-220- SSA1-2012, Instalación y operación de la farmacovigilancia. SICAD COFEPRIS, en su numeral 2.2.2.</t>
  </si>
  <si>
    <t>Verificar que cuente con mueble con cerradura para guarda de medicamentos controlados que no requieran refrigeración.</t>
  </si>
  <si>
    <t>Verificar:
1. Que exista y se utilice un mobiliario exclusivo para medicamentos controlados bajo control bajo llave por el personal responsable.
2. Que se lleve control y seguimiento en mantenimiento preventivo y correctivo (limpieza) del mobiliario con bitácora.
2. Que cuenten con los libros de control correspondientes.</t>
  </si>
  <si>
    <t>Verificar:
1. Registro documental del control llevado a cabo, de medicamentos controlados que estén siendo utilizados por el establecimiento.
2. Recetas especiales para estupefacientes con código de barras asignado por la Secretaría de salud o autoridades de salud estales y prescritas por profesionales autorizados.
3. Libro de contabilidad de estupefacientes.</t>
  </si>
  <si>
    <t>FARMACOPEA. SICAD COFEPRIS 2015,
en su numeral, 2.2.2, 3, 3.3, 5.2.</t>
  </si>
  <si>
    <t>Verificar:
1. Que se cuente con mobiliario y estantería de material resistente a los agentes limpiadores.
2. Que cuente con tarimas.
3. Que las paredes, pisos y techos sean lisos y limpios.
4. Ventilación natural o artificial suficiente.
5. Que exista un área de resguardo específica para conservar los medicamentos   caducos.</t>
  </si>
  <si>
    <t>CALIFICACIÓN FARMACIA</t>
  </si>
  <si>
    <t>Consejo de Salubridad General Protocolo Técnico para Infarto Agudo al  Miocardio  (con  elevación  del segmento ST).</t>
  </si>
  <si>
    <t>EPINEFRINA SOLUCIÓN INYECTABLE. Cada
ampolleta contiene: Epinefrina 1 mg (1:1000). Envase con 50 ampolletas con 1 ml.</t>
  </si>
  <si>
    <t>BUPRENORFINA PARCHE. Cada parche contiene: Buprenorfina 30 mg. Envase con 4 parches.</t>
  </si>
  <si>
    <t>BUPRENORFINA PARCHE. Cada parche contiene: Buprenorfina 20 mg. Envase con 4 parches.</t>
  </si>
  <si>
    <t>BUPRENORFINA  SOLUCIÓN  INYECTABLE.
Cada ampolleta o frasco ámpula contiene: Clorhidrato de buprenorfina equivalente a 0.3 mg de buprenorfina. Envase con 6 ampolletas o frascos ámpula con 1 ml.</t>
  </si>
  <si>
    <t>BUPRENORFINA TABLETA SUBLINGUAL. Cada
tableta sublingual contiene: Clorhidrato de buprenorfina equivalente a 0.2 mg. de buprenorfina. Envase con 20 tabletas.</t>
  </si>
  <si>
    <t>OXICODONA  TABLETA  DE  LIBERACIÓN
PROLONGADA. Cada tableta contiene: Clorhidrato de Oxicodona 10 mg. Envase con 30 tabletas de liberación prolongada.</t>
  </si>
  <si>
    <t>OXICODONA  TABLETA  DE  LIBERACIÓN
PROLONGADA. Cada tableta contiene: Clorhidrato de Oxicodona 20 mg. Envase con 30 tabletas de liberación prolongada.</t>
  </si>
  <si>
    <t>TRAMADOL SOLUCIÓN INYECTABLE. Cada
ampolleta contiene: Clorhidrato de tramadol 100 mg. Envase con 5 ampolletas de 2 ml.</t>
  </si>
  <si>
    <t>TRAMADOL-PARACETAMOL TABLETA. Cada
tableta contiene: Clorhidrato de tramadol 37.5 mg. Paracetamol 325.0 mg. Envase con 20 tabletas.</t>
  </si>
  <si>
    <t>BUPIVACAÍNA SOLUCIÓN INYECTABLE. Cada
ml contiene: Clorhidrato de bupivacaína 5 mg. Envase con 30 ml.</t>
  </si>
  <si>
    <t>BUPIVACAÍNA SOLUCIÓN INYECTABLE. Cada
ampolleta contiene: Clorhidrato de bupivacaína 15 mg. Dextrosa anhidra o glucosa anhidra 240 mg, o glucosa monohidratada equivalente a 240 mg de glucosa anhidra. Envase con 5 ampolletas con 3 ml.</t>
  </si>
  <si>
    <t>DESFLURANO LÍQUIDO. Cada envase contiene: Desflurano 240 ml. Envase con 240 ml.</t>
  </si>
  <si>
    <t>DEXMEDETOMIDINA SOLUCIÓN INYECTABLE.
Cada frasco ámpula contiene: Clorhidrato de dexmedetomidina 200 μg. Envase con 1 frasco ámpula.</t>
  </si>
  <si>
    <t>ETOMIDATO SOLUCIÓN INYECTABLE. Cada
ampolleta contiene: Etomidato 20 mg. Envase con 5 ampolletas con 10 ml.</t>
  </si>
  <si>
    <t>FENTANILO  SOLUCIÓN  INYECTABLE.  Cada
ampolleta o frasco ámpula contiene: Citrato de fentanilo equivalente a 0.5 mg de fentanilo. Envase con 6 ampolletas o frascos ámpula con 10 ml.</t>
  </si>
  <si>
    <t>KETAMINA  SOLUCIÓN  INYECTABLE.  Cada
frasco ámpula contiene: Clorhidrato de ketamina equivalente a 500 mg de ketamina. Envase con un frasco ámpula de 10 ml.</t>
  </si>
  <si>
    <t>LIDOCAÍNA SOLUCIÓN AL 10%. Cada 100 ml
contiene: Lidocaína 10.0 g. Envase con 115 ml con atomizador manual.</t>
  </si>
  <si>
    <t>LIDOCAÍNA SOLUCIÓN INYECTABLE AL 1%. Cada
frasco ámpula contiene: Clorhidrato de lidocaína 500 mg. Envase con 5 frascos ámpula de 50 ml.</t>
  </si>
  <si>
    <t>1.Verificar sistema de abasto.</t>
  </si>
  <si>
    <t>LIDOCAÍNA SOLUCIÓN INYECTABLE AL 2%.Cada
frasco ámpula contiene: Clorhidrato de lidocaína 1g. Envase con 5 frascos ámpula con 50 ml.</t>
  </si>
  <si>
    <t>LIDOCAÍNA, EPINEFRINA SOLUCIÓN INYECTABLE
AL 2%. Cada frasco ámpula contiene: Clorhidrato de lidocaína 1 g. Epinefrina (1:200000) 0.25 mg. Envase con 5 frascos ámpula con 50 ml.</t>
  </si>
  <si>
    <t>PROPOFOL  EMULSIÓN  INYECTABLE.  Cada
ampolleta o frasco ámpula contiene: Propofol
200 mg. En emulsión con edetato disódico (dihidratado). Envase con 5 ampolletas o frascos ámpula de 20 ml.</t>
  </si>
  <si>
    <t>ROPIVACAÍNA SOLUCIÓN INYECTABLE. Cada
ampolleta contiene: Clorhidrato de ropivacaína monohidratadaequivalentea 40 mgdeclorhidrato de ropivacaína. Envase con 5 ampolletas con 20 ml.</t>
  </si>
  <si>
    <t>SEVOFLURANO LÍQUIDO O SOLUCIÓN. Cada
envase contiene: Sevoflurano 250 ml. Envase con 250 ml de líquido o solución.</t>
  </si>
  <si>
    <t>TIOPENTAL SÓDICO SOLUCIÓN INYECTABLE.
Cada frasco ámpula con polvo contiene: Tiopental sódico 0.5 g. Envase con frasco ámpula y diluyente con 20 ml.</t>
  </si>
  <si>
    <t>NADROPARINA SOLUCIÓN INYECTABLE. Cada
jeringa contiene: Nadroparina cálcica 2 850 UI Axa. Envase con 2 jeringas con 0.3 ml.</t>
  </si>
  <si>
    <t>NADROPARINA SOLUCIÓN INYECTABLE. Cada
jeringa prellenada contiene: Nadroparina cálcica 5700 UI Axa. Envase con 2 jeringas prellenadas con 0.6 ml.</t>
  </si>
  <si>
    <t>NADROPARINA SOLUCIÓN INYECTABLE. Cada
jeringa prellenada contiene: Nadroparina cálcica 3800 UI Axa. Envase con 2 jeringas prellenadas con 0.4 ml.</t>
  </si>
  <si>
    <t>WARFARINA TABLETA. Cada tableta contiene: Warfarina sódica 5 mg. Envase con 25 tabletas.</t>
  </si>
  <si>
    <t>ATROPINA  SOLUCIÓN  INYECTABLE.  Cada
ampolleta contiene: Sulfato de atropina 1 mg. Envase con 50 ampolletas con 1 ml.</t>
  </si>
  <si>
    <t>NITROPRUSIATO   DE   SODIO   SOLUCIÓN
INYECTABLE. Cada frasco ámpula con polvo o solución contiene: Nitroprusiato de sodio 50 mg. Envase con un frasco ámpula con o sin diluyente.</t>
  </si>
  <si>
    <t>DIAZEPAM  SOLUCIÓN  INYECTABLE.  Cada
ampolleta contiene: Diazepam 10 mg. Envase con 50 ampolletas de 2 ml.</t>
  </si>
  <si>
    <t>MIDAZOLAM SOLUCIÓN INYECTABLE. Cada
ampolleta contiene: Clorhidrato de midazolam equivalente a 5 mg de midazolam o midazolam 5 mg. Envase con 5 ampolletas con 5 ml.</t>
  </si>
  <si>
    <t>MIDAZOLAM SOLUCIÓN INYECTABLE. Cada
ampolleta contiene: Clorhidrato de midazolam equivalente a 15 mg de midazolam o midazolam 15 mg. Envase con 5 ampolletas con 3 ml.</t>
  </si>
  <si>
    <t>MIDAZOLAM SOLUCIÓN INYECTABLE. Cada
ampolleta contiene: Clorhidrato de midazolam equivalente a 50 mg de midazolam o midazolam 50 mg. Envase con 5 ampolletas con 10 ml.</t>
  </si>
  <si>
    <t>DESMOPRESINA. Tabletas de 60 μg.</t>
  </si>
  <si>
    <t>DIGOXINA. Cada tableta contiene: Digoxina
0.25 mg.</t>
  </si>
  <si>
    <t>DOBUTAMINA. Cada frasco ámpula o ampolleta contiene: Clorhidrato de dobutamina equivalente a 250 mg de dobutamina.</t>
  </si>
  <si>
    <t>DOPAMINA. Cada ampolleta contiene: Clorhidrato de dopamina 200 mg. Envase con 5 ampolletas con 5 ml.</t>
  </si>
  <si>
    <t>FUROSEMIDA.  Cada  ampolleta  contiene: Furosemida 20 mg.</t>
  </si>
  <si>
    <t>LEVOSIMENDAN. Solución inyectable cada ml contiene: Levosimendan 2.5 mg</t>
  </si>
  <si>
    <t>NOREPINEFRINA. Solución inyectable. Cada ampolleta contiene: Bitartrato de norepinefrina equivalente a 4 mg de norepinefrina.</t>
  </si>
  <si>
    <t>BESILATO   DE   CISATRACURIO   SOLUCIÓN
INYECTABLE. Cada ml contiene: Besilato de cisatracurio equivalente a 2 mg de cisatracurio. Envase con 1 ampolleta con 5 ml.</t>
  </si>
  <si>
    <t>BROMURO   DE   ROCURONIO   SOLUCIÓN
INYECTABLE. Cada ampolleta o frasco ámpula contiene: Bromuro de rocuronio 50 mg. Envase con 12 ampolletas o frascos ámpula de 5 ml.</t>
  </si>
  <si>
    <t>CLORURO  DE  SUXAMETONIO,    SOLUCIÓN
INYECTABLE. Cada ampolleta contiene: Cloruro de suxametonio 40 mg. Envase con 5 ampolletas con 2 ml.</t>
  </si>
  <si>
    <t>VECURONIO SOLUCIÓN INYECTABLE. Cada frasco
ámpula con liofilizado contiene: Bromuro de Vecuronio 4 mg. Envase con 50 frascos ámpula y 50 ampolletas con 1 ml de diluyente (4 mg/mL).</t>
  </si>
  <si>
    <t>ALTEPLASA. Cada frasco ámpula con liofilizado contiene: Alteplasa (activador tisular del plasminógeno humano) 50 mg.</t>
  </si>
  <si>
    <t>TENECTEPLASA. Solución inyectable 50 mg.</t>
  </si>
  <si>
    <t>AMIODARONA SOLUCIÓN INYECTABLE. Cada
ampolleta contiene: Clorhidrato de amiodarona 150 mg. Envase con 6 ampolletas de 3 ml.</t>
  </si>
  <si>
    <t>BICARBONATO   DE   SODIO   SOLUCIÓN
INYECTABLE AL 7.5%. Cada frasco ámpula contiene: Bicarbonato de sodio 3.75 g. Envase con frasco ámpula de 50 ml. El envase con 50 ml contiene: Bicarbonato de sodio 44.5 mEq.</t>
  </si>
  <si>
    <t>BICARBONATO   DE   SODIO   SOLUCIÓN
INYECTABLE AL 7.5%. Cada ampolleta contiene: Bicarbonato de sodio 0.75 g. Envase con 50 ampolletas de 10 ml. Cada ampolleta con 10 ml contiene: Bicarbonato de sodio 8.9 mEq.</t>
  </si>
  <si>
    <t>CLORURO DE POTASIO SOLUCIÓN INYECTABLE.
Cada ampolleta contiene: Cloruro de potasio
1.49 g (20 mEq de potasio, 20 mEq de cloro). Envase con 50 ampolletas con 10 ml.</t>
  </si>
  <si>
    <t>CLORURO DE SODIO SOLUCIÓN INYECTABLE AL
0.9%.Cada 100 ml contienen: Cloruro de sodio
0.9 g. Agua inyectable 100 ml. Envase con 250 ml. Contiene: Sodio 38.5 mEq. Cloruro 38.5 mEq.</t>
  </si>
  <si>
    <t>CLORURO DE SODIO SOLUCIÓN INYECTABLE AL
0.9%.Cada 100 ml contienen: Cloruro de sodio
0.9 g. Agua inyectable 100 ml. Envase con 500 ml. Contiene: Sodio 77 mEq. Cloruro 77 mEq.</t>
  </si>
  <si>
    <t>CLORURO DE SODIO SOLUCIÓN INYECTABLE AL
0.9%.Cada 100 ml contienen: Cloruro de sodio
0.9 g. Agua inyectable 100 ml. Envase con 50 ml.</t>
  </si>
  <si>
    <t>DEXTRÁN SOLUCIÓN INYECTABLE AL 10%.
Cada 100 ml contienen: Dextrán (40 000) 10 g, glucosa 5 g. Envase con 500 ml.</t>
  </si>
  <si>
    <t>ELECTROLITOS ORALES POLVO. (Fórmula
de osmolaridad baja). Cada sobre con polvo contiene: Glucosa anhidra 13.5 g. Cloruro de potasio 1.5 g. Cloruro de sodio 2.6 g. Citrato trisódico dihidratado 2.9 g. Envase con 20.5 g.</t>
  </si>
  <si>
    <t>ELECTROLITOS ORALES SOLUCIÓN. Cada sobre
con polvo contiene: Glucosa 20.0 g. Cloruro de potasio 1.5 g. Cloruro de sodio 3.5 g. Citrato trisódico dihidratado 2.9 g. Envase con 27.9 g.</t>
  </si>
  <si>
    <t>FOSFATO DE POTASIO SOLUCIÓN INYECTABLE.
Cada ampolleta contiene: Fosfato de potasio dibásico 1.550 g. Fosfato de potasio monobásico 0.300 g. (Potasio 20 mEq) (Fosfato 20 mEq). Envase con 50 ampolletas con 10 ml.</t>
  </si>
  <si>
    <t>GLUCONATO     DE     CALCIO     SOLUCIÓN
INYECTABLE. Cada ampolleta contiene: Gluconato de calcio 1 g equivalente a 0.093 g de calcio ionizable. Envase con 50 ampolletas de 10 ml.</t>
  </si>
  <si>
    <t>GLUCOSA SOLUCIÓN INYECTABLE AL 10%.Cada
100 ml contienen: Glucosa anhidra o glucosa 10 g, o glucosa monohidratada equivalente a
10.0 g de glucosa. Envase con 500 ml. Contiene: Glucosa 50.0 g.</t>
  </si>
  <si>
    <t>GLUCOSA SOLUCIÓN INYECTABLE AL 10%.
Cada 100 ml contienen: Glucosa anhidra o glucosa 10 g, o glucosa monohidratada equivalente a 10.0 g de glucosa. Envase con 1000 ml. Contiene: Glucosa 100 g.</t>
  </si>
  <si>
    <t>GLUCOSA SOLUCIÓN INYECTABLE AL 5%. Cada
100 ml contienen: Glucosa anhidra o glucosa 5 g, o glucosa monohidratada equivalente a 5 g de glucosa. Envase con 100 ml. Contiene: Glucosa 5 g.</t>
  </si>
  <si>
    <t>GLUCOSA SOLUCIÓN INYECTABLE AL 50 %.
Cada 100 ml contienen: Glucosa anhidra o glucosa 50 g. Agua inyectable 100 ml, o glucosa monohidratada equivalente a 50 g de glucosa. Envase con 250 ml. Contiene: Glucosa 125 g.</t>
  </si>
  <si>
    <t>GLUCOSA SOLUCIÓN INYECTABLE AL 50 %.
Cada 100 ml contienen: Glucosa anhidra o glucosa 50 g, o glucosa monohidratada equivalente a 50 g de glucosa. Envase con 50 ml. Contiene: Glucosa 25.0 g.</t>
  </si>
  <si>
    <t>POLIGELINA SOLUCIÓN INYECTABLE. Cada 100
ml contienen: Poligelina 3.5 g. Envase con 500 ml con o sin equipo para su administración.</t>
  </si>
  <si>
    <t>POLIGELINA SOLUCIÓN INYECTABLE. Cada 100 ml
contienen: Polimerizado de gelatina succinilada degradada 4.0 g. Envase con 500 ml.</t>
  </si>
  <si>
    <t>SOLUCIÓN HARTMANN SOLUCIÓN INYECTABLE.
Cada 100 ml contienen: Cloruro de sodio 0.600
g. Cloruro de potasio 0.030 g. Cloruro de calcio dihidratado 0.020 g. Lactato de sodio 0.310 g. Envase con 1 000 ml. Miliequivalentes por litro: Sodio (130), Potasio (4), Calcio (3), Cloruro
(109) y Lactato (28).</t>
  </si>
  <si>
    <t>SULFATO DE MAGNESIO SOLUCIÓN INYECTABLE.
Cada ampolleta contiene: Sulfato de magnesio 1 g (magnesio 8.1 mEq, sulfato 8.1 mEq). Envase con 100 ampolletas de 10 ml con 1 g (100 mg/1 ml).</t>
  </si>
  <si>
    <t>ADENOSINA SOLUCIÓN INYECTABLE. Cada frasco
ámpula contiene: Adenosina 6 mg. Envase con 6 frascos ámpula con 2 ml.</t>
  </si>
  <si>
    <t>ESMOLOL SOLUCIÓN INYECTABLE. Cada frasco
ámpula contiene: Clorhidrato de Esmolol 100 mg. Envase con un frasco ámpula con 10 ml (10 mg/ ml).</t>
  </si>
  <si>
    <t>VERAPAMILO SOLUCIÓN INYECTABLE. Cada
ampolleta contiene: Clorhidrato de verapamilo 5mg. Envase con 2 ml (2.5 mg /mL).</t>
  </si>
  <si>
    <t>MORFINA   SOLUCIÓN   INYECTABLE.   Cada
ampolleta contiene: Sulfato de morfina pentahidratada 2.5 mg. Envase con 5 ampolletas con 2.5 ml.</t>
  </si>
  <si>
    <t>MORFINA TABLETA. Cada tableta contiene: Sulfato de morfina pentahidratado equivalente a 30 mg de sulfato de morfina. Envase con 20 tabletas.</t>
  </si>
  <si>
    <t>ÁCIDO ACETILSALICÍLICO. Cada tableta contiene: Ácido acetilsalicílico 500 mg.</t>
  </si>
  <si>
    <t>ENOXAPARINA SOLUCIÓN INYECTABLE. Cada jeringa
contiene: Enoxaparina sódica 40 mg. Envase con 2 jeringas de 0.4 ml.</t>
  </si>
  <si>
    <t>ENOXAPARINA SOLUCIÓN INYECTABLE. Cada jeringa
contiene: Enoxaparina sódica 60 mg. Envase con 2 jeringas de 0.6 ml.</t>
  </si>
  <si>
    <t>ENOXAPARINA SOLUCIÓN INYECTABLE. Cada jeringa
contiene: Enoxaparina sódica 20 mg. Envase con 2 jeringas de 0.2 ml.</t>
  </si>
  <si>
    <t>HEPARINA SOLUCIÓN INYECTABLE. Cada frasco
ámpula contiene: Heparina sódica equivalente a 10 000 UI de heparina. Envase con 50 frascos ámpula con 10 ml (1000 UI/mL).</t>
  </si>
  <si>
    <t>HEPARINA SOLUCIÓN INYECTABLE. Cada frasco
ámpula contiene: Heparina sódica equivalente a 25 000 UI de heparina. Envase con 50 frascos ámpula con 5 ml (5 000 UI/mL).</t>
  </si>
  <si>
    <t>DINITRATO DE ISOSORBIDA. Cada tableta sublingual contiene 5 mg.</t>
  </si>
  <si>
    <t>TARTRATO DE METOPROLOL. Tableta de 100 mg.</t>
  </si>
  <si>
    <t>TRINITRATO DE GLICERILO. Parche 5 mg.</t>
  </si>
  <si>
    <t>TRINITRATO DE GLICERILO. Solución inyectable 50 mg/10 ml.</t>
  </si>
  <si>
    <t>TIROFIBAN. Cada  frasco ámpula o  bolsa contiene: Clorhidrato de tirofiban equivalente a
12.5 mg de tirofiban.</t>
  </si>
  <si>
    <t>HIDRALAZINA SOLUCIÓN INYECTABLE. Cada
ampolleta contiene: Clorhidrato de hidralazina 10 mg. Envase con 5 ampolletas con 1 ml.</t>
  </si>
  <si>
    <t>HIDRALAZINA SOLUCIÓN INYECTABLE. Cada
ampolleta contiene: Clorhidrato de hidralazina 20 mg. Envase con 5 ampolletas con 1 ml.</t>
  </si>
  <si>
    <t>CALIFICACIÓN FARMACIA MEDICAMENTOS</t>
  </si>
  <si>
    <t>NOM-016-SSA3-2012, en su numeral 5.1.10.</t>
  </si>
  <si>
    <t>Verificar existencia de señalización.</t>
  </si>
  <si>
    <t>Verificar:
1. Que la señalización sea la correspondiente: peligro, la prohibición de fumar y de manejar aceites o lubricantes de origen mineral y de áreas de acceso restringido.
2. Señalización, rótulo de acceso restringido a personal ajeno y de peligro.</t>
  </si>
  <si>
    <t>NOM-016-SSA3-2012, en su numeral
6. NOM-003-SEGOB-2011, en su numeral 5. ACUERDO por el que se declara la obligatoriedad de la implementación, para todos los integrantes del Sistema Nacional de Salud, del documento denominado Acciones Esenciales para la Seguridad del Paciente. DOF 08/09/17. AESP 6C.</t>
  </si>
  <si>
    <t>Verificar que la infraestructura este en buen estado.</t>
  </si>
  <si>
    <t>Verificar:
1. Bitácora de limpieza firmada por turno y por supervisor o jefe del servicio.
2. Bitácora de mantenimiento preventivo y correctivo de la estructura e instalaciones.
3. Registro de los resultados de la revisión mensual de los extintores: fecha de revisión, nombre del personal que realizó la revisión, resultados, anomalías identificadas y seguimiento de las mismas.
4. Calendario de la recarga de los extintores.
5. Registro mensual de verificación de funcionalidad.
6. Registro de la capacitación del uso del manejo de extintores. 7. Manual de manejo de extintores.</t>
  </si>
  <si>
    <t>NOM-016-SSA3-2012, en su numeral 6.3.</t>
  </si>
  <si>
    <t>Verificar la existencia de un manifold exclusivo para oxígeno y otro en su caso, para óxido nitroso.</t>
  </si>
  <si>
    <t>NOM-016-SSA3-2012, en su numeral 6.4.</t>
  </si>
  <si>
    <t>Verificar:
1. Existencia de almacenamiento y distribución de agua potable para uso y consumo en las áreas del establecimiento.
2. Que se cuente con tomas especiales en los servicios que requieran agua, así como en los sistemas de distribución para emergencia.</t>
  </si>
  <si>
    <t>Verificar:
1. Que la capacidad mínima de las cisternas cubran los requerimientos internos del establecimiento al menos por 24 horas.
2. Que la calidad del agua sea la adecuada.</t>
  </si>
  <si>
    <t>NOM-001-SEDE-2012, artículo 517,en su numeral 517-2. N O M - 0 1 6 - SSA3-2012, en su numeral 6.7.6.</t>
  </si>
  <si>
    <t>Verificar existencia de planta de luz de emergencia.</t>
  </si>
  <si>
    <t>NOM-017-STPS-2008, en su tabla A1.</t>
  </si>
  <si>
    <t>Verificar la existencia de equipo para protección del personal: cascos, tapones auditivos, guantes de carnaza, material aislante de electricidad, calzado de seguridad.</t>
  </si>
  <si>
    <t>Verificar que el equipo de protección este en buenas condiciones.</t>
  </si>
  <si>
    <t>Verificar:
1. Que exista el espacio físico para el almacén temporal.
2. Que cuente con: una báscula apropiada  para  el  volumen que genera el establecimiento, contenedores para recipientes de punzocortantes, contenedores para residuos peligrosos biológico- infecciosos (RPBI) y con sistema de refrigeración o refrigeradores para la conservación de los residuos patológicos humano o animal.
3. Que se cuente con el equipo de protección requerido.</t>
  </si>
  <si>
    <t>Verificar:
1. Que el área, los contenedores y los carros de recolección se encuentren limpios.
2. Que está separado del: área de los pacientes, almacén de medicamentos y materiales, cocinas, comedores, instalaciones sanitarias, sitios de reunión, áreas de esparcimiento, oficinas, talleres y lavanderías.
3. Que este techado, de fácil acceso, para la recolección y transporte, sin riesgos de inundación e ingreso de animales.
4. Que cuente con señalamientos y letreros alusivos a la peligrosidad de los mismos, en lugares y formas visibles.
5. Que el acceso al área sólo se permita a personal responsable de estas actividades.
6. Que los contenedores metálicos o de plástico tengan tapa y estén rotulados con el símbolo universal de riesgo biológico, con la leyenda "RESIDUOS PELIGROSOS BIOLÓGICO-INFECCIOSOS".
7. Que cuenten con sistemas de refrigeración o refrigeradores para la conservación de los residuos patológicos humano o animales.
8. Que el periodo de almacenamiento temporal no pase de 7 a 15 días.
9. Que el personal porte el equipo de protección requerido.</t>
  </si>
  <si>
    <t>Verificar:
1. Bitácora de limpieza y desinfección del área, de los contenedores y carros de recolección.
2. Bitácora de mantenimiento preventivo-correctivo del equipo.
3. Hojas de manifiesto de entrega transporte y recepción.
4. Registro de la calibración de las básculas.
5. Calendario de recolección.</t>
  </si>
  <si>
    <t>NOM-016-SSA3-2012, en su numeral 6.7.4.</t>
  </si>
  <si>
    <t>Verificar que cuente con: almacén de recepción y entrega, vestidores, sanitarios y baños con regadera para el personal, diferenciados para hombres y mujeres.</t>
  </si>
  <si>
    <t>Verificar:
1. Que se cuente con las facilidades para la distribución de la ropa limpia, sin riesgo de contaminación con la ropa sucia que se entrega al prestador del servicio.
2. Que los sanitarios se encuentren limpios.
3. Que la ropa se encuentre en buenas condiciones y limpia.</t>
  </si>
  <si>
    <t>Verificar:
1. Bitácora de limpieza.
2. Manual de operación.</t>
  </si>
  <si>
    <t>NORMA Oficial Mexicana NOM- 002- STPS-2010, Condiciones de seguridad- Prevención y protección contra incendios en los centros de trabajo. Numeral 7, 7.2, 7.3, 7.15. y
7.17.</t>
  </si>
  <si>
    <t>Verificar:
1. Vigencia de recarga.
2. El conocimiento en el personal del uso de los extintores de acuerdo con la normativa e identifique las situaciones para su uso.
3. Instrucciones de seguridad aplicables en cada área al alcance de los trabajadores.
4. Que no se almacenen materiales o coloquen objetos que obstruyan e interfieran el acceso al equipo contra incendio.</t>
  </si>
  <si>
    <t>Verificar:
1. Instructivo.
2. Documento del programa anual para la recarga.
3. Registro mensual de verificación de funcionalidad.
4. Registro de la capacitación del uso del manejo de extintores.
5. Manual de manejo de extintores.
6. Mapa    de    distribución    en    el establecimiento.</t>
  </si>
  <si>
    <t>HEMODINAMIA ( CRITERIO MAYOR)</t>
  </si>
  <si>
    <t xml:space="preserve">UNIDAD DE CUIDADOS INTENSIVOS ADULTOS / CORONARIOS   (CRITERIO MAYOR) </t>
  </si>
  <si>
    <t>HOJA DE RESULTADOS</t>
  </si>
  <si>
    <t>Fuente: Dirección General de Información en Salud- Catálogo CLUES y Base de datos SINERHIAS</t>
  </si>
  <si>
    <t>Tipo de Criterio</t>
  </si>
  <si>
    <t>Puntaje esperado</t>
  </si>
  <si>
    <t>Puntaje alcanzado</t>
  </si>
  <si>
    <t>Estructura</t>
  </si>
  <si>
    <t>Proceso</t>
  </si>
  <si>
    <t>Verificar  infraestructura  en  buenas condiciones.</t>
  </si>
  <si>
    <t>Verificar:
1. Bitácora de aseo y limpieza actualizada y firmada por turno y por supervisor o jefe del servicio.
2. Bitácora del mantenimiento preventivo y correctivo de la estructura e instalaciones.</t>
  </si>
  <si>
    <t>Verificar:
1. Existencia de sanitarios para el personal, pacientes y público en general.
2. Lavabo con el cartel de la técnica de higiene de manos.
3. Verificar calidad de agua.</t>
  </si>
  <si>
    <t>Verificar:
1. Que los sanitarios sean independientes para hombres y mujeres.
2. Que tengan papel sanitario y bote de campana o de pedal para basura.
3. Que se disponga de un inodoro y lavabo para uso de personas con discapacidad.
4. Que no se presente fugas de agua o drenaje.
5. Que se encuentren limpios.
6. Abasto e insumos para higiene de manos: jabón (líquido o gel) y toallas desechables.
7. Evaluar técnica de higiene de manos.</t>
  </si>
  <si>
    <t>Verificar:
1. Registro y control del sistema de abasto de los insumos para la higiene de manos.
2. Bitácora de limpieza firmada por turno y por supervisor o jefe del servicio.
3. Bitácora del mantenimiento preventivo y correctivo de la estructura.
4. Registro y calendario de controles de calidad de agua.
5. Registro de la evaluación al personal en la técnica para la higiene de manos.</t>
  </si>
  <si>
    <t>Verificar:
1. Existencia de la sala de espera.
2. Que cuente con aire acondicionado
3. Que cuente con extintores.</t>
  </si>
  <si>
    <t>Verificar:
1. Que el mobiliario se encuentre en buen estado.
2. Que se reserve como mínimo, un asiento para personas con muletas o bastones.
3. Que los extintores estén colocados de acuerdo a la NOM-002-STPS-2010 y la fecha de la carga este vigente.
4. Que funcione el aire acondicionado.
5. Que el personal tenga conocimiento del uso de los extintores de acuerdo con la normativa e identifique las situaciones para su uso.
6. Instrucciones de seguridad aplicables en cada área y al alcance de los trabajadores.
7. Que no se almacenen materiales o coloquen objetos que obstruyan e interfieran el acceso al equipo contra incendios.</t>
  </si>
  <si>
    <t>Verificar:
1. Inventario de mobiliario.
2. Bitácora del mantenimiento preventivo y correctivo de la estructura, del aire acondicionado y del mobiliario.
3. Registro y calendario de la recarga de los extintores.
4. Registro de la capacitación del uso del manejo de extintores.
5. Manual de manejo de extintores.</t>
  </si>
  <si>
    <t>Verificar Existencia de contenedores para el manejo del R.P.B.I.</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</si>
  <si>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biológico infecciosas.
3. Que el personal conozca el horario de recolección de RPBI así como la ruta.</t>
  </si>
  <si>
    <t>Verificar la bitácora de registro de la recolección del R.P.B.I. (datos específicos como fecha, peso, tipo de residuo, firma del responsable del área y firma del responsable de la recolección).</t>
  </si>
  <si>
    <t>NOM-001-SEDE-2012, Artículo 517,
en su numeral 517-30.</t>
  </si>
  <si>
    <t>Verificar revisar en el área que el equipo este conectado a los contactos grado hospital.</t>
  </si>
  <si>
    <t>NOM-027-SSA3-2013, en su numeral 7.5.</t>
  </si>
  <si>
    <t>Verifica existencia de sala de operaciones disponible, banco de sangre o servicio de transfusión, laboratorio clínico, servicio de radiología.</t>
  </si>
  <si>
    <t>Verificar:
1. Registro de procedimientos quirúrgicos.
2. Expediente clínico con los resultados de laboratorio y gabinete integrados e interpretados, así como solicitud de hemoderivados.</t>
  </si>
  <si>
    <t>NOM-027-SSA3-2013, en su numeral 7.  NOM-016-SSA3-2012,  en  su
numeral 6.6.9.1.1.</t>
  </si>
  <si>
    <t>Verificar existencia de acceso para ambulancias.</t>
  </si>
  <si>
    <t>Verificar:
1. Que este ubicado en el exterior del establecimiento.
2. Que los señalamientos sean suficientes para orientar a los usuarios.</t>
  </si>
  <si>
    <t>NOM-030-SSA3-2013, en su numeral
6.2.1. NOM-016-SSA3-2012, en su numeral 6.6.9.1.1.</t>
  </si>
  <si>
    <t>Verificar existencia de rampas para el acceso de pacientes.</t>
  </si>
  <si>
    <t>Verificar:
1. Que las rampas tengan protección lateral.
2. Que los señalamientos sean de tipo luminoso y con letras en relieve.
3. Que el piso de las rampas sea firme, uniforme y antiderrapante, evitando acumulación de agua en descansos.</t>
  </si>
  <si>
    <t>NOM-027-SSA3-2013, en su numeral 7.  NOM-016-SSA3-2012,  en  su
numeral 6.6.9.1.2.1.</t>
  </si>
  <si>
    <t>Verificar existencia de estación de camillas y sillas de ruedas.</t>
  </si>
  <si>
    <t>Verificar que su ubicación este junto al pasillo de acceso de ambulancias y vehículos.</t>
  </si>
  <si>
    <t xml:space="preserve">FARMACIA </t>
  </si>
  <si>
    <t>Verificar:
1. Formatos de referencia.
2. Convenio de prestación del servicio de hemodinamia.
3. Registro de pacientes enviados.
4. Expediente clínico
5. Resumen  clínico en  caso de establecimiento privado.</t>
  </si>
  <si>
    <t>Verificar:
1. Minuta de instalación del comité y sus modificaciones (en su caso).
2. Las minutas correspondientes y la evidencia de su envío al CNTS.
3. Documentos probatorios del cumplimiento de sus funciones.</t>
  </si>
  <si>
    <t>CALIFICACIÓN SERVICIOS GENERALES</t>
  </si>
  <si>
    <t>CALIFICACIÓN CONSULTA EXTERNA</t>
  </si>
  <si>
    <t>Verificar:
1. Registros de notificación en el Sistema de Registro de Eventos Adversos y su análisis. En caso de eventos centinela, verificar la existencia del análisis causa raíz.
2. El registro de las acciones de mejora realizadas.</t>
  </si>
  <si>
    <t>Verificar:
1. Que la institución tenga instalado su comité de medicina transfusional y se haya notificado al Centro Nacional de la Transfusión Sanguínea (CNTS).
2. Que sesionen cuando menos cada tres meses o más.
3. Que elaboren minutas de las sesiones efectuadas considerando las funciones establecidas en la normatividad (elaboración de protocolos, lineamientos o guías de práctica transfusional, auditar indicaciones. procedimientos transfusionales y reacciones adversas, revisión de los expedientes clínicos, para supervisar las transfusiones aplicadas, promover actividades docentes en materia de medicina transfusional, promover la donación voluntaria y altruista de sangre).</t>
  </si>
  <si>
    <t>Página web CONAMED 2015, Comisión Nacional de Protección Social en Salud 2015.</t>
  </si>
  <si>
    <t>Verificar:
1. Que cuente con directorio de personal en la entrada del hospital.
2. Que exista señalización que oriente la ubicación de los consultorios por especialidad.
3. Que este colocado en la puerta del consultorio el horario de atención y este identificada la especialidad.
4. Existencia en la circulación principal, de las señales y avisos sobre protección civil, que permitan al personal y usuarios advertir áreas o condiciones que representen riesgo para su salud e integridad física, así como ubicar equipos para la respuesta a emergencias, e instalaciones o servicios de atención a la población en caso de desastre.
5. Ubicación del punto de reunión.
6. Que el personal tenga conocimiento de rutas de evacuación, puertas de emergencia y puntos de reunión más cercanos.
7. Contar con rutas de evacuación.</t>
  </si>
  <si>
    <t>NOM-004-SSA3-2012, Del expediente clínico. Consejo de Salubridad General Protocolo Técnico para Infarto Agudo al Miocardio (con elevación del segmento   ST).   GPC-IMSS-357-13
diagnóstico y tratamiento del infarto agudo al miocardio con elevación del segmento ST en el adulto mayor. GPC-IMSS-672-13 intervenciones de enfermería en la atención del adulto mayor con infarto agudo al miocardio. Algoritmos de atención médica infarto agudo al miocardio (Plan Estratégico Sectorial para la difusión e implementación de Guías de Práctica Clínica).</t>
  </si>
  <si>
    <t>Verificar:
Mobiliario:
1. Banco o silla apropiados para el técnico y actividad que ejecuta.
2. Cubeta, cesto o  soporte  para la bolsa de residuos peligrosos biológico-infecciosos.
3. Mueble para guarda de materiales, equipo o instrumentos esterilizados.
4. Mesa de trabajo con o sin respaldo.
5. Equipo básico o su equivalente tecnológico.
6. Agitador eléctrico rotatorio de uso múltiple de velocidad fija.
7. Gradillas.
8. Refrigerador con termómetro para control de la temperatura.
Equipo
9. Equipo para biometría hemática y coagulación o su equivalente tecnológico.
10.Agitador de pipetas de Thoma.
11.Cámara de Neubauer de cristal, con dos compartimentos de 0.1 milímetro de profundidad, con cubreobjetos de 20x26x0.4 milímetros de grosor uniforme especial para dicha cámara.
12.Centrífuga de mesa, cabezal intercambiable, tacómetro, reloj hasta 60 minutos, con regulador de velocidad hasta 4900 revoluciones por minuto.
13.Centrífuga de mesa para microhematocrito, para tubos capilares en posición horizontal con reloj y freno. Velocidad de 11,500 a 15,000 revoluciones por minuto.</t>
  </si>
  <si>
    <t>Verificar:
1. Que el personal profesional o técnico del laboratorio clínico, que efectúe el mantenimiento preventivo.
2. Que se lleve a cabo un programa de control interno de la calidad para todos los estudios de laboratorio que realizan, que incluya las etapas preanalítica, analítica y postanalítica.
3. Que participen al menos en un programa de evaluación externa de la calidad.
4. Documentalmente, que se ha llevado a cabo la evaluación de cada una de las pruebas incluidas en programas externos y desarrollar una investigación dirigida para solucionar la problemática de aquellos estudios de laboratorio en los que la calidad no sea satisfactoria.
5. Que se realicen los siguientes estudios: biometría hemática completa, química sanguínea de 12 elementos, electrolitos séricos (Na, K, Cl), marcadores bioquímicos cardiacos: mioglobina, creatinfosfoquinasa total y su fracción MB, troponina I, troponina T cuantitativa, tiempos de coagulación (TP, TTP).
6. Que los insumos se encuentren en buenas condiciones y vigentes.</t>
  </si>
  <si>
    <t>Verificar:
1. Bitácora de mantenimiento preventivo y correctivo de equipo y mobiliario.
2. Programa de calibración.
3. Inventario.
4. Manual de manejo de equipo en idioma español.
5. Programa de mantenimiento preventivo y calibración de instrumentos de medición  y del equipo utilizado en el establecimiento.
6. Registro de estudios realizados.
7. Sistema de abasto de los insumos.</t>
  </si>
  <si>
    <t>Verificar:
1. Que se lleve un registro cronológico de los estudios realizados. que conste de: fecha, nombre del usuario, tipo de estudios de laboratorio.
2. Que los resultados obtenidos lleven nombre y firma autógrafa, en su caso, digitalizada o electrónica de la persona que lo realizó.
3. Que los informes de resultados de los estudios de laboratorio deberán tener impresos los valores o intervalos de referencia conforme a los métodos utilizados, además del género y grupo de edad al que corresponden.
4. Que los informes de resultados de los estudios de laboratorio que sean impresos, deberán reportarse en hoja membretada y contener: el nombre o razón social, domicilio del establecimiento, así como el nombre y cédula profesional del responsable sanitario.
5. Que se lleven a cabo los sistemas de control administrativo, técnico y de calidad, tanto internos como externos.</t>
  </si>
  <si>
    <t>Verificar:
1. Bitácora de mantenimiento preventivo y correctivo de mobiliario.
2. Que la solicitud cuente con los datos de identificación del paciente (nombre completo y fecha de nacimiento), fecha y hora y de estudio, identificación del solicitante, estudio solicitado y diagnóstico probable.</t>
  </si>
  <si>
    <t>Verificar:
1. Manual de organización.
2. Manual de procedimientos administrativos.
3. Manual de todos los métodos analíticos utilizados en el laboratorio clínico de que se trate, en idioma español.
4. Bitácora de mantenimiento y calibración de equipo.
5. Manual para la toma, identificación, manejo, conservación y transporte de muestras.
6. Manual de manejo de equipo en idioma español.
7. Manual de seguridad e higiene ocupacional y en su caso, de seguridad radiológica.
8. Manual de procedimientos para el manejo de desechos peligrosos.
9. Programa de mantenimiento preventivo y calibración de instrumentos de medición y del equipo utilizado en el establecimiento.
10.Programa de desinfección y desinfestación del establecimiento, así como la bitácora correspondiente.</t>
  </si>
  <si>
    <t>Verificar:
1. PNO (fomento de la donación voluntaria y altruista de sangre, atención y manejo de los donantes, extracción de unidades de sangre, componentes sanguíneos, muestras, procesamiento, almacenaje, etiquetado, embalaje, traslado de unidades de sangre, componentes sanguíneos o mezclas de éstos, reactivos, planos que incluyan las direcciones a seguir en caso de falla eléctrica o cualquier otra alteración en las condiciones de almacenamiento y de la seguridad.
2. Manual de bioseguridad para el personal expuesto a riesgos biológicos, físicos, mecánicos y químicos, que especifique normas para manipulación, guarda, desecho de los materiales peligrosos.
3. Manual para el manejo de los RPBI.
4. Soporte documental de coordinación entre establecimientos que hacen disposición de sangre, los puestos de sangrado y el banco de sangre.
5. Bitácora del proceso para el embalaje y envío de muestras para pruebas especiales en conjunto con el área de epidemiología.
6. Manual de los procesos para la referencia de pacientes reactivos al área de epidemiología.
7. Evidencia por parte del área de epidemiología a los casos reactivos referidos del banco de sangre.
8. Procedimiento y registros documentales que permitan garantizar la trazabilidad de las unidades de sangre, desde su extracción hasta su destino final.</t>
  </si>
  <si>
    <t>REGLAMENTO de la Ley General de Salud en materia de control sanitario de la disposición de órganos, tejidos y cadáveres de seres humanos, Artículo
40.  NOM-016-SSA3-2012.  Numeral
6. Infraestructura y equipamiento de hospitales. NOM-253-SSA1-2012, para la disposición de sangre humana y sus componentes con fines terapéuticos. Acuerdo por el que el Consejo de Salubridad General, declara la obligatoriedad de la implementación de las “Acciones Esenciales para la Seguridad del Paciente”, en todos los establecimientos de atención médica del Sistema Nacional de Salud. AESP 6C. CENETEC. Guía de equipamiento para los servicios de sangre.</t>
  </si>
  <si>
    <t>Verificar:
1. Que en el área de inmunohematología se realice: identificación de grupos sanguíneos, antígeno RH, biometría hemática, compatibilidad sanguínea, anticuerpos irregulares, fenotipos, pruebas para la detección de los agentes infecciosos transmisibles por transfusión (Treponema pallidum, Virus B de la hepatitis, Virus C de la hepatitis, Virus de la inmunodeficiencia humana tipos 1 y 2, Trepanosoma cruzzi.
2. Que se realicen de acuerdo a la situación epidemiológica de la región podrán incluirse pruebas adicionales: brucela, plasmodium, citomegalovirus, toxoplasma, retrovirus HTLV tipos I y II.</t>
  </si>
  <si>
    <t>Verificar que se encuentren funcionando y en buenas condiciones.</t>
  </si>
  <si>
    <t>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t>
  </si>
  <si>
    <t>Verificar:
1. La existencia de carteles en las salas de espera para alertar a los pacientes.
2. En el interior de las puertas de los sanitarios y vestidores de la zona supervisada que dan ingreso a la sala de Rayos X.
3. Se requiere que en el exterior de las puertas principales de acceso a las salas de Rayos X exista una luz roja que indique que el generador está encendido y su exposición. (dicho dispositivo debe colocarse en lugar y tamaño visible.
4. Se requiere que en el exterior de las puertas de las salas de Rayos X exista un letrero con el símbolo internacional de radiación ionizante de acuerdo con la leyenda descrita en la columna de estructura.
5. En el interior de la sala de Rayos X, debe colocarse en lugar y tamaño visible para el paciente, un cartel con la leyenda correspondiente.</t>
  </si>
  <si>
    <t>Verificar:
1. Programa para la gestión de los desechos radiactivos.
2. Registros para cada uno de los recipientes en uso, en los cuales deben anotarse todos los vertimientos.</t>
  </si>
  <si>
    <t>Verificar:
1. Equipo: chasis con rejilla incluida, chasis  con   rejilla   incorporada y    pantalla    intensificadora tipo universal, equipo de radiodiagnóstico, soporte de tubo, seriógrafo con intensificador de imagen (para equipo con fluoroscopia), bucky vertical espesímetro graduado en cm y/o pulgadas, lámpara de haz dirigible, mampara de protección con vidrio plomoso, mandiles, collarines, protectores de tiroides, protectores de gónadas, mesa fija horizontal con bucky integrado, porta chasis, y portavenoclisis rodable.
2. Medios de contraste, equipo: portavenoclisis rodable.
3. Dispositivos mínimos indispensables de protección radiológica: mandil, guantes de compresión, guantes para intervención, anteojos para protección del cristalino.</t>
  </si>
  <si>
    <t>Verificar:
1. Que para POE y para pacientes la instalación debe contar con dispositivos de protección y equipo en buenas condiciones físicas.
2. Durante los estudios de fluoroscopia, deben extremarse las medidas de protección radiológica, tanto por la necesidad de permanecer cerca del paciente como por el mayor tiempo de exposición, especialmente aquellas asociadas con la protección de gónadas.
3. En la sala de Rayos X deben estar solamente los equipos y accesorios indispensables para los estudios programados.
4. Debe existir un control variable de luz ambiental incandescente en las salas de fluoroscopia.
5. Que se cuente con un programa de mantenimiento preventivo y correctivo del equipo.
6. Que se lleve a cabo control de calidad del sistema de Rayos X.
7. Queda prohibido el uso de sistemas de fluoroscopia directa.</t>
  </si>
  <si>
    <t>Verificar:
1. Que el espacio sea suficiente para carga y descarga de película, así como para colocar cajones para la película radiográfica puesta de canto.
2. Que el piso sea de material anticorrosivo, impermeable y antideslizante.
3. El techo que sea de material que no se descame.
4. Que la lámpara de seguridad para revelado esté colocada a una distancia de por lo menos 1.20 m por arriba de la superficie de las mesas de trabajo y con el tipo de filtro de lámpara de seguridad.
5. Que los muros tengan color claro mate y buen estado de acabado y conservación.
6. La puerta de acceso al cuarto oscuro debe garantizar que no haya penetración de luz.
7. Cuando tengan puertas con bisagras, deben tener pasadores externos por ambos lados, diseñados de forma que impidan que las puertas se abran simultáneamente por ambos lados.
8. Que la arquitectura evite la penetración de la luz.
9. Que el mobiliario se encuentre en buenas condiciones físicas.</t>
  </si>
  <si>
    <t>Verificar que exista el siguiente equipo: lámpara de seguridad para cuarto oscuro, con filtros, revelador de carga automática o manual sistema desecado de radiografías (placas) cuando es revelado manual, sistema para marcar placas, tanque de revelado manual, en su caso, sistema de extracción de aire.</t>
  </si>
  <si>
    <t>NOM-229-SSA1-2002,           Salud
ambiental. Requisitos técnicos para las instalaciones, responsabilidades sanitarias, especificaciones técnicas para los equipos y protección radiológica en establecimientos de diagnóstico médico con Rayos X, en su numeral 6.2.1.7.1, 7.2.6, 7.7.4, 16.1.1,
17.2, 17.4, 17.7, 17.8, 17.10, 17.11.
NOM-026-NUCL-2011, Vigilancia médica del personal ocupacionalmente expuesto a radiaciones ionizantes, en su numeral 4. NOM-031-NUCL-2011, Requisitos para el entrenamiento del personal ocupacionalmente expuesto a radiaciones ionizantes, en su numeral 5, 6. NOM-024-NUCL-1995,
requerimientos y calibración de dosímetros de lectura directa para radiación electromagnética, en su numeral 8.10, 8.11.</t>
  </si>
  <si>
    <t>Verificar:
1. Inventario.
2. Bitácora de mantenimiento preventivo- correctivo del mobiliario y equipo.
3. Registro de solicitud de estudios.
4. Reporte de resultados del estudio.
5. Convenio de prestación de atención de servicios en su caso.</t>
  </si>
  <si>
    <t>Verificar:
1. Existencia de sistema de clasificación de urgencias médicas (TRIAGE).
2. Consultorios o cubículos para valoración y determinación de prioridades de atención.</t>
  </si>
  <si>
    <t>Verificar:
1. Que se identifique al paciente.
2. Que el equipo se encuentren en buenas condiciones.
3. Que el equipo funcione.
4. Que exista identificación en brazaletes y cabecera por lo menos con nombre y fecha de nacimiento del paciente, fecha y hora de ingreso, membrete en soluciones con nombre, fecha y hora de inicio y término, sondas y catéteres con membrete que contenga nombre, fecha y hora.
5. En registros  de  la  atención  y  en la nota de ingreso del expediente clínico corroborar que los pacientes no permanezcan más de 12 horas en el servicio de urgencias por causas atribuibles a la atención médica.
6. El médico tratante deberá valorar continua y permanentemente a los pacientes que se encuentran en el área de observación, así como registrar las notas de evolución, por turno o al menos cada 8 horas y cuando existan cambios clínicos y terapéuticos significativos en las condiciones clínicas del paciente.
7. Obtener la carta de consentimiento informado del paciente, familiar, tutor o representante legal.
8. Registrar y hacer el seguimiento en el expediente clínico del paciente, de las notas de interconsultas requeridas, particularmente de los que ameriten manejo quirúrgico o multidisciplinario.</t>
  </si>
  <si>
    <t>Verificar:
1. Existencia del siguiente equipo: electrocardiógrafo móvil de 12 derivaciones, esfigmomanómetro, estetoscopio, estuche de diagnóstico completo,, lámpara de haz dirigible, termómetros digitales.
2. Que se cuente con pilas y focos de repuesto para el estuche de diagnóstico.
3. Que se tengan baterías de repuesto para los termómetros digitales.</t>
  </si>
  <si>
    <t>Verificar:
1. Inventario del mobiliario.
2.    Bitácora de mantenimiento preventivo y correctivo del mobiliairio.3. Registro del procedimiento de limpieza y desinfección de las camas (cada vez que se desocupe).</t>
  </si>
  <si>
    <t>Verificar existencia de los manuales correspondientes al servicio: manual de organización, manual de procedimientos del servicio, manual de bioseguridad para el personal (respecto del manejo de RPBI y de los casos de enfermedades infecto-contagiosas), manual de procedimientos para determinar las características, la frecuencia del aseo y limpieza del área.</t>
  </si>
  <si>
    <t>Verificar:
1. Que cuente además con equipo y material para la atención de infarto agudo al miocardio: catéter endovenoso central, catéter para línea arterial, catéter venoso central largo y corto.
2. Que cuente además con el medicamento  requerido  para la atención de  infarto  agudo al miocardio: para terapia antiplaquetaria: ácido acetil salicílico, clopidogrel, para terapia antitrombínica: enoxaparina, heparina no fraccionada, para terapia anti isquémica: metoprolol, isosorbide, trinitrato de glicerilo, artovastatina, para terapia analgésica: morfina, para fibrinólisis: tenecteplasa, estreptoquinasa, alteplase.</t>
  </si>
  <si>
    <t>Verificar:
1. Que el área esté debidamente señalizada con rótulo de acceso restringido.
2. Que en el exterior de las puertas de acceso exista un indicador de luz roja que indique que el generador está encendido y por consiguiente puede haber exposición (dicho dispositivo debe colocarse en lugar y tamaño visible, junto a un letrero con la leyenda: “CUANDO LA LUZ ESTE ENCENDIDA SOLO PUEDE INGRESAR PERSONAL AUTORIZADO”).
3. Que en el exterior de las puertas exista un  letrero  con el símbolo internacional de radiación ionizante con la leyenda siguiente: “RADIACIONES - ZONA CONTROLADA”.
4. Que en el interior de la sala se coloque en lugar y tamaño visible para el paciente, un cartel con la siguiente leyenda: “EN ESTA SALA SOLAMENTE PUEDE PERMANECER UN PACIENTE A LA VEZ”.
5. Que el personal conozca los flujos de circulación para el acceso restringido al área.</t>
  </si>
  <si>
    <t>Verificar:
1. Que las instalaciones hidrosanitarias y la tarja o lavabo se encuentren en buenas condiciones.
2. Que los insumos sean suficientes para el lavado y asepsia de las manos.</t>
  </si>
  <si>
    <t>Verificar:
1. Existencia por sala de: unidad básica de anestesia, circuito anestésico, oxímetro de pulso, aspirador de pared, aspirador portátil para secreciones, bolsa de re inhalación, monitor de presión arterial sistólica, diastólica y media no invasiva, hojas de laringoscopio (juego) 3-4 rectas, hojas de laringoscopio (juego) 3-4 curvas, mango de laringoscopio, mascarillas de anestesia transparentes, monitor para electrocardiografía continua, tanque de oxígeno o fuente central, ventilador transoperatorio mecánico para adulto, termómetro clínico oral o rectal, tubos endotraqueales con balón, guía flexible para sondas endo- traqueales adulto, cánulas oro faríngeas, equipo de cardioversión: equipo portátil (desfibrilador) con monitor y electrodos adulto, capnógrafo, juego de elementos supra glóticos o su equivalente tecnológico, para pacientes adultos, hoja articulada curva, estetoscopio para anestesiólogo, estetoscopio esofágico adulto, pinza de Magill adulto.
2. Que cuenten con los medicamentos requeridos para el procedimiento anestésico.</t>
  </si>
  <si>
    <t>Verificar:
1. Que exista sistema de adquisición de imagen.
2. Que cuente con al menos dos monitores.
3. Que cuente con monitoreo o despliegue de dosis en el monitor del sistema.
4. Que cuente con angiografía o rastreo de adquisición rotacional y programa para realce para visualizar los stents.</t>
  </si>
  <si>
    <t>Verificar:
1. Que cuente con sistema de procesamiento de imagen.
2. Que cuente con unidad de CD ROM o DVD para grabado, visualización y manejo de imágenes provenientes de disco compacto.
3. Que cuente con dos monitores en la sala de control.
4. Que cuente con medición de estenosis tanto en el equipo como en la estación de trabajo.
5. Que cuente con análisis coronario 3D.</t>
  </si>
  <si>
    <t>Verificar que la ubicación sea de fácil acceso desde las áreas de cirugía, toco cirugía,   urgencias y hospitalización.</t>
  </si>
  <si>
    <t>Verificar:
1. Bitácora de mantenimiento preventivo-correctivo de la estructura y mobiliario.
2. Bitácora de control de aseo y limpieza del área firmada por el jefe de turno o supervisor.
3. Registro y control del sistema de abasto de los insumos para la higiene de manos.</t>
  </si>
  <si>
    <t>Verificar:
1. Que su ubicación tenga libre y rápido acceso a las áreas en donde se encuentren internados los pacientes.
2. Que cuente con un sistema de comunicación bidireccional y de alarma, conectada a cada cubículo o módulo.
3. Que el espacio físico esté libre de fuentes de contaminación.
4. Que se disponga de un espacio físico o mobiliario para guarda de medicamentos, soluciones y material de curación.
5. Que cuenten con el material y los medicamentos requeridos en el área.
6. Que cuente además con equipo y material para la atención de infarto agudo al miocardio: catéter endovenoso central, catéter para línea arterial, catéter venoso central largo y corto.
7. Que cuente además con el medicamento  requerido  para la atención de  infarto  agudo al miocardio: para terapia antiplaquetaria: ácido acetil salicílico, clopidogrel, para terapia antitrombínica: enoxaparina, heparina no fraccionada, para terapia anti isquémica: metoprolol, isosorbide, trinitrato de glicerilo, artovastatina, para terapia analgésica: morfina, para fibrinólisis: tenecteplasa, estreptoquinasa, alteplase.</t>
  </si>
  <si>
    <t>Verificar:
1. Manual de organización.
2. Manual de procedimientos.
3. Manual de bioseguridad.
4. Bitácora de mantenimiento predictivo, preventivo y correctivo del equipo.
5. Código de bioética.
6. Guías diagnóstico-terapéuticas (de acuerdo con la spatologías prevalentes).
7. Manuales de funcionamiento de los equipos del servicio.
8. Manuales de procedimientos técnico- médicos y administrativos.
9. Criterios de ingreso, egreso y exclusión.</t>
  </si>
  <si>
    <t>Verificar:
1. Expediente clínico.
2. Censo  de  ingreso  y  egreso  de pacientes.
3. Diagnóstico de morbo-mortalidad.
4. Sistemas de información.
5. Guías de práctica clínica.
6. Protocolos de atención médica.
7. Manuales de procedimientos técnico- médicos.
8. Manuales  de  procedimientos  de enfermería.</t>
  </si>
  <si>
    <t>Verificar:
1. Que se tenga acceso al procedimiento para la seguridad en el proceso de medicación.
2. Que el personal conozca lo relativo al procedimiento de seguridad en el proceso de medicación sabiendo: prescripción, transcripción, dispensación, recepción, almacenamiento y administración de medicamentos.
3. Que sepan la doble verificación en la preparación y administración de medicamentos de alto riesgo.
4. Notificación de eventos adversos relacionados con la medicación.</t>
  </si>
  <si>
    <t>Verificar  que  cuenten Rojo   para   el   manejo cardiorrespiratorio.</t>
  </si>
  <si>
    <t>Verificar:
1. Que existan los insumos requeridos para el ABC de la reanimación cardiorrespiratoria. (Ver desglose)
2. Quela caducidad del material y medicamentos este vigente.
3. Que los insumos sean suficientes para la atención.
4. Que el personal conozca el manejo del monitor desfibrilador y las maniobras de reanimación cardiorrespiratoria.
5. Que estén identificados los medicamentos de alto riesgo y electrolitos.</t>
  </si>
  <si>
    <t>Verificar:
1. Bitácora de control del carro para el manejo del paro cardiorrespiratorio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 desfibrilador.
5. Protocolo de manejo de los medicamentos de alto riesgo y electrolíticos.</t>
  </si>
  <si>
    <t>Verificar:
1. Bitácora del procedimiento de del área firmada por el jefe de turno o supervisor.
2. Bitácora del mantenimiento preventivo-correctivo de la estructura e instalaciones.
3. Manual de procedimientos para determinar las características, la frecuencia del aseo y limpieza del área.</t>
  </si>
  <si>
    <t>Verificar:
1. Que cuente con cubículos individuales de tratamiento.
2. Que cada cubículo individual será de 5 m².
3. Que cuente con conexiones centrales de oxígeno y gases medicinales, o en su defecto tanques de oxígeno para cada cubículo.</t>
  </si>
  <si>
    <t>Verificar:
1. Que los medicamentos estén ordenados conforme a la organización del establecimiento.
2. Que se conserven en locales con no más de 65% de humedad relativa, bien ventilados a temperatura ambiente (no mayor a 30 °C), al reguardo de la luz y fuentes de contaminación.
3. Que tengan fecha de caducidad vigente.
4. Que el mobiliario y estantería estén en buenas condiciones y limpios.
5. Que las tarimas puedan moverse para revisar que no exista fauna nociva.
6. Que el mobiliario y estantería tenga una separación mínima de 20 cm del piso y del techo.
7. Que el área de resguardo de medicamentos   caducados   sea específica y este bien identificada, aislada y bajo llave.
8.   Que los medicamentos de alto riesgo y electrolitos estén identificados.</t>
  </si>
  <si>
    <t>Verificar:
1. Hoja de requisición de insumos.
2. Recetas médicas.
3. Facturas por compra directa (en su caso).
4. Catálogo de medicamentos.
5. Registro de temperatura y humedad de los anaqueles/almacén.
6. Inventario.
7. Registro y control de antibióticos.
8. Manual de procedimientos internos para manejo de medicamentos caducados e identificación de vigencias.</t>
  </si>
  <si>
    <t>Numeral 6.7 Servicios generales, NOM- 016-SSA3-2012  numeral  6.7.1.1. Numeral 5. Disposiciones generales aplicables a los establecimientos para la atención médica hospitalaria 5.1 Los establecimientos para la atención médica hospitalaria deberán: 5.1.10 de la NOM-016-SSA3-2012.</t>
  </si>
  <si>
    <t>Verificar:
1. Que se encuentre ubicado al exterior del establecimiento principal.
2. Que la señalización sea la correspondiente: peligro, la prohibición de fumar y de manejar aceites o lubricantes de origen mineral y de área de acceso restringido.
3. Si existe rampa vehicular que no sea de asfalto ni de materiales inflamables.
4. Que las líneas de distribución para cada uno de los gases, estén tendidas en el exterior del edificio y fijas a los muros (identificarse con etiquetas y rotulación de color verde para oxígeno y con etiquetas y rótulos azules para óxido nitroso) las tuberías deberán contar con rótulos de dirección de flujo de los fluidos.
5. Que los contenedores de gases medicinales cuenten con los señalamientos y colores para su fácil identificación (para el reemplazo o recarga).
6. Que tenga un conjunto de sensores para el monitoreo de la presión de los gases.
7. Que las alarmas se ubiquen en la central de gases y otra en un área estratégica de control.
8. Que la estructura y las instalaciones estén en buen estado.
9. Que funcione la alarma.
10. Que el personal cuente con equipo de protección.</t>
  </si>
  <si>
    <t>Verificar:
1. Bitácora de la carga y descarga de los contenedores.
2. Registro del monitoreo de la presión de los gases.
3. Bitácora del mantenimiento preventivo-correctivo de la estructura e instalaciones.
4. Manual de buenas prácticas en el manejo de gases medicinales y sus instalaciones.</t>
  </si>
  <si>
    <t>Verificar:
1. Registro de los procedimientos para garantizar, la disponibilidad y la calidad del agua.
2. Bitácora del registro periódico de la calidad del agua, mediante un análisis microbiológico y fisicoquímico conforme los parámetros establecidos.
3. Bitácora del mantenimiento preventivo-correctivo de la estructura e instalaciones.</t>
  </si>
  <si>
    <t>Alcanzado</t>
  </si>
  <si>
    <t>Esperado</t>
  </si>
  <si>
    <t xml:space="preserve">Sala de hemodinamia (servicio propio o subrogado)
</t>
  </si>
  <si>
    <t xml:space="preserve">Verificar:
1. Bitácora de mantenimiento preventivo y correctivo de la estructura.
2. Bitácora de abasto de insumos para el lavado y asepsia.
</t>
  </si>
  <si>
    <t xml:space="preserve">Nutrición Parenteral y Enteral (propio o subrogado)
</t>
  </si>
  <si>
    <t xml:space="preserve">Lavado de Instrumental
</t>
  </si>
  <si>
    <t>Requisitos Generales CRITERIO MAYOR</t>
  </si>
  <si>
    <t>Cubículos o Módulos para la Atención CRITERIO MAYOR</t>
  </si>
  <si>
    <t>1. Personas, comunidad, población.
1.2. Comunicación con las personas,
comunidad y población.
2. Liderazgo.                                                                     2.2. Cultura de calidad.
3. Información, conocimiento, innovación y tecnología.
3.2. Análisis e interpretación de la información.
4. Planeación.
4.4. Plan anual de Calidad y Seguridad del
Paciente.
5. Responsabilidad social.
5.2. Promoción de la cultura de
calidad.</t>
  </si>
  <si>
    <t>1. Personas comunidad, población.
1.4. Oferta de servicios.
4. Planeación.
4.3. Planeación operativa.
7. Mejora de procesos.                                                7.1. Administración de procesos estratégicos.</t>
  </si>
  <si>
    <t>1.  Personas, comunidad, población.
1.2. Comunicación con las personas,
comunidad y población.
2. Liderazgo.                                                                                                                                                                                                                  2.. 2. Cultura de 
calidad.
3. Información, conocimiento, innovación y tecnología.
3.2. Análisis e interpretación de la información.
4. Planeación.
4.4. Plan anual de Calidad y Seguridad del
Paciente.
5. Responsabilidad social.
5.2. Promoción de la cultura de
calidad.
7. Mejora de procesos.                                            7.1. Administración de procesos estratégicos.S27</t>
  </si>
  <si>
    <t>3. Información, conocimiento, innovación y tecnología.                                                                                                                                                                                               3.1. Alineación de la información estratégica.
3.2. Análisis e interpretación de la
información.</t>
  </si>
  <si>
    <t xml:space="preserve"> </t>
  </si>
  <si>
    <t xml:space="preserve">Verificar:
1. Bitácora de mantenimiento preventivo y correctivo de la estructura.
2. Bitácora de abasto de insumos para el lavado y asepsia.
3. Bitácora del procedimiento de desinfección de alto nivel del material e instrumental. </t>
  </si>
  <si>
    <r>
      <rPr>
        <b/>
        <sz val="12"/>
        <color indexed="9"/>
        <rFont val="Montserrat"/>
        <family val="0"/>
      </rPr>
      <t>DATOS GENERALES DEL ESTABLECIMIENTO CATÁLOGO CLUES</t>
    </r>
  </si>
  <si>
    <r>
      <rPr>
        <b/>
        <sz val="12"/>
        <color indexed="9"/>
        <rFont val="Montserrat"/>
        <family val="0"/>
      </rPr>
      <t>RECURSOS HUMANOS EN SALUD/SINERHIAS</t>
    </r>
  </si>
  <si>
    <r>
      <rPr>
        <b/>
        <sz val="12"/>
        <color indexed="9"/>
        <rFont val="Montserrat"/>
        <family val="0"/>
      </rPr>
      <t>EQUIPAMIENTO / SINERHIAS</t>
    </r>
  </si>
  <si>
    <r>
      <rPr>
        <b/>
        <sz val="12"/>
        <color indexed="9"/>
        <rFont val="Montserrat"/>
        <family val="0"/>
      </rPr>
      <t>INFRAESTRUCTURA FÍSICA/ SINERHIAS</t>
    </r>
  </si>
  <si>
    <r>
      <rPr>
        <b/>
        <sz val="12"/>
        <color indexed="9"/>
        <rFont val="Montserrat"/>
        <family val="0"/>
      </rPr>
      <t>CRITERIOS MAYORES</t>
    </r>
  </si>
  <si>
    <t>Verificar:
1. La delimitación de la zona controlada que debe efectuarse mediante elementos estructurales o de construcción tales como pisos, paredes y techo.
2. La sala de Rayos X y el área de ubicación de la consola de control del equipo deben quedar dentro de la zona controlada.
3. Las áreas donde se concentren más de una sala de Rayos X, los pasillos colindantes con cada sala de Rayos X deben formar parte de la zona supervisada.
4. La sala de Rayos X debe estar diseñada de tal forma que exista comunicación directa o electrónica, desde la consola de control con el paciente.
5. Se requiere que en el exterior de las puertas principales de acceso a las salas de Rayos X exista un indicador de luz roja que indique que el generador está encendido y por consiguiente puede haber exposición (paso restringido en ese momento).</t>
  </si>
  <si>
    <t>6. Debe existir un control variable de luz ambiental incandescente en las salas de fluoroscopia para evitar perjuicio en la agudeza visual de los operadores y para que estos obtengan una mejor información de los monitores del circuito cerrado de televisión y del intensificador de imagen.
7. Que la scondiciones del mobiliario sean adecuadas para el funcionamiento.</t>
  </si>
  <si>
    <r>
      <t xml:space="preserve">Verificar:
1. Inventario de equipo.
</t>
    </r>
    <r>
      <rPr>
        <b/>
        <sz val="12"/>
        <color indexed="8"/>
        <rFont val="Montserrat"/>
        <family val="0"/>
      </rPr>
      <t>2.   Bitácora de mantenimiento preventivo y correctivo (para todo el Angiógrafo).</t>
    </r>
  </si>
  <si>
    <r>
      <t xml:space="preserve">Verificar:
</t>
    </r>
    <r>
      <rPr>
        <b/>
        <sz val="12"/>
        <color indexed="8"/>
        <rFont val="Montserrat"/>
        <family val="0"/>
      </rPr>
      <t>1. Que el equipo funcione.</t>
    </r>
    <r>
      <rPr>
        <sz val="12"/>
        <color indexed="8"/>
        <rFont val="Montserrat"/>
        <family val="0"/>
      </rPr>
      <t xml:space="preserve">
2. Que  el  equipo  este  en  buenas condiciones.</t>
    </r>
  </si>
  <si>
    <r>
      <t xml:space="preserve">Verificar:
1. Inventario del equipo.
2. Bitácora de mantenimiento preventivo y correctivo del equipo.
</t>
    </r>
    <r>
      <rPr>
        <b/>
        <sz val="12"/>
        <color indexed="8"/>
        <rFont val="Montserrat"/>
        <family val="0"/>
      </rPr>
      <t>3. Registro del lavado y esterilización o de la desinfección de alto nivel de los  circuitos  para  ventilación e inhaloterapia, las bolsas de reanimación respiratoria y sensores de oxígeno que no sean desechables.
4. Registro de la esterilización o desinfección de los humidificadores y equipos de apoyo respiratorio no invasivo.</t>
    </r>
    <r>
      <rPr>
        <sz val="12"/>
        <color indexed="8"/>
        <rFont val="Montserrat"/>
        <family val="0"/>
      </rPr>
      <t xml:space="preserve">
5. Registro del cambio del humidificador y equipos de apoyo con la fecha y hora.</t>
    </r>
  </si>
  <si>
    <r>
      <rPr>
        <b/>
        <sz val="12"/>
        <color indexed="9"/>
        <rFont val="Montserrat"/>
        <family val="0"/>
      </rPr>
      <t>GOBIERNO</t>
    </r>
  </si>
  <si>
    <r>
      <rPr>
        <b/>
        <sz val="12"/>
        <color indexed="9"/>
        <rFont val="Montserrat"/>
        <family val="0"/>
      </rPr>
      <t>CONSULTA EXTERNA</t>
    </r>
  </si>
  <si>
    <r>
      <rPr>
        <b/>
        <sz val="12"/>
        <color indexed="9"/>
        <rFont val="Montserrat"/>
        <family val="0"/>
      </rPr>
      <t>LABORATORIO Y BANCO DE SANGRE</t>
    </r>
  </si>
  <si>
    <r>
      <rPr>
        <b/>
        <sz val="12"/>
        <color indexed="9"/>
        <rFont val="Montserrat"/>
        <family val="0"/>
      </rPr>
      <t>IMAGENOLOGÍA</t>
    </r>
  </si>
  <si>
    <r>
      <rPr>
        <b/>
        <sz val="12"/>
        <color indexed="9"/>
        <rFont val="Montserrat"/>
        <family val="0"/>
      </rPr>
      <t>URGENCIAS</t>
    </r>
  </si>
  <si>
    <r>
      <rPr>
        <b/>
        <sz val="12"/>
        <color indexed="9"/>
        <rFont val="Montserrat"/>
        <family val="0"/>
      </rPr>
      <t>HEMODINAMIA</t>
    </r>
  </si>
  <si>
    <r>
      <rPr>
        <b/>
        <sz val="12"/>
        <color indexed="9"/>
        <rFont val="Montserrat"/>
        <family val="0"/>
      </rPr>
      <t>HOSPITALIZACIÓN</t>
    </r>
  </si>
  <si>
    <r>
      <rPr>
        <b/>
        <sz val="12"/>
        <color indexed="9"/>
        <rFont val="Montserrat"/>
        <family val="0"/>
      </rPr>
      <t>UNIDAD DE CUIDADOS INTENSIVOS ADULTOS o en su caso CORONARIOS</t>
    </r>
  </si>
  <si>
    <r>
      <rPr>
        <b/>
        <sz val="12"/>
        <color indexed="9"/>
        <rFont val="Montserrat"/>
        <family val="0"/>
      </rPr>
      <t>INHALOTERAPIA</t>
    </r>
  </si>
  <si>
    <r>
      <rPr>
        <b/>
        <sz val="12"/>
        <color indexed="9"/>
        <rFont val="Montserrat"/>
        <family val="0"/>
      </rPr>
      <t>FARMACIA ESTRUCTURA</t>
    </r>
  </si>
  <si>
    <r>
      <rPr>
        <b/>
        <sz val="12"/>
        <color indexed="9"/>
        <rFont val="Montserrat"/>
        <family val="0"/>
      </rPr>
      <t>FARMACIA MEDICAMENTOS</t>
    </r>
  </si>
  <si>
    <r>
      <rPr>
        <b/>
        <sz val="12"/>
        <color indexed="9"/>
        <rFont val="Montserrat"/>
        <family val="0"/>
      </rPr>
      <t>SERVICIOS GENERALES</t>
    </r>
  </si>
  <si>
    <r>
      <rPr>
        <b/>
        <sz val="14"/>
        <color indexed="9"/>
        <rFont val="Montserrat"/>
        <family val="0"/>
      </rPr>
      <t>RESULTADOS</t>
    </r>
  </si>
  <si>
    <t>UNIDAD DE ANÁLISIS ECONÓMICO</t>
  </si>
  <si>
    <t>Artículos 47 y 200 BIS de la LGS y el numeral 5 Generalidades, NOM-016-SSA3-2012, numerales 5.1.1.</t>
  </si>
  <si>
    <r>
      <t xml:space="preserve">Verificar: 1. Que se encuentre en lugar visible. </t>
    </r>
    <r>
      <rPr>
        <b/>
        <sz val="14"/>
        <rFont val="Montserrat"/>
        <family val="0"/>
      </rPr>
      <t>2. Que el documento esté vigente y que corresponda al establecimiento.</t>
    </r>
  </si>
  <si>
    <t xml:space="preserve"> Verificar documento oficial. </t>
  </si>
  <si>
    <r>
      <t xml:space="preserve">Verificar:
1. Plantilla de personal, por área, turno, con las respectivas sumatorias.
2. Registros de asistencia.
3. Expediente de personal (contrato laboral vigente, hoja de adscripción u oficio de comisión al servicio, título y cédula profesional de la licenciatura, diploma y cédula de la especialidad, en su caso certificación vigente de la especialidad).
4. Capacitación y actualización afines a la atención médica de urgencias (RCP).
5. Capacitación en atención oportuna del Infarto Agudo al Miocardio.
6. Constancia de capacitación en materia de prevención de incendios y atención de emergencias.
7. </t>
    </r>
    <r>
      <rPr>
        <b/>
        <sz val="12"/>
        <color indexed="8"/>
        <rFont val="Montserrat"/>
        <family val="0"/>
      </rPr>
      <t>Constancia de capacitación respecto a las Acciones Esenciales para la seguridad del Paciente.</t>
    </r>
  </si>
  <si>
    <r>
      <t xml:space="preserve">Verificar:
1. Plantilla de personal, por área, turno, con las respectivas sumatorias.
2. Registros de asistencia.
3. Expediente de personal (contrato laboral vigente, hoja de adscripción u oficio  de comisión al servicio, título y cédula profesional de la licenciatura, diploma y cédula de la especialidad, en su caso certificación vigente de la especialidad).
4. Capacitación en atención oportuna del Infarto Agudo al Miocardio.
5. </t>
    </r>
    <r>
      <rPr>
        <b/>
        <sz val="12"/>
        <color indexed="8"/>
        <rFont val="Montserrat"/>
        <family val="0"/>
      </rPr>
      <t>Constancia de capacitación respecto a las Acciones Esenciales para la Seguridad del Paciente.</t>
    </r>
    <r>
      <rPr>
        <sz val="12"/>
        <color indexed="8"/>
        <rFont val="Montserrat"/>
        <family val="0"/>
      </rPr>
      <t xml:space="preserve">
6. Constancia de capacitación en materia de prevención de incendios y atención de emergencias.
7. Programa de cobertura de períodos vacacionales.</t>
    </r>
  </si>
  <si>
    <r>
      <t xml:space="preserve">Verificar:
1. plantilla de personal, por área, turno, con las respectivas sumatorias.
2. Registros de asistencia.
3. Expediente de personal (contrato laboral vigente, hoja de adscripción u oficio  de comisión al servicio, </t>
    </r>
    <r>
      <rPr>
        <b/>
        <sz val="12"/>
        <color indexed="8"/>
        <rFont val="Montserrat"/>
        <family val="0"/>
      </rPr>
      <t>título y cédula profesional de la licenciatura, diploma y cédula de la especialidad, en su</t>
    </r>
    <r>
      <rPr>
        <sz val="12"/>
        <color indexed="8"/>
        <rFont val="Montserrat"/>
        <family val="0"/>
      </rPr>
      <t xml:space="preserve"> caso certificación vigente de la especialidad).
4. Constancia de capacitación en atención oportuna del Infarto Agudo al Miocardio.
5.</t>
    </r>
    <r>
      <rPr>
        <b/>
        <sz val="12"/>
        <color indexed="8"/>
        <rFont val="Montserrat"/>
        <family val="0"/>
      </rPr>
      <t xml:space="preserve"> Constancia de capacitación respecto a las Acciones Esenciales para la Seguridad del Paciente.</t>
    </r>
    <r>
      <rPr>
        <sz val="12"/>
        <color indexed="8"/>
        <rFont val="Montserrat"/>
        <family val="0"/>
      </rPr>
      <t xml:space="preserve">
6. Constancia de capacitación en materia de prevención de incendios y atención de emergencias.
7. Programa de cobertura de períodos vacacionales.</t>
    </r>
  </si>
  <si>
    <r>
      <t xml:space="preserve">Verificar:
1. Plantilla de personal, por área, turno, con las respectivas sumatorias.
2. Registros de asistencia.
3. Expediente de personal (contrato laboral vigente, hoja de adscripción u oficio de comisión al servicio, </t>
    </r>
    <r>
      <rPr>
        <b/>
        <sz val="12"/>
        <color indexed="8"/>
        <rFont val="Montserrat"/>
        <family val="0"/>
      </rPr>
      <t xml:space="preserve">título y cédula profesional de la licenciatura, diploma y cédula de la especialidad, en su caso </t>
    </r>
    <r>
      <rPr>
        <sz val="12"/>
        <color indexed="8"/>
        <rFont val="Montserrat"/>
        <family val="0"/>
      </rPr>
      <t>certificación vigente de la especialidad</t>
    </r>
    <r>
      <rPr>
        <b/>
        <sz val="12"/>
        <color indexed="8"/>
        <rFont val="Montserrat"/>
        <family val="0"/>
      </rPr>
      <t xml:space="preserve"> y del curso de hemodinamia y/o cardiología intervencionista</t>
    </r>
    <r>
      <rPr>
        <sz val="12"/>
        <color indexed="8"/>
        <rFont val="Montserrat"/>
        <family val="0"/>
      </rPr>
      <t>).
4. Constancia de capacitación en hemodinamia y/o cardiología intervencionista.
5. Constancia de capacitación en atención oportuna del Infarto Agudo al Miocardio.
6.</t>
    </r>
    <r>
      <rPr>
        <b/>
        <sz val="12"/>
        <color indexed="8"/>
        <rFont val="Montserrat"/>
        <family val="0"/>
      </rPr>
      <t xml:space="preserve"> Constancia de capacitación respecto a las Acciones Esenciales para la Seguridad del Paciente.</t>
    </r>
    <r>
      <rPr>
        <sz val="12"/>
        <color indexed="8"/>
        <rFont val="Montserrat"/>
        <family val="0"/>
      </rPr>
      <t xml:space="preserve">
7. Constancia de capacitación en materia de prevención de incendios y atención de emergencias.
8. Programa de cobertura de períodos vacacionales.
9. Convenio de prestación de atención de servicios.</t>
    </r>
  </si>
  <si>
    <r>
      <t xml:space="preserve">Verificar:
1. Plantilla de personal, por área, turno, con las respectivas sumatorias.
2. Registros de asistencia.
3. Expediente de personal (contrato laboral vigente, hoja de adscripción u oficio de comisión al servicio, título y cédula profesional de la licenciatura, diploma y cédula de la especialidad y subespecialidad, en su caso certificación vigente de la especialidad y subespecialidad).
4. Constancia de capacitación en atención oportuna del Infarto Agudo al Miocardio.
5. </t>
    </r>
    <r>
      <rPr>
        <b/>
        <sz val="12"/>
        <color indexed="8"/>
        <rFont val="Montserrat"/>
        <family val="0"/>
      </rPr>
      <t>Constancia de capacitación respecto a las Acciones Esenciales para la Seguridad del Paciente.</t>
    </r>
    <r>
      <rPr>
        <sz val="12"/>
        <color indexed="8"/>
        <rFont val="Montserrat"/>
        <family val="0"/>
      </rPr>
      <t xml:space="preserve">
6. Constancia de capacitación en materia de prevención de incendios y atención de emergencias.
7. Programa de cobertura de períodos vacacionales.</t>
    </r>
  </si>
  <si>
    <r>
      <t xml:space="preserve">Verificar:
1. Plantilla de personal.
2. Registros de asistencia.
3. Expediente de personal (contrato laboral vigente, hoja de adscripción u oficio de comisión al servicio, título y cédula profesional de la licenciatura y/o carrera técnica, diploma y cédula de la especialidad, certificación vigente de la especialidad).
4. Constancia de curso de seguridad y protección radiológica.
5. Constancia de actualización de estudios con medios de contraste (en su caso).
6. </t>
    </r>
    <r>
      <rPr>
        <b/>
        <sz val="12"/>
        <color indexed="8"/>
        <rFont val="Montserrat"/>
        <family val="0"/>
      </rPr>
      <t>Constancia de capacitación respecto a las Acciones Esenciales para la Seguridad del Paciente.</t>
    </r>
    <r>
      <rPr>
        <sz val="12"/>
        <color indexed="8"/>
        <rFont val="Montserrat"/>
        <family val="0"/>
      </rPr>
      <t xml:space="preserve">
7. Constancia de capacitación en materia de prevención de incendios y atención de emergencias.
8. Programa de cobertura de períodos vacacionales.</t>
    </r>
  </si>
  <si>
    <r>
      <t>Verificar:
1. Plantilla de personal.
2. Registros de asistencia
3. Expediente de personal (contrato laboral vigente, hoja de adscripción u oficio de comisión al servicio, título profesional y cédula profesional de la licenciatura y/o carrera técnica).
4. Constancias: el personal de enfermería que labore en el servicio de UCIA (capacitación en cuidados del enfermo en estado crítico y atención oportuna del Infarto Agudo al Miocardio), el personal de enfermería que labore como enfermera quirúrgica (constancia del pos técnico), el personal de enfermería que labore como enfermera hemodinamista (constancia de capacitación en hemodinamia y en atención oportuna del Infarto Agudo al Miocardio).
5. C</t>
    </r>
    <r>
      <rPr>
        <b/>
        <sz val="12"/>
        <color indexed="8"/>
        <rFont val="Montserrat"/>
        <family val="0"/>
      </rPr>
      <t>onstancia de capacitación respecto a las Acciones Esenciales para la Seguridad del Paciente.</t>
    </r>
    <r>
      <rPr>
        <sz val="12"/>
        <color indexed="8"/>
        <rFont val="Montserrat"/>
        <family val="0"/>
      </rPr>
      <t xml:space="preserve">
6. Constancia de capacitación en materia de prevención de incendios y atención de emergencias.
7.   Programa de cobertura de períodos vacacionales.</t>
    </r>
  </si>
  <si>
    <r>
      <t xml:space="preserve">Verificar:
1. Plantilla de personal.
2. Registros de asistencia
3. Expediente de personal (contrato laboral vigente, hoja de adscripción u oficio de comisión al servicio, título profesional y cédula profesional de la licenciatura y/o carrera técnica).
4. </t>
    </r>
    <r>
      <rPr>
        <b/>
        <sz val="12"/>
        <color indexed="8"/>
        <rFont val="Montserrat"/>
        <family val="0"/>
      </rPr>
      <t>Constancia de capacitación respecto a las Acciones Esenciales para la Seguridad del Paciente.</t>
    </r>
    <r>
      <rPr>
        <sz val="12"/>
        <color indexed="8"/>
        <rFont val="Montserrat"/>
        <family val="0"/>
      </rPr>
      <t xml:space="preserve">
6. Constancia de capacitación en materia de prevención de incendios y atención de emergencias.
7. Programa de cobertura de períodos vacacionales.</t>
    </r>
  </si>
  <si>
    <r>
      <t xml:space="preserve">Verificar:
1. Plantilla de personal.
2. Registros de asistencia
3. Expediente de personal (contrato laboral vigente, hoja de adscripción u oficio de comisión al servicio, título profesional y cédula profesional de la licenciatura y/o carrera técnica).
4. Programa de cobertura de períodos vacacionales.
5. </t>
    </r>
    <r>
      <rPr>
        <b/>
        <sz val="12"/>
        <color indexed="8"/>
        <rFont val="Montserrat"/>
        <family val="0"/>
      </rPr>
      <t>Constancia de capacitación respecto a las Acciones Esenciales para la Seguridad del Paciente.</t>
    </r>
    <r>
      <rPr>
        <sz val="12"/>
        <color indexed="8"/>
        <rFont val="Montserrat"/>
        <family val="0"/>
      </rPr>
      <t xml:space="preserve">
6. Constancia de capacitación en materia de prevención de incendios y atención de emergencias.</t>
    </r>
  </si>
  <si>
    <t>Condiciones Generales
(Criterio Mayor)</t>
  </si>
  <si>
    <r>
      <t xml:space="preserve">Verificar:
1. </t>
    </r>
    <r>
      <rPr>
        <b/>
        <sz val="12"/>
        <color indexed="8"/>
        <rFont val="Montserrat"/>
        <family val="0"/>
      </rPr>
      <t>Que se cuente con condiciones generales adecuadas de infraestructura</t>
    </r>
    <r>
      <rPr>
        <sz val="12"/>
        <color indexed="8"/>
        <rFont val="Montserrat"/>
        <family val="0"/>
      </rPr>
      <t>, con facilidades arquitectónicas.
2. Que exista la ruta de acceso y salida.</t>
    </r>
  </si>
  <si>
    <r>
      <t>Verificar:
1.</t>
    </r>
    <r>
      <rPr>
        <b/>
        <sz val="12"/>
        <color indexed="8"/>
        <rFont val="Montserrat"/>
        <family val="0"/>
      </rPr>
      <t xml:space="preserve"> Que se cuente con</t>
    </r>
    <r>
      <rPr>
        <sz val="12"/>
        <color indexed="8"/>
        <rFont val="Montserrat"/>
        <family val="0"/>
      </rPr>
      <t xml:space="preserve"> las facilidades arquitectónicas para efectuar las actividades médicas con condiciones adecuadas de iluminación, ventilación, </t>
    </r>
    <r>
      <rPr>
        <b/>
        <sz val="12"/>
        <color indexed="8"/>
        <rFont val="Montserrat"/>
        <family val="0"/>
      </rPr>
      <t>limpieza.</t>
    </r>
    <r>
      <rPr>
        <sz val="12"/>
        <color indexed="8"/>
        <rFont val="Montserrat"/>
        <family val="0"/>
      </rPr>
      <t xml:space="preserve">
2. Que la estructura esté de acuerdo con su denominación y oferta de servicios.
3. Considerar que la infraestructura facilite el acceso y salida de las personas con discapacidad y adultos mayores.
4. Que las instalaciones hidráulicas y eléctricas se encuentren en buenas condiciones (sin deterioros).
5. Que se cuente con factores del entorno arquitectónico asociados a riesgo de caídas de pacientes.</t>
    </r>
  </si>
  <si>
    <r>
      <t xml:space="preserve">Verificar:
1. Señalización.
2. </t>
    </r>
    <r>
      <rPr>
        <b/>
        <sz val="12"/>
        <color indexed="8"/>
        <rFont val="Montserrat"/>
        <family val="0"/>
      </rPr>
      <t>Condiciones generales en el área.</t>
    </r>
  </si>
  <si>
    <r>
      <t xml:space="preserve">Verificar:
1. Existencia y ubicación de la señalización, rutas de evacuación y directorio.
2. </t>
    </r>
    <r>
      <rPr>
        <b/>
        <sz val="12"/>
        <color indexed="8"/>
        <rFont val="Montserrat"/>
        <family val="0"/>
      </rPr>
      <t>Limpieza de las instalaciones.</t>
    </r>
    <r>
      <rPr>
        <sz val="12"/>
        <color indexed="8"/>
        <rFont val="Montserrat"/>
        <family val="0"/>
      </rPr>
      <t xml:space="preserve">
3.   Iluminación yventilación adecuadas;
4. Instalaciones hidrosanitarias funcionando   adecuadamente.
5. Las dimensiones y circulaciones de las áreas  deberán  permitir el desarrollo de las funciones y actividades propias del personal de enfermería.</t>
    </r>
  </si>
  <si>
    <t>Central de enfermería (CRITERIO MAYOR)</t>
  </si>
  <si>
    <t>Cuarto de aislados (área de adultos) CRITERIO MAYOR</t>
  </si>
  <si>
    <r>
      <t xml:space="preserve">Verificar:
1. </t>
    </r>
    <r>
      <rPr>
        <b/>
        <sz val="12"/>
        <color indexed="8"/>
        <rFont val="Montserrat"/>
        <family val="0"/>
      </rPr>
      <t>Limpieza.</t>
    </r>
    <r>
      <rPr>
        <sz val="12"/>
        <color indexed="8"/>
        <rFont val="Montserrat"/>
        <family val="0"/>
      </rPr>
      <t xml:space="preserve">
2.</t>
    </r>
    <r>
      <rPr>
        <b/>
        <sz val="12"/>
        <color indexed="8"/>
        <rFont val="Montserrat"/>
        <family val="0"/>
      </rPr>
      <t xml:space="preserve"> Infraestructura</t>
    </r>
    <r>
      <rPr>
        <sz val="12"/>
        <color indexed="8"/>
        <rFont val="Montserrat"/>
        <family val="0"/>
      </rPr>
      <t xml:space="preserve"> e instalaciones hidrosanitarias </t>
    </r>
    <r>
      <rPr>
        <b/>
        <sz val="12"/>
        <color indexed="8"/>
        <rFont val="Montserrat"/>
        <family val="0"/>
      </rPr>
      <t>en buenas condiciones.</t>
    </r>
    <r>
      <rPr>
        <sz val="12"/>
        <color indexed="8"/>
        <rFont val="Montserrat"/>
        <family val="0"/>
      </rPr>
      <t xml:space="preserve">
3. Procedimiento establecido, conocido y aplicado para el recambio de filtros HEPA, que permita la circulación cuando menos de seis veces y el recambio de dos volúmenes por hora.
4. Abasto suficiente insumos para protección del personal y de familiares para el acceso al cuarto de aislados (gorros, cubrebocas y batas de algodón o desechables).
5. Abasto suficiente de material para la higiene de manos: jabón (líquido o gel), toallas desechables.
6. Evaluar la técnica de higiene de manos en el personal.
7. Mobiliario funcional y en buen estado.</t>
    </r>
  </si>
  <si>
    <t>Área de hospitalización adultos (CRITERIO MAYOR)</t>
  </si>
  <si>
    <r>
      <t>Verificar:
1.</t>
    </r>
    <r>
      <rPr>
        <b/>
        <sz val="12"/>
        <color indexed="8"/>
        <rFont val="Montserrat"/>
        <family val="0"/>
      </rPr>
      <t xml:space="preserve"> Limpieza</t>
    </r>
    <r>
      <rPr>
        <sz val="12"/>
        <color indexed="8"/>
        <rFont val="Montserrat"/>
        <family val="0"/>
      </rPr>
      <t>, sanitización y revisiones de seguridad de las áreas de hospitalización.
2. Existencia y funcionamiento de todas  las instalaciones hidrosanitarias, de gases medicinales y eléctricas. 3.</t>
    </r>
    <r>
      <rPr>
        <b/>
        <sz val="12"/>
        <color indexed="8"/>
        <rFont val="Montserrat"/>
        <family val="0"/>
      </rPr>
      <t xml:space="preserve"> Infraestructura </t>
    </r>
    <r>
      <rPr>
        <sz val="12"/>
        <color indexed="8"/>
        <rFont val="Montserrat"/>
        <family val="0"/>
      </rPr>
      <t>e instalaciones hidrosanitarias</t>
    </r>
    <r>
      <rPr>
        <b/>
        <sz val="12"/>
        <color indexed="8"/>
        <rFont val="Montserrat"/>
        <family val="0"/>
      </rPr>
      <t xml:space="preserve"> en buenas condiciones.</t>
    </r>
  </si>
  <si>
    <r>
      <t>Verificar:
1. Que el material y acabados sean los correspondientes para mantener la asepsia y</t>
    </r>
    <r>
      <rPr>
        <b/>
        <sz val="11"/>
        <rFont val="Montserrat"/>
        <family val="0"/>
      </rPr>
      <t xml:space="preserve"> limpieza del área</t>
    </r>
    <r>
      <rPr>
        <sz val="11"/>
        <rFont val="Montserrat"/>
        <family val="0"/>
      </rPr>
      <t xml:space="preserve"> requerida.
2. Que la iluminación y ventilación sean adecuadas.
3. </t>
    </r>
    <r>
      <rPr>
        <b/>
        <sz val="11"/>
        <rFont val="Montserrat"/>
        <family val="0"/>
      </rPr>
      <t>Que la infraestructura</t>
    </r>
    <r>
      <rPr>
        <sz val="11"/>
        <rFont val="Montserrat"/>
        <family val="0"/>
      </rPr>
      <t xml:space="preserve"> e instalaciones hidrosanitarias y eléctricas </t>
    </r>
    <r>
      <rPr>
        <b/>
        <sz val="11"/>
        <rFont val="Montserrat"/>
        <family val="0"/>
      </rPr>
      <t>se encuentre en buen estado</t>
    </r>
    <r>
      <rPr>
        <sz val="11"/>
        <rFont val="Montserrat"/>
        <family val="0"/>
      </rPr>
      <t>.</t>
    </r>
  </si>
  <si>
    <t>Requisitos generales (CRITERIO MAYOR)</t>
  </si>
  <si>
    <t>NORMA Oficial Mexicana NOM-007- SSA3-2011, Para la organización y funcionamiento de los laboratorios clínicos. numerales 4; 4.1; y 4.3; 4.3.1;
4.3.2; 5.1.6; 5.1.7; 5.1.8; 5.1.9.</t>
  </si>
  <si>
    <t>Verificar que cuente con documento oficial.</t>
  </si>
  <si>
    <t>Verificar que se cuente con aviso de responsable sanitario.</t>
  </si>
  <si>
    <t>Verificar Licencia Sanitaria.</t>
  </si>
  <si>
    <t>Autorizaciones Sanitarias (CRITERIO MAYOR)</t>
  </si>
  <si>
    <r>
      <t xml:space="preserve">Verificar:
1. Que las áreas se encuentren limpias y mantenga la asepsia correspondiente.
2. Que cuente con iluminación y ventilación adecuadas.
3. </t>
    </r>
    <r>
      <rPr>
        <b/>
        <sz val="12"/>
        <color indexed="8"/>
        <rFont val="Montserrat"/>
        <family val="0"/>
      </rPr>
      <t>Que cuente con infraestructura</t>
    </r>
    <r>
      <rPr>
        <sz val="12"/>
        <color indexed="8"/>
        <rFont val="Montserrat"/>
        <family val="0"/>
      </rPr>
      <t xml:space="preserve"> e instalaciones hidrosanitarias y eléctricas </t>
    </r>
    <r>
      <rPr>
        <b/>
        <sz val="12"/>
        <color indexed="8"/>
        <rFont val="Montserrat"/>
        <family val="0"/>
      </rPr>
      <t>en buen estado.</t>
    </r>
  </si>
  <si>
    <t>Condiciones Generales (CRITERIO MAYOR)</t>
  </si>
  <si>
    <t>Autorizaciones sanitarias (CRITERIO MAYOR)</t>
  </si>
  <si>
    <r>
      <t xml:space="preserve">1. </t>
    </r>
    <r>
      <rPr>
        <b/>
        <sz val="12"/>
        <color indexed="8"/>
        <rFont val="Montserrat"/>
        <family val="0"/>
      </rPr>
      <t>Limpieza de las instalaciones.</t>
    </r>
    <r>
      <rPr>
        <sz val="12"/>
        <color indexed="8"/>
        <rFont val="Montserrat"/>
        <family val="0"/>
      </rPr>
      <t xml:space="preserve">
2. </t>
    </r>
    <r>
      <rPr>
        <b/>
        <sz val="12"/>
        <color indexed="8"/>
        <rFont val="Montserrat"/>
        <family val="0"/>
      </rPr>
      <t>Infraestructutra en buenas condiciones.  que no existan humedad, cuarteaduras, orificios en plafones y paredes ni fugas</t>
    </r>
    <r>
      <rPr>
        <sz val="12"/>
        <color indexed="8"/>
        <rFont val="Montserrat"/>
        <family val="0"/>
      </rPr>
      <t xml:space="preserve"> de agua, gas o aire.
3. Contactos y apagadores sin cables sueltos.
4. Toma de oxígeno y aire empotrada en pared solo en caso de realizar estudios de contraste.
5. Las dimensiones y ubicación serán de acuerdo con los tipos y cantidad de estudios a realizar.
6. Este servicio debe localizarse en un área accesible para los pacientes que proceden de los servicios de consulta externa y urgencias, así como de las áreas de hospitalización, evitando cruces de las circulaciones técnicas con las del público, pacientes y usuarios.
7. Los factores del entorno arquitectónico asociados a riesgo de caídas de pacientes.</t>
    </r>
  </si>
  <si>
    <t>Infraestructura y Condiciones Generales (CRITERIO MAYOR)</t>
  </si>
  <si>
    <r>
      <t>Verificar:
1. Que se ubique en la planta baja del establecimiento.
2. Que el servicio y sus áreas estén señalizadas e identificadas.
3.</t>
    </r>
    <r>
      <rPr>
        <b/>
        <sz val="12"/>
        <rFont val="Montserrat"/>
        <family val="0"/>
      </rPr>
      <t xml:space="preserve"> Que las instalaciones estén limpias.</t>
    </r>
    <r>
      <rPr>
        <sz val="12"/>
        <rFont val="Montserrat"/>
        <family val="0"/>
      </rPr>
      <t xml:space="preserve">
4. Que la iluminación y ventilación sean adecuadas.
5. Quelasinstalacioneshidrosanitarias y eléctricas se encuentren en buen estado.
6. Que este establecida la ruta de evacuación y salida de emergencia. Verificar que el personal conozca la salida de emergencia más cercana.
7. Que este actualizado el directorio de establecimientos para la atención médica para la referencia de pacientes.
8. Los factores del entorno arquitectónico asociados a riesgo de caídas de pacientes.</t>
    </r>
  </si>
  <si>
    <t>Requisitos generales: Limpieza e infraestructura</t>
  </si>
  <si>
    <r>
      <t xml:space="preserve">Verificar que </t>
    </r>
    <r>
      <rPr>
        <sz val="12"/>
        <color indexed="8"/>
        <rFont val="Montserrat"/>
        <family val="0"/>
      </rPr>
      <t>cuenten con el Carro Rojo para el manejo del paro cardiorespiratorio.</t>
    </r>
  </si>
  <si>
    <r>
      <t xml:space="preserve">Verificar:
</t>
    </r>
    <r>
      <rPr>
        <b/>
        <sz val="12"/>
        <color indexed="8"/>
        <rFont val="Montserrat"/>
        <family val="0"/>
      </rPr>
      <t>1. Que el documento cuente con las características y tipo de servicios a que esté destinado el establecimiento.</t>
    </r>
    <r>
      <rPr>
        <sz val="12"/>
        <color indexed="8"/>
        <rFont val="Montserrat"/>
        <family val="0"/>
      </rPr>
      <t xml:space="preserve">
2. Que este exhibida en un lugar visible del área.
</t>
    </r>
    <r>
      <rPr>
        <b/>
        <sz val="12"/>
        <color indexed="8"/>
        <rFont val="Montserrat"/>
        <family val="0"/>
      </rPr>
      <t>3. que esté vigente.</t>
    </r>
  </si>
  <si>
    <r>
      <t>Verificar:
1</t>
    </r>
    <r>
      <rPr>
        <b/>
        <sz val="12"/>
        <color indexed="8"/>
        <rFont val="Montserrat"/>
        <family val="0"/>
      </rPr>
      <t>. Que el documento cuente con las características requeridas.</t>
    </r>
    <r>
      <rPr>
        <sz val="12"/>
        <color indexed="8"/>
        <rFont val="Montserrat"/>
        <family val="0"/>
      </rPr>
      <t xml:space="preserve">
2. Que este exhibido en un lugar visible del área.
</t>
    </r>
    <r>
      <rPr>
        <b/>
        <sz val="12"/>
        <color indexed="8"/>
        <rFont val="Montserrat"/>
        <family val="0"/>
      </rPr>
      <t>3. Que esté vigente y actualizado.</t>
    </r>
  </si>
  <si>
    <t>Espacio Físico (CRITERIO MAYOR)</t>
  </si>
  <si>
    <t>Casa de máquinas (CRITERIO MAYOR)</t>
  </si>
  <si>
    <r>
      <t>Verificar:
1</t>
    </r>
    <r>
      <rPr>
        <b/>
        <sz val="12"/>
        <color indexed="8"/>
        <rFont val="Montserrat"/>
        <family val="0"/>
      </rPr>
      <t>. Que las instalaciones estén limpias.</t>
    </r>
    <r>
      <rPr>
        <sz val="12"/>
        <color indexed="8"/>
        <rFont val="Montserrat"/>
        <family val="0"/>
      </rPr>
      <t xml:space="preserve">
2. Que la iluminación y ventilación sean adecuadas.
3. Que la instalación hidrosanitaria y eléctrica se encuentren en buen estado.
4. Que este establecida la ruta de evacuación y salidas de emergencia.
5. Que en el piso este señalado el área tributaria y seguridad con pintura.
6. Que el drenaje tenga trampa de grasa.
7. Que los extintores estén colocados de acuerdo a la NOM-002-STPS-2010 y la fecha de la carga este vigente.
8. El conocimiento en el personal del uso de los extintores de acuerdo con la normativa e identifique las situaciones para su uso.
9. Instrucciones de seguridad aplicables en cada área y al alcance de los trabajadores.
10. Que no se almacenen materiales o coloquen objetos que obstruyan e interfieran el acceso al equipo contra incendio.
11. Que las tuberías estén identificadas de acuerdo al código de colores vigentes.
12. Las tuberías deberán tener rotulado la dirección de flujo.</t>
    </r>
  </si>
  <si>
    <r>
      <t xml:space="preserve">Verificar:
1. Que se encuentre en buenas condiciones y funcional.
</t>
    </r>
    <r>
      <rPr>
        <b/>
        <sz val="12"/>
        <color indexed="8"/>
        <rFont val="Montserrat"/>
        <family val="0"/>
      </rPr>
      <t>2. Que el restablecimiento de la energía sea en un lapso de 10 segundos.</t>
    </r>
    <r>
      <rPr>
        <sz val="12"/>
        <color indexed="8"/>
        <rFont val="Montserrat"/>
        <family val="0"/>
      </rPr>
      <t xml:space="preserve">
3. Señalización, rótulo de acceso restringido a personal ajeno y de peligro.</t>
    </r>
  </si>
  <si>
    <r>
      <t xml:space="preserve">Verificar:
1. Bitácora del mantenimiento preventivo-correctivo de la planta de energía.
2. Registro del llenado del diésel.
3. Registro del llenado de aceite.
</t>
    </r>
    <r>
      <rPr>
        <b/>
        <sz val="12"/>
        <color indexed="8"/>
        <rFont val="Montserrat"/>
        <family val="0"/>
      </rPr>
      <t>4. Bitácora de pruebas de arranque de la planta de energía.
5. Programa de incidencias y simulacros de la planta de energía, con el registro de estos.</t>
    </r>
  </si>
  <si>
    <r>
      <t xml:space="preserve">Verificar que la Licencia Sanitaria </t>
    </r>
    <r>
      <rPr>
        <sz val="12"/>
        <color indexed="8"/>
        <rFont val="Montserrat"/>
        <family val="0"/>
      </rPr>
      <t xml:space="preserve">se encuentre colocada en lugar visible al público y </t>
    </r>
    <r>
      <rPr>
        <b/>
        <sz val="12"/>
        <color indexed="8"/>
        <rFont val="Montserrat"/>
        <family val="0"/>
      </rPr>
      <t>que esté vigente y actualizado.</t>
    </r>
  </si>
  <si>
    <r>
      <t xml:space="preserve">Verificar que el documento cuente con las características requeridas, </t>
    </r>
    <r>
      <rPr>
        <sz val="12"/>
        <color indexed="8"/>
        <rFont val="Montserrat"/>
        <family val="0"/>
      </rPr>
      <t xml:space="preserve">exhibido en lugar visible del servicio y </t>
    </r>
    <r>
      <rPr>
        <b/>
        <sz val="12"/>
        <color indexed="8"/>
        <rFont val="Montserrat"/>
        <family val="0"/>
      </rPr>
      <t>que esté vigente y actualizado.</t>
    </r>
  </si>
  <si>
    <t>Seguridad del Paciente (CRITERIO MAYOR)</t>
  </si>
  <si>
    <t>Acciones Esenciales para la Seguridad del Paciente (CRITERIO MAYOR)</t>
  </si>
  <si>
    <t>Autorizaciones sanitarias
(CRITERIO MAYOR)</t>
  </si>
  <si>
    <t>Acciones Esenciales para la Seguridad del Paciente  (CRITERIO MAYOR)</t>
  </si>
  <si>
    <r>
      <t xml:space="preserve">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
</t>
    </r>
    <r>
      <rPr>
        <b/>
        <sz val="12"/>
        <color indexed="8"/>
        <rFont val="Montserrat"/>
        <family val="0"/>
      </rPr>
      <t>4. Registro del control térmico ambiental y humedad del aire.</t>
    </r>
    <r>
      <rPr>
        <sz val="12"/>
        <color indexed="8"/>
        <rFont val="Montserrat"/>
        <family val="0"/>
      </rPr>
      <t xml:space="preserve">
</t>
    </r>
    <r>
      <rPr>
        <b/>
        <sz val="12"/>
        <color indexed="8"/>
        <rFont val="Montserrat"/>
        <family val="0"/>
      </rPr>
      <t>5.</t>
    </r>
    <r>
      <rPr>
        <sz val="12"/>
        <color indexed="8"/>
        <rFont val="Montserrat"/>
        <family val="0"/>
      </rPr>
      <t xml:space="preserve"> </t>
    </r>
    <r>
      <rPr>
        <b/>
        <sz val="12"/>
        <color indexed="8"/>
        <rFont val="Montserrat"/>
        <family val="0"/>
      </rPr>
      <t>Registro del recambio de filtros HEPA y del aire filtrado.</t>
    </r>
  </si>
  <si>
    <r>
      <t xml:space="preserve">Verificar:
1. Que el área esté debidamente señalizada con rotulo de acceso restringido.
2. Que la iluminación y ventilación sean adecuadas.
3. </t>
    </r>
    <r>
      <rPr>
        <b/>
        <sz val="12"/>
        <color indexed="8"/>
        <rFont val="Montserrat"/>
        <family val="0"/>
      </rPr>
      <t xml:space="preserve">Que la infraestructura </t>
    </r>
    <r>
      <rPr>
        <sz val="12"/>
        <color indexed="8"/>
        <rFont val="Montserrat"/>
        <family val="0"/>
      </rPr>
      <t xml:space="preserve">e instalaciones hidrosanitarias y eléctricas </t>
    </r>
    <r>
      <rPr>
        <b/>
        <sz val="12"/>
        <color indexed="8"/>
        <rFont val="Montserrat"/>
        <family val="0"/>
      </rPr>
      <t>se encuentre en buen estado.</t>
    </r>
    <r>
      <rPr>
        <sz val="12"/>
        <color indexed="8"/>
        <rFont val="Montserrat"/>
        <family val="0"/>
      </rPr>
      <t xml:space="preserve">
4. Abasto e insumos para la higiene de manos: jabón (líquido o gel) y toallas desechables.</t>
    </r>
  </si>
  <si>
    <r>
      <t xml:space="preserve">Verificar:
1. Que exista señalización.
2. </t>
    </r>
    <r>
      <rPr>
        <b/>
        <sz val="12"/>
        <color indexed="8"/>
        <rFont val="Montserrat"/>
        <family val="0"/>
      </rPr>
      <t>Que se encuentre limpia</t>
    </r>
    <r>
      <rPr>
        <sz val="12"/>
        <color indexed="8"/>
        <rFont val="Montserrat"/>
        <family val="0"/>
      </rPr>
      <t xml:space="preserve"> y mantenga la asepsia correspondiente.
3. Que cuente con iluminación y ventilación.
4. Que cuente con infraestructura e instalaciones hidrosanitarias y eléctricas.
5. Calidad del agua.
6. Los factores del entorno arquitectónico asociados a riesgo de caídas de pacientes.</t>
    </r>
  </si>
  <si>
    <t xml:space="preserve">Carro Rojo </t>
  </si>
  <si>
    <r>
      <t xml:space="preserve">Verificar:
1. Que los espacios estén provistos de iluminación suficiente, ya sea natural o artificial, adecuada a la naturaleza del trabajo, así como de ventilación adecuada para la renovación continua del aire y para evitar el calor excesivo, la condensación del vapor y el polvo. Además deberá contar sistemas de iluminación de emergencia.
</t>
    </r>
    <r>
      <rPr>
        <b/>
        <sz val="14"/>
        <rFont val="Montserrat"/>
        <family val="0"/>
      </rPr>
      <t xml:space="preserve">2. Que la infraestructura, limpieza </t>
    </r>
    <r>
      <rPr>
        <sz val="14"/>
        <rFont val="Montserrat"/>
        <family val="0"/>
      </rPr>
      <t>e instalaciones hidrosanitarias  y eléctricas s</t>
    </r>
    <r>
      <rPr>
        <b/>
        <sz val="14"/>
        <rFont val="Montserrat"/>
        <family val="0"/>
      </rPr>
      <t>e encuentre en buen estado de mantenimiento.</t>
    </r>
  </si>
  <si>
    <r>
      <t xml:space="preserve">Verificar:
1. Bitácora de mantenimiento preventivo-correctivo de la estructura y mobiliario.
2. Bitácora de control de aseo y limpieza del área firmada por el jefe de turno o supervisor.
</t>
    </r>
    <r>
      <rPr>
        <sz val="12"/>
        <color indexed="8"/>
        <rFont val="Montserrat"/>
        <family val="0"/>
      </rPr>
      <t>3. Bitácora del procedimiento de limpieza y desinfección del área.
4. Registro de capacitación al personal de salud y familiares en los flujos de ingreso y egreso.
5. Registro y control del sistema de abasto de los insumos para la higiene de manos.</t>
    </r>
  </si>
  <si>
    <r>
      <t xml:space="preserve">Verificar:
1. Inventario del equipo.
2. Bitácora de mantenimiento preventivo y correctivo del equipo.
</t>
    </r>
    <r>
      <rPr>
        <sz val="12"/>
        <color indexed="8"/>
        <rFont val="Montserrat"/>
        <family val="0"/>
      </rPr>
      <t>3. Registro del procedimiento del aseo, limpieza y desinfección de las camas cada vez que la ocupe un nuevo paciente, cuando se desocupe o en 48 horas si no se ha ocupado.
4. Registro del recambio de los tanques de oxígeno.
5. Registro de la calibración del esfigmomanómetro.</t>
    </r>
  </si>
  <si>
    <r>
      <t xml:space="preserve">Verificar:
1. Que la ubicación de la farmacia cuente con las áreas suficientes para la recepción y entrega de los insumos.
</t>
    </r>
    <r>
      <rPr>
        <b/>
        <sz val="12"/>
        <color indexed="8"/>
        <rFont val="Montserrat"/>
        <family val="0"/>
      </rPr>
      <t>2. Que la infraestructura y limpieza se encuentre en buenas condiciones.</t>
    </r>
    <r>
      <rPr>
        <sz val="12"/>
        <color indexed="8"/>
        <rFont val="Montserrat"/>
        <family val="0"/>
      </rPr>
      <t xml:space="preserve">
3. Que el mobiliario este en buenas condiciones.
4. Que los extintores estén colocados de acuerdo a la NOM-002-STPS-2010 y la fecha de la carga este vigente.</t>
    </r>
  </si>
  <si>
    <t>Institución: SSA= Secretaria de Salud,   O= Otros</t>
  </si>
  <si>
    <r>
      <t xml:space="preserve">Verificar:
1. Que cuente con sanitarios para usuarios y personal.
2. Que cuente con bote para basura (preferentemente de pedal o campana), lavabo e insumos para la higiene de manos.
</t>
    </r>
    <r>
      <rPr>
        <b/>
        <sz val="12"/>
        <color indexed="8"/>
        <rFont val="Montserrat"/>
        <family val="0"/>
      </rPr>
      <t>3. Que cuente con cartel de higiene de manos.</t>
    </r>
  </si>
  <si>
    <r>
      <t xml:space="preserve">Verificar:
1. Que este colocado en la puerta del consultorio el horario de atención y este identificada la especialidad.
2. Que el equipo y el mobiliario se encuentren en buenas condiciones y funcionando.
</t>
    </r>
    <r>
      <rPr>
        <b/>
        <sz val="14"/>
        <rFont val="Montserrat"/>
        <family val="0"/>
      </rPr>
      <t>3. Que el personal conozca la técnica de higiene de manos (evaluar la técnica).</t>
    </r>
  </si>
  <si>
    <t>Consultorio de Cardiología
(Criterio Mayor)</t>
  </si>
  <si>
    <r>
      <t xml:space="preserve">Verificar:
1. Existencia de sanitarios, accesorios e insumos para higiene.
2. Lavabo con el </t>
    </r>
    <r>
      <rPr>
        <b/>
        <sz val="12"/>
        <color indexed="8"/>
        <rFont val="Montserrat"/>
        <family val="0"/>
      </rPr>
      <t>cartel de la técnica de higiene de manos.</t>
    </r>
    <r>
      <rPr>
        <sz val="12"/>
        <color indexed="8"/>
        <rFont val="Montserrat"/>
        <family val="0"/>
      </rPr>
      <t xml:space="preserve">
3. Verificar calidad del agua.</t>
    </r>
  </si>
  <si>
    <r>
      <t xml:space="preserve">Verificar:
1. La completa existencia de las áreas con base a su complejidad y </t>
    </r>
    <r>
      <rPr>
        <b/>
        <sz val="12"/>
        <color indexed="8"/>
        <rFont val="Montserrat"/>
        <family val="0"/>
      </rPr>
      <t xml:space="preserve">que estructuralmente se encuentren en buenas condiciones de limpieza, </t>
    </r>
    <r>
      <rPr>
        <sz val="12"/>
        <color indexed="8"/>
        <rFont val="Montserrat"/>
        <family val="0"/>
      </rPr>
      <t>iluminación, ventilación.
2. Que las condiciones generales de Infraestructura cuente con facilidades arquitectónicas, ruta acceso y salida, ausencia o presencia de fugas de agua, aire, y drenaje.
3. Los factores del entorno arquitectónico asociados a riesgo de caídas de pacientes.</t>
    </r>
  </si>
  <si>
    <r>
      <t xml:space="preserve">Verificar:
1. Existencia, funcionalidad.
2. Que el mobiliario se encuentre en buenas condiciones físicas así como los contenedores de RPBI.
3. Que el lavabo </t>
    </r>
    <r>
      <rPr>
        <b/>
        <sz val="12"/>
        <color indexed="8"/>
        <rFont val="Montserrat"/>
        <family val="0"/>
      </rPr>
      <t>cuente con el cartel con la técnica de higiene de manos (evaluar la técnica de higiene de manos en el personal).</t>
    </r>
  </si>
  <si>
    <r>
      <t>Verificar:
1. Que se prevea la disponibilidad de al menos un cubículo o módulo de aislamiento para pacientes sépticos e infecto-contagiosos.
2. Que preferentemente cuente con inyección y extracción de aire independientes (deberán contar con ductos de extracción de aire).
3. Que cuenten con el espacio suficiente para la ubicación de la cama y el equipo de monitoreo o soporte.
4. Que las paredes, pisos y techos de los cubículos o módulos, sean de material liso, resistente y lavable.
5. Que en cada cubículo existan al menos 16 contactos eléctricos grado médico.
6. Que en cada cubículo existan dos tomas fijas para el suministro de oxígeno medicinal, una toma fija de aire comprimido, así como al menos dos tomas fijas de aspiración controlada y canastilla con frasco empotrado en la pared.
7. Que  cuente con  lavabos  con dispensadores con jabón germicida líquido, gel (alcohol isopropílico) y toallas desechables o sistema de aire para secado de manos, bote para basura municipal y que este colocado el</t>
    </r>
    <r>
      <rPr>
        <b/>
        <sz val="12"/>
        <color indexed="8"/>
        <rFont val="Montserrat"/>
        <family val="0"/>
      </rPr>
      <t xml:space="preserve"> cartel de la técnica para la higiene de manos.</t>
    </r>
  </si>
  <si>
    <r>
      <t xml:space="preserve">Verificar:
1. Que el mobiliario y equipo se encuentren en buenas condiciones.
2. Que el mobiliario y equipo funcionen.
</t>
    </r>
    <r>
      <rPr>
        <b/>
        <sz val="12"/>
        <color indexed="8"/>
        <rFont val="Montserrat"/>
        <family val="0"/>
      </rPr>
      <t>3. Que el personal conozca la técnica de higiene de manos (evaluar técnica).</t>
    </r>
    <r>
      <rPr>
        <sz val="12"/>
        <color indexed="8"/>
        <rFont val="Montserrat"/>
        <family val="0"/>
      </rPr>
      <t xml:space="preserve">
4. Que existan los insumos para la higiene de manos.
5. Que el instrumental de curaciones este en buenas condiciones.
6. Que el empaque del instrumental esté rotulado con la fecha de esterilización.</t>
    </r>
  </si>
  <si>
    <r>
      <t xml:space="preserve">Verificar:
1. Que la señalización de la circulación de los contenedores este colocada del área generadora hacia el almacén temporal.
2. Que los R.P.B.I. estén identificados y separados en los contenedores correspondientes de acuerdo a sus características físicas y biológicas infecciosas.
</t>
    </r>
    <r>
      <rPr>
        <b/>
        <sz val="12"/>
        <color indexed="8"/>
        <rFont val="Montserrat"/>
        <family val="0"/>
      </rPr>
      <t>3. Que las áreas estén limpias.</t>
    </r>
    <r>
      <rPr>
        <sz val="12"/>
        <color indexed="8"/>
        <rFont val="Montserrat"/>
        <family val="0"/>
      </rPr>
      <t xml:space="preserve">
4. Que la dimensión de los espacios sea suficiente para permitir la circulación del personal y para la ubicación de los equipos y mobiliario.
5. Que las áreas estén ordenadas.
6. Que en el almacén se encuentren los insumos y equipo requeridos.</t>
    </r>
  </si>
  <si>
    <t>Requisitos Generales
(CRITERIO MAYOR)</t>
  </si>
  <si>
    <t>LIDOCAÍNA, EPINEFRINA SOLUCIÓN INYECTABLE
AL 2%. Cada cartucho dental contiene: Clorhidrato de lidocaína 36 mg. Epinefrina (1:010.000.0) 0.018 mg. Envase con 50 cartuchos dentales con 1.8 ml.</t>
  </si>
  <si>
    <t>010.000.0611.00</t>
  </si>
  <si>
    <t>040.000.2097.00</t>
  </si>
  <si>
    <t>040.000.2098.00</t>
  </si>
  <si>
    <t>040.000.4026.00</t>
  </si>
  <si>
    <t>040.000.4033.00</t>
  </si>
  <si>
    <t>040.000.2100.01</t>
  </si>
  <si>
    <t>040.000.4032.00</t>
  </si>
  <si>
    <t>040.000.2106.00</t>
  </si>
  <si>
    <t>040.000.2096.00</t>
  </si>
  <si>
    <t>010.000.0271.00</t>
  </si>
  <si>
    <t>010.000.4055.00</t>
  </si>
  <si>
    <t>010.000.0234.00</t>
  </si>
  <si>
    <t>010.000.0247.00</t>
  </si>
  <si>
    <t>040.000.0243.00</t>
  </si>
  <si>
    <t>040.000.0242.00</t>
  </si>
  <si>
    <t>040.000.0226.00</t>
  </si>
  <si>
    <t>010.000.0264.00</t>
  </si>
  <si>
    <t>010.000.0261.00</t>
  </si>
  <si>
    <t>010.000.0262.00</t>
  </si>
  <si>
    <t>010.000.0265.00</t>
  </si>
  <si>
    <t>010.000.0267.00</t>
  </si>
  <si>
    <t>010.000.0246.00</t>
  </si>
  <si>
    <t>010.000.0269.00</t>
  </si>
  <si>
    <t>010.000.0233.00</t>
  </si>
  <si>
    <t>040.000.0221.00</t>
  </si>
  <si>
    <t>010.000.2155.00</t>
  </si>
  <si>
    <t>010.000.4222.00</t>
  </si>
  <si>
    <t>010.000.4223.00</t>
  </si>
  <si>
    <t>010.000.0623.00</t>
  </si>
  <si>
    <t>010.000.0204.00</t>
  </si>
  <si>
    <t>010.000.0569.00</t>
  </si>
  <si>
    <t>040.000.0202.00</t>
  </si>
  <si>
    <t>040.000.2108.00</t>
  </si>
  <si>
    <t>040.000.4057.00</t>
  </si>
  <si>
    <t>040.000.4060.00</t>
  </si>
  <si>
    <t>010.000.5690.00</t>
  </si>
  <si>
    <t>010.000.0502.00</t>
  </si>
  <si>
    <t>010.000.0615.00</t>
  </si>
  <si>
    <t>010.000.0614.00</t>
  </si>
  <si>
    <t>010.000.2308.00</t>
  </si>
  <si>
    <t>010.000.5097.00</t>
  </si>
  <si>
    <t>010.000.0612.00</t>
  </si>
  <si>
    <t>010.000.4061.00</t>
  </si>
  <si>
    <t>010.000.4059.00</t>
  </si>
  <si>
    <t>010.000.0252.00</t>
  </si>
  <si>
    <t>010.000.0254.00</t>
  </si>
  <si>
    <t>010.000.5107.00</t>
  </si>
  <si>
    <t>010.000.5117.00</t>
  </si>
  <si>
    <t>010.000.4107.00</t>
  </si>
  <si>
    <t>010.000.3618.00</t>
  </si>
  <si>
    <t>010.000.3619.00</t>
  </si>
  <si>
    <t>010.000.0524.00</t>
  </si>
  <si>
    <t>010.000.3608.00</t>
  </si>
  <si>
    <t>010.000.3609.00</t>
  </si>
  <si>
    <t>010.000.3626.00</t>
  </si>
  <si>
    <t>010.000.0641.00</t>
  </si>
  <si>
    <t>010.000.3622.00</t>
  </si>
  <si>
    <t>010.000.3623.00</t>
  </si>
  <si>
    <t>010.000.3617.00</t>
  </si>
  <si>
    <t>010.000.3620.00</t>
  </si>
  <si>
    <t>010.000.3604.00</t>
  </si>
  <si>
    <t>010.000.3605.00</t>
  </si>
  <si>
    <t>010.000.3625.00</t>
  </si>
  <si>
    <t>010.000.3606.00</t>
  </si>
  <si>
    <t>010.000.3607.00</t>
  </si>
  <si>
    <t>010.000.3661.00</t>
  </si>
  <si>
    <t>010.000.3664.00</t>
  </si>
  <si>
    <t>010.000.3616.00</t>
  </si>
  <si>
    <t>010.000.3629.00</t>
  </si>
  <si>
    <t>010.000.5099.00</t>
  </si>
  <si>
    <t>010.000.5163.00</t>
  </si>
  <si>
    <t>010.000.5104.00</t>
  </si>
  <si>
    <t>010.000.0598.00</t>
  </si>
  <si>
    <t>040.000.2099.00</t>
  </si>
  <si>
    <t>040.000.4029.00</t>
  </si>
  <si>
    <t>010.000.0101.00</t>
  </si>
  <si>
    <t>010.000.2154.00</t>
  </si>
  <si>
    <t>010.000.4224.00</t>
  </si>
  <si>
    <t>010.000.4242.00</t>
  </si>
  <si>
    <t>010.000.0621.00</t>
  </si>
  <si>
    <t>010.000.0622.00</t>
  </si>
  <si>
    <t>010.000.0592.00</t>
  </si>
  <si>
    <t>010.000.0572.00</t>
  </si>
  <si>
    <t>010.000.4111.00</t>
  </si>
  <si>
    <t>010.000.4114.00</t>
  </si>
  <si>
    <t>010.000.5187.00</t>
  </si>
  <si>
    <t>010.000.2116.00</t>
  </si>
  <si>
    <t>010.000.4201.00</t>
  </si>
  <si>
    <t xml:space="preserve">CÉDULA DE EVALUACIÓN PARA  ENFERMEDADES CARDIOVASCULARES: INFARTO AGUDO DEL MIOCARDIO                                                                                                                                                                         </t>
  </si>
  <si>
    <t xml:space="preserve">CÉDULA DE EVALUACIÓN PARA  ENFERMEDADES CARDIOVASCULARES: INFARTO AGUDO DEL MIOCARDIO             </t>
  </si>
  <si>
    <t>Cumplimiento normativo de al menos 70% los expedientes clínicos revisados</t>
  </si>
  <si>
    <r>
      <t xml:space="preserve">Verificar: 1.  se encuentren los dispositivos de protección contra sobre intensidades, el transformador de aislamiento y su sistema de vigilancia.
</t>
    </r>
    <r>
      <rPr>
        <b/>
        <sz val="12"/>
        <color indexed="8"/>
        <rFont val="Montserrat"/>
        <family val="0"/>
      </rPr>
      <t>2. Sistema de energía de emergencia, con reestablecimiento en 10 segundos o menos.</t>
    </r>
  </si>
  <si>
    <t>Sistema de enregía de emergencia</t>
  </si>
  <si>
    <r>
      <t xml:space="preserve">Verificar:
1. Que exista señalización.
2. Que se encuentre limpia y mantenga la asepsia correspondiente.
</t>
    </r>
    <r>
      <rPr>
        <b/>
        <sz val="12"/>
        <color indexed="8"/>
        <rFont val="Montserrat"/>
        <family val="0"/>
      </rPr>
      <t>3. Que cuente con iluminación, ventilación, control térmico ambiental y humedad del aire.</t>
    </r>
    <r>
      <rPr>
        <sz val="12"/>
        <color indexed="8"/>
        <rFont val="Montserrat"/>
        <family val="0"/>
      </rPr>
      <t xml:space="preserve">
</t>
    </r>
    <r>
      <rPr>
        <b/>
        <sz val="12"/>
        <color indexed="8"/>
        <rFont val="Montserrat"/>
        <family val="0"/>
      </rPr>
      <t>4. Que cuente con filtros de aire de alta eficiencia.</t>
    </r>
    <r>
      <rPr>
        <sz val="12"/>
        <color indexed="8"/>
        <rFont val="Montserrat"/>
        <family val="0"/>
      </rPr>
      <t xml:space="preserve">
5. Que cuente con infraestructura e instalaciones hidrosanitarias y eléctricas.
6. Que cuente con los factores del entorno arquitectónico asociados a riesgo de caídas de pacientes.
</t>
    </r>
  </si>
  <si>
    <r>
      <t xml:space="preserve">Verificar: 1. Revisar en el área su funcionamiento a través del equipo conectado a los contactos grado hospital. </t>
    </r>
    <r>
      <rPr>
        <b/>
        <sz val="14"/>
        <color indexed="8"/>
        <rFont val="Montserrat"/>
        <family val="0"/>
      </rPr>
      <t>2. Que el restablecimiento de la energía sea en un lapso de 10 segundos o menor.</t>
    </r>
  </si>
  <si>
    <r>
      <t xml:space="preserve">Verificar: 1. </t>
    </r>
    <r>
      <rPr>
        <b/>
        <sz val="14"/>
        <color indexed="8"/>
        <rFont val="Montserrat"/>
        <family val="0"/>
      </rPr>
      <t>Que el circuito eléctrico esté conectado a la planta de emergencia. 2. Que se cuente con contactos grado hospital con un color distintivo o una marca.</t>
    </r>
  </si>
  <si>
    <r>
      <t xml:space="preserve">Verificar:
1. Que el área esté debidamente señalizada con rotulo de acceso restringido.
</t>
    </r>
    <r>
      <rPr>
        <b/>
        <sz val="12"/>
        <color indexed="8"/>
        <rFont val="Montserrat"/>
        <family val="0"/>
      </rPr>
      <t>2. Que el sistema de control térmico ambiental y de ventilación, mantenga la temperatura ambiental en un rango estable entre 24 y 28°C y que la humedad se mantenga entre 30 y 60%.
3. Que se permita la circulación de aire cuando menos de seis veces y el recambio de dos volúmenes por hora.</t>
    </r>
    <r>
      <rPr>
        <sz val="12"/>
        <color indexed="8"/>
        <rFont val="Montserrat"/>
        <family val="0"/>
      </rPr>
      <t xml:space="preserve">
4. </t>
    </r>
    <r>
      <rPr>
        <b/>
        <sz val="12"/>
        <color indexed="8"/>
        <rFont val="Montserrat"/>
        <family val="0"/>
      </rPr>
      <t>Que la infraestructura e instalaciones hidrosanitarias y eléctricas se encuentre en buen estado.</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</si>
</sst>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00,000;###,000,000,00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80A]dddd\,\ d&quot; de &quot;mmmm&quot; de &quot;yyyy"/>
    <numFmt numFmtId="171" formatCode="[$-80A]hh:mm:ss\ AM/PM"/>
  </numFmts>
  <fonts count="78">
    <font>
      <sz val="10"/>
      <color rgb="FF000000"/>
      <name val="Times New Roman"/>
      <family val="1"/>
    </font>
    <font>
      <sz val="11"/>
      <color indexed="8"/>
      <name val="Calibri"/>
      <family val="2"/>
    </font>
    <font>
      <sz val="10"/>
      <name val="Arial"/>
      <family val="2"/>
    </font>
    <font>
      <b/>
      <sz val="12"/>
      <name val="Montserrat"/>
      <family val="0"/>
    </font>
    <font>
      <sz val="14"/>
      <name val="Montserrat"/>
      <family val="0"/>
    </font>
    <font>
      <b/>
      <sz val="14"/>
      <color indexed="9"/>
      <name val="Montserrat"/>
      <family val="0"/>
    </font>
    <font>
      <b/>
      <sz val="12"/>
      <color indexed="9"/>
      <name val="Montserrat"/>
      <family val="0"/>
    </font>
    <font>
      <sz val="12"/>
      <color indexed="8"/>
      <name val="Montserrat"/>
      <family val="0"/>
    </font>
    <font>
      <sz val="12"/>
      <name val="Montserrat"/>
      <family val="0"/>
    </font>
    <font>
      <b/>
      <sz val="12"/>
      <color indexed="8"/>
      <name val="Montserrat"/>
      <family val="0"/>
    </font>
    <font>
      <b/>
      <sz val="14"/>
      <name val="Montserrat"/>
      <family val="0"/>
    </font>
    <font>
      <sz val="10"/>
      <name val="Montserrat"/>
      <family val="0"/>
    </font>
    <font>
      <b/>
      <sz val="10"/>
      <name val="Montserrat"/>
      <family val="0"/>
    </font>
    <font>
      <b/>
      <sz val="11"/>
      <name val="Montserrat"/>
      <family val="0"/>
    </font>
    <font>
      <sz val="7"/>
      <name val="Montserrat"/>
      <family val="0"/>
    </font>
    <font>
      <sz val="11"/>
      <name val="Montserrat"/>
      <family val="0"/>
    </font>
    <font>
      <b/>
      <sz val="14"/>
      <color indexed="8"/>
      <name val="Montserrat"/>
      <family val="0"/>
    </font>
    <font>
      <sz val="10"/>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Montserrat"/>
      <family val="0"/>
    </font>
    <font>
      <sz val="12"/>
      <color indexed="9"/>
      <name val="Montserrat"/>
      <family val="0"/>
    </font>
    <font>
      <sz val="7"/>
      <color indexed="8"/>
      <name val="Montserrat"/>
      <family val="0"/>
    </font>
    <font>
      <sz val="12"/>
      <color indexed="63"/>
      <name val="Montserrat"/>
      <family val="0"/>
    </font>
    <font>
      <sz val="11"/>
      <color indexed="8"/>
      <name val="Montserrat"/>
      <family val="0"/>
    </font>
    <font>
      <sz val="14"/>
      <color indexed="8"/>
      <name val="Montserrat"/>
      <family val="0"/>
    </font>
    <font>
      <sz val="14"/>
      <color indexed="9"/>
      <name val="Montserrat"/>
      <family val="0"/>
    </font>
    <font>
      <sz val="10"/>
      <color indexed="9"/>
      <name val="Montserrat"/>
      <family val="0"/>
    </font>
    <font>
      <sz val="7"/>
      <color indexed="9"/>
      <name val="Montserrat"/>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Montserrat"/>
      <family val="0"/>
    </font>
    <font>
      <sz val="12"/>
      <color theme="1"/>
      <name val="Montserrat"/>
      <family val="0"/>
    </font>
    <font>
      <sz val="12"/>
      <color rgb="FF000000"/>
      <name val="Montserrat"/>
      <family val="0"/>
    </font>
    <font>
      <b/>
      <sz val="12"/>
      <color theme="0"/>
      <name val="Montserrat"/>
      <family val="0"/>
    </font>
    <font>
      <sz val="10"/>
      <color theme="1"/>
      <name val="Montserrat"/>
      <family val="0"/>
    </font>
    <font>
      <sz val="12"/>
      <color theme="0"/>
      <name val="Montserrat"/>
      <family val="0"/>
    </font>
    <font>
      <sz val="7"/>
      <color rgb="FF000000"/>
      <name val="Montserrat"/>
      <family val="0"/>
    </font>
    <font>
      <sz val="12"/>
      <color rgb="FF58595B"/>
      <name val="Montserrat"/>
      <family val="0"/>
    </font>
    <font>
      <sz val="11"/>
      <color theme="1"/>
      <name val="Montserrat"/>
      <family val="0"/>
    </font>
    <font>
      <b/>
      <sz val="12"/>
      <color theme="1"/>
      <name val="Montserrat"/>
      <family val="0"/>
    </font>
    <font>
      <sz val="14"/>
      <color rgb="FF000000"/>
      <name val="Montserrat"/>
      <family val="0"/>
    </font>
    <font>
      <b/>
      <sz val="12"/>
      <color rgb="FF000000"/>
      <name val="Montserrat"/>
      <family val="0"/>
    </font>
    <font>
      <sz val="14"/>
      <color theme="0"/>
      <name val="Montserrat"/>
      <family val="0"/>
    </font>
    <font>
      <sz val="10"/>
      <color theme="0"/>
      <name val="Montserrat"/>
      <family val="0"/>
    </font>
    <font>
      <sz val="7"/>
      <color theme="0"/>
      <name val="Montserrat"/>
      <family val="0"/>
    </font>
    <font>
      <b/>
      <sz val="14"/>
      <color theme="0"/>
      <name val="Montserrat"/>
      <family val="0"/>
    </font>
    <font>
      <sz val="14"/>
      <color theme="1"/>
      <name val="Montserrat"/>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0021"/>
        <bgColor indexed="64"/>
      </patternFill>
    </fill>
    <fill>
      <patternFill patternType="solid">
        <fgColor rgb="FFA50021"/>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rgb="FFD1D3D4"/>
        <bgColor indexed="64"/>
      </patternFill>
    </fill>
    <fill>
      <patternFill patternType="solid">
        <fgColor theme="1" tint="0.49998000264167786"/>
        <bgColor indexed="64"/>
      </patternFill>
    </fill>
    <fill>
      <patternFill patternType="solid">
        <fgColor theme="0"/>
        <bgColor indexed="64"/>
      </patternFill>
    </fill>
    <fill>
      <patternFill patternType="solid">
        <fgColor rgb="FFBB955C"/>
        <bgColor indexed="64"/>
      </patternFill>
    </fill>
    <fill>
      <patternFill patternType="solid">
        <fgColor theme="1" tint="0.49998000264167786"/>
        <bgColor indexed="64"/>
      </patternFill>
    </fill>
    <fill>
      <patternFill patternType="solid">
        <fgColor indexed="23"/>
        <bgColor indexed="64"/>
      </patternFill>
    </fill>
    <fill>
      <patternFill patternType="solid">
        <fgColor rgb="FF98989A"/>
        <bgColor indexed="64"/>
      </patternFill>
    </fill>
    <fill>
      <patternFill patternType="solid">
        <fgColor rgb="FFA50021"/>
        <bgColor indexed="64"/>
      </patternFill>
    </fill>
    <fill>
      <patternFill patternType="solid">
        <fgColor rgb="FF8E001B"/>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right style="thin">
        <color indexed="8"/>
      </right>
      <top style="thin">
        <color indexed="8"/>
      </top>
      <bottom/>
    </border>
    <border>
      <left style="thin"/>
      <right style="medium"/>
      <top style="thin"/>
      <bottom style="thin"/>
    </border>
    <border>
      <left style="medium"/>
      <right style="thin"/>
      <top style="thin"/>
      <bottom style="thin"/>
    </border>
    <border>
      <left style="thin"/>
      <right style="thin"/>
      <top style="thin"/>
      <bottom style="medium"/>
    </border>
    <border>
      <left style="medium">
        <color indexed="8"/>
      </left>
      <right style="medium">
        <color indexed="8"/>
      </right>
      <top style="thin">
        <color indexed="8"/>
      </top>
      <bottom style="medium">
        <color indexed="8"/>
      </bottom>
    </border>
    <border>
      <left style="thin"/>
      <right style="medium"/>
      <top style="thin"/>
      <bottom style="medium"/>
    </border>
    <border>
      <left style="medium"/>
      <right style="thin"/>
      <top style="thin"/>
      <bottom style="medium"/>
    </border>
    <border>
      <left/>
      <right style="thin"/>
      <top/>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style="thin"/>
      <top style="thin"/>
      <bottom>
        <color indexed="63"/>
      </bottom>
    </border>
    <border>
      <left style="thin">
        <color indexed="8"/>
      </left>
      <right style="thin"/>
      <top>
        <color indexed="63"/>
      </top>
      <bottom style="thin"/>
    </border>
    <border>
      <left/>
      <right/>
      <top style="thin"/>
      <bottom/>
    </border>
    <border>
      <left style="thin"/>
      <right style="thin"/>
      <top/>
      <bottom/>
    </border>
    <border>
      <left style="thin">
        <color indexed="8"/>
      </left>
      <right/>
      <top style="thin"/>
      <bottom>
        <color indexed="63"/>
      </bottom>
    </border>
    <border>
      <left style="thin">
        <color indexed="8"/>
      </left>
      <right/>
      <top>
        <color indexed="63"/>
      </top>
      <bottom>
        <color indexed="63"/>
      </bottom>
    </border>
    <border>
      <left style="thin">
        <color indexed="8"/>
      </left>
      <right/>
      <top>
        <color indexed="63"/>
      </top>
      <bottom style="thin"/>
    </border>
    <border>
      <left style="thin"/>
      <right style="thin">
        <color indexed="8"/>
      </right>
      <top style="thin">
        <color indexed="8"/>
      </top>
      <bottom/>
    </border>
    <border>
      <left style="thin"/>
      <right style="thin">
        <color indexed="8"/>
      </right>
      <top/>
      <bottom style="thin">
        <color indexed="8"/>
      </bottom>
    </border>
    <border>
      <left style="thin">
        <color indexed="8"/>
      </left>
      <right style="thin"/>
      <top style="thin">
        <color indexed="8"/>
      </top>
      <bottom/>
    </border>
    <border>
      <left style="thin">
        <color indexed="8"/>
      </left>
      <right style="thin"/>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334">
    <xf numFmtId="0" fontId="0" fillId="0" borderId="0" xfId="0" applyFill="1" applyBorder="1" applyAlignment="1">
      <alignment horizontal="left" vertical="top"/>
    </xf>
    <xf numFmtId="0" fontId="4" fillId="0" borderId="0" xfId="52" applyFont="1">
      <alignment/>
      <protection/>
    </xf>
    <xf numFmtId="0" fontId="61" fillId="0" borderId="0" xfId="0" applyFont="1" applyFill="1" applyBorder="1" applyAlignment="1">
      <alignment horizontal="left" vertical="center"/>
    </xf>
    <xf numFmtId="0" fontId="62"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8" fillId="0"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61" fillId="0" borderId="0" xfId="0" applyFont="1" applyAlignment="1">
      <alignment/>
    </xf>
    <xf numFmtId="0" fontId="63" fillId="0" borderId="0" xfId="0" applyFont="1" applyFill="1" applyBorder="1" applyAlignment="1">
      <alignment horizontal="left" vertical="center"/>
    </xf>
    <xf numFmtId="0" fontId="4" fillId="0" borderId="0" xfId="52" applyFont="1" applyFill="1" applyBorder="1">
      <alignment/>
      <protection/>
    </xf>
    <xf numFmtId="0" fontId="10" fillId="0" borderId="0" xfId="52" applyFont="1" applyFill="1" applyBorder="1" applyAlignment="1">
      <alignment vertical="center"/>
      <protection/>
    </xf>
    <xf numFmtId="0" fontId="11" fillId="0" borderId="0" xfId="0" applyFont="1" applyFill="1" applyBorder="1" applyAlignment="1">
      <alignment horizontal="center" vertical="center"/>
    </xf>
    <xf numFmtId="0" fontId="64" fillId="33" borderId="10" xfId="0" applyFont="1" applyFill="1" applyBorder="1" applyAlignment="1">
      <alignment horizontal="left" vertical="center" wrapText="1"/>
    </xf>
    <xf numFmtId="0" fontId="64" fillId="34"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164" fontId="62" fillId="0"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164" fontId="62" fillId="0" borderId="10" xfId="0" applyNumberFormat="1" applyFont="1" applyFill="1" applyBorder="1" applyAlignment="1" applyProtection="1">
      <alignment horizontal="center" vertical="center" wrapText="1"/>
      <protection locked="0"/>
    </xf>
    <xf numFmtId="0" fontId="13" fillId="0" borderId="12" xfId="0" applyFont="1" applyFill="1" applyBorder="1" applyAlignment="1">
      <alignment horizontal="justify" vertical="center" wrapText="1"/>
    </xf>
    <xf numFmtId="0" fontId="65" fillId="0" borderId="0" xfId="0" applyFont="1" applyFill="1" applyBorder="1" applyAlignment="1">
      <alignment horizontal="center" vertical="center"/>
    </xf>
    <xf numFmtId="0" fontId="62" fillId="0" borderId="11" xfId="0" applyFont="1" applyFill="1" applyBorder="1" applyAlignment="1">
      <alignment horizontal="justify" vertical="center" wrapText="1"/>
    </xf>
    <xf numFmtId="0" fontId="66" fillId="35" borderId="13" xfId="0" applyFont="1" applyFill="1" applyBorder="1" applyAlignment="1">
      <alignment horizontal="center" vertical="center" wrapText="1"/>
    </xf>
    <xf numFmtId="164" fontId="62" fillId="0" borderId="14" xfId="0" applyNumberFormat="1" applyFont="1" applyFill="1" applyBorder="1" applyAlignment="1" applyProtection="1">
      <alignment horizontal="center" vertical="center" wrapText="1"/>
      <protection locked="0"/>
    </xf>
    <xf numFmtId="0" fontId="64" fillId="35" borderId="13" xfId="0" applyFont="1" applyFill="1" applyBorder="1" applyAlignment="1">
      <alignment horizontal="center" vertical="center" wrapText="1"/>
    </xf>
    <xf numFmtId="0" fontId="62" fillId="36" borderId="10" xfId="0" applyFont="1" applyFill="1" applyBorder="1" applyAlignment="1">
      <alignment horizontal="justify" vertical="center" wrapText="1"/>
    </xf>
    <xf numFmtId="164" fontId="62" fillId="0" borderId="13" xfId="0" applyNumberFormat="1" applyFont="1" applyFill="1" applyBorder="1" applyAlignment="1">
      <alignment horizontal="center" vertical="center" wrapText="1"/>
    </xf>
    <xf numFmtId="0" fontId="64" fillId="35" borderId="14" xfId="0" applyFont="1" applyFill="1" applyBorder="1" applyAlignment="1">
      <alignment horizontal="center" vertical="center" wrapText="1"/>
    </xf>
    <xf numFmtId="0" fontId="66" fillId="35" borderId="14" xfId="0" applyFont="1" applyFill="1" applyBorder="1" applyAlignment="1">
      <alignment horizontal="center" vertical="center" wrapText="1"/>
    </xf>
    <xf numFmtId="164" fontId="62" fillId="0" borderId="15" xfId="0" applyNumberFormat="1" applyFont="1" applyFill="1" applyBorder="1" applyAlignment="1" applyProtection="1">
      <alignment horizontal="center" vertical="center" wrapText="1"/>
      <protection locked="0"/>
    </xf>
    <xf numFmtId="0" fontId="62" fillId="0" borderId="16" xfId="0" applyFont="1" applyFill="1" applyBorder="1" applyAlignment="1">
      <alignment horizontal="justify" vertical="center" wrapText="1"/>
    </xf>
    <xf numFmtId="0" fontId="66" fillId="35" borderId="10" xfId="0" applyFont="1" applyFill="1" applyBorder="1" applyAlignment="1">
      <alignment horizontal="center" vertical="center" wrapText="1"/>
    </xf>
    <xf numFmtId="0" fontId="66" fillId="35" borderId="16" xfId="0" applyFont="1" applyFill="1" applyBorder="1" applyAlignment="1">
      <alignment horizontal="left" vertical="center" wrapText="1"/>
    </xf>
    <xf numFmtId="0" fontId="66" fillId="35" borderId="10" xfId="0" applyFont="1" applyFill="1" applyBorder="1" applyAlignment="1">
      <alignment horizontal="left" vertical="center" wrapText="1"/>
    </xf>
    <xf numFmtId="0" fontId="66" fillId="35" borderId="11" xfId="0" applyFont="1" applyFill="1" applyBorder="1" applyAlignment="1">
      <alignment horizontal="center" vertical="center" wrapText="1"/>
    </xf>
    <xf numFmtId="0" fontId="66" fillId="35" borderId="11" xfId="0" applyFont="1" applyFill="1" applyBorder="1" applyAlignment="1">
      <alignment horizontal="left" vertical="center" wrapText="1"/>
    </xf>
    <xf numFmtId="0" fontId="62" fillId="0" borderId="15" xfId="0" applyFont="1" applyFill="1" applyBorder="1" applyAlignment="1">
      <alignment horizontal="justify" vertical="center" wrapText="1"/>
    </xf>
    <xf numFmtId="0" fontId="62" fillId="0" borderId="0" xfId="0" applyFont="1" applyFill="1" applyBorder="1" applyAlignment="1">
      <alignment horizontal="center" vertical="center"/>
    </xf>
    <xf numFmtId="0" fontId="62"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0" fontId="62" fillId="0" borderId="0" xfId="0" applyNumberFormat="1" applyFont="1" applyFill="1" applyBorder="1" applyAlignment="1">
      <alignment horizontal="left" vertical="center" wrapText="1"/>
    </xf>
    <xf numFmtId="164" fontId="62" fillId="37" borderId="0" xfId="0" applyNumberFormat="1" applyFont="1" applyFill="1" applyBorder="1" applyAlignment="1">
      <alignment horizontal="center" vertical="center" wrapText="1"/>
    </xf>
    <xf numFmtId="0" fontId="62" fillId="0" borderId="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1"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2" fillId="0" borderId="0" xfId="0" applyFont="1" applyFill="1" applyBorder="1" applyAlignment="1">
      <alignment horizontal="left" vertical="center"/>
    </xf>
    <xf numFmtId="0" fontId="66" fillId="0" borderId="0" xfId="0" applyFont="1" applyFill="1" applyBorder="1" applyAlignment="1">
      <alignment horizontal="left" vertical="center"/>
    </xf>
    <xf numFmtId="0" fontId="67" fillId="0" borderId="0" xfId="0" applyFont="1" applyFill="1" applyBorder="1" applyAlignment="1">
      <alignment horizontal="center" vertical="center"/>
    </xf>
    <xf numFmtId="0" fontId="4" fillId="0" borderId="0" xfId="52" applyFont="1" applyFill="1">
      <alignment/>
      <protection/>
    </xf>
    <xf numFmtId="0" fontId="10" fillId="0" borderId="17" xfId="52" applyFont="1" applyFill="1" applyBorder="1" applyAlignment="1">
      <alignment vertical="center"/>
      <protection/>
    </xf>
    <xf numFmtId="0" fontId="64" fillId="33" borderId="10" xfId="0" applyFont="1" applyFill="1" applyBorder="1" applyAlignment="1">
      <alignment horizontal="center" vertical="center" wrapText="1"/>
    </xf>
    <xf numFmtId="0" fontId="64" fillId="34" borderId="10" xfId="0" applyFont="1" applyFill="1" applyBorder="1" applyAlignment="1">
      <alignment horizontal="center" vertical="center"/>
    </xf>
    <xf numFmtId="164" fontId="62" fillId="0" borderId="10" xfId="0" applyNumberFormat="1"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6" fillId="35" borderId="10" xfId="0" applyFont="1" applyFill="1" applyBorder="1" applyAlignment="1">
      <alignment horizontal="justify" vertical="center" wrapText="1"/>
    </xf>
    <xf numFmtId="0" fontId="66" fillId="0" borderId="0" xfId="0" applyFont="1" applyFill="1" applyBorder="1" applyAlignment="1">
      <alignment horizontal="center" vertical="center" wrapText="1"/>
    </xf>
    <xf numFmtId="10" fontId="8" fillId="0" borderId="0" xfId="0" applyNumberFormat="1" applyFont="1" applyFill="1" applyBorder="1" applyAlignment="1">
      <alignment horizontal="left" vertical="center" wrapText="1"/>
    </xf>
    <xf numFmtId="164" fontId="68" fillId="37" borderId="0" xfId="0" applyNumberFormat="1" applyFont="1" applyFill="1" applyBorder="1" applyAlignment="1">
      <alignment horizontal="center" vertical="center" wrapText="1"/>
    </xf>
    <xf numFmtId="0" fontId="63" fillId="0" borderId="0" xfId="0" applyFont="1" applyFill="1" applyBorder="1" applyAlignment="1">
      <alignment horizontal="left" vertical="center" wrapText="1"/>
    </xf>
    <xf numFmtId="0" fontId="66" fillId="0" borderId="0" xfId="0" applyFont="1" applyFill="1" applyBorder="1" applyAlignment="1">
      <alignment horizontal="center" vertical="center"/>
    </xf>
    <xf numFmtId="164" fontId="62" fillId="0" borderId="10" xfId="0" applyNumberFormat="1" applyFont="1" applyFill="1" applyBorder="1" applyAlignment="1" applyProtection="1">
      <alignment horizontal="center" vertical="center" wrapText="1"/>
      <protection/>
    </xf>
    <xf numFmtId="0" fontId="66" fillId="35" borderId="11" xfId="0" applyFont="1" applyFill="1" applyBorder="1" applyAlignment="1">
      <alignment horizontal="justify" vertical="center" wrapText="1"/>
    </xf>
    <xf numFmtId="0" fontId="66" fillId="38" borderId="10" xfId="0" applyFont="1" applyFill="1" applyBorder="1" applyAlignment="1">
      <alignment horizontal="justify" vertical="center" wrapText="1"/>
    </xf>
    <xf numFmtId="0" fontId="66" fillId="38" borderId="10" xfId="0" applyFont="1" applyFill="1" applyBorder="1" applyAlignment="1">
      <alignment horizontal="center" vertical="center" wrapText="1"/>
    </xf>
    <xf numFmtId="164" fontId="62" fillId="0" borderId="0" xfId="0" applyNumberFormat="1" applyFont="1" applyFill="1" applyBorder="1" applyAlignment="1">
      <alignment horizontal="center" vertical="center" wrapText="1"/>
    </xf>
    <xf numFmtId="164" fontId="66" fillId="0" borderId="0" xfId="0" applyNumberFormat="1" applyFont="1" applyFill="1" applyBorder="1" applyAlignment="1">
      <alignment horizontal="center" vertical="center" wrapText="1"/>
    </xf>
    <xf numFmtId="0" fontId="66" fillId="38" borderId="0" xfId="0" applyFont="1" applyFill="1" applyBorder="1" applyAlignment="1">
      <alignment horizontal="center" vertical="center" wrapText="1"/>
    </xf>
    <xf numFmtId="0" fontId="13" fillId="0" borderId="18" xfId="0" applyFont="1" applyFill="1" applyBorder="1" applyAlignment="1">
      <alignment horizontal="justify" vertical="center" wrapText="1"/>
    </xf>
    <xf numFmtId="0" fontId="13" fillId="0" borderId="19" xfId="0" applyFont="1" applyFill="1" applyBorder="1" applyAlignment="1">
      <alignment horizontal="justify" vertical="center" wrapText="1"/>
    </xf>
    <xf numFmtId="164" fontId="62" fillId="0" borderId="16" xfId="0" applyNumberFormat="1" applyFont="1" applyFill="1" applyBorder="1" applyAlignment="1" applyProtection="1">
      <alignment horizontal="center" vertical="center" wrapText="1"/>
      <protection locked="0"/>
    </xf>
    <xf numFmtId="0" fontId="13" fillId="0" borderId="20" xfId="0" applyFont="1" applyFill="1" applyBorder="1" applyAlignment="1">
      <alignment horizontal="justify" vertical="center" wrapText="1"/>
    </xf>
    <xf numFmtId="0" fontId="13" fillId="0" borderId="0" xfId="0" applyFont="1" applyFill="1" applyBorder="1" applyAlignment="1">
      <alignment horizontal="justify" vertical="center" wrapText="1"/>
    </xf>
    <xf numFmtId="164" fontId="62" fillId="0" borderId="13" xfId="0" applyNumberFormat="1"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13" fillId="0" borderId="22" xfId="0" applyFont="1" applyFill="1" applyBorder="1" applyAlignment="1">
      <alignment horizontal="justify" vertical="center" wrapText="1"/>
    </xf>
    <xf numFmtId="0" fontId="69" fillId="0" borderId="16" xfId="0" applyFont="1" applyFill="1" applyBorder="1" applyAlignment="1">
      <alignment horizontal="justify" vertical="center" wrapText="1"/>
    </xf>
    <xf numFmtId="0" fontId="69" fillId="0" borderId="10" xfId="0" applyFont="1" applyFill="1" applyBorder="1" applyAlignment="1">
      <alignment horizontal="justify" vertical="center" wrapText="1"/>
    </xf>
    <xf numFmtId="0" fontId="69" fillId="0" borderId="10" xfId="0" applyFont="1" applyFill="1" applyBorder="1" applyAlignment="1">
      <alignment horizontal="justify" vertical="top" wrapText="1"/>
    </xf>
    <xf numFmtId="164" fontId="8" fillId="0" borderId="10" xfId="0" applyNumberFormat="1" applyFont="1" applyFill="1" applyBorder="1" applyAlignment="1">
      <alignment horizontal="justify" vertical="center" wrapText="1"/>
    </xf>
    <xf numFmtId="0" fontId="8" fillId="0" borderId="10" xfId="0" applyFont="1" applyFill="1" applyBorder="1" applyAlignment="1">
      <alignment horizontal="justify" vertical="center" wrapText="1"/>
    </xf>
    <xf numFmtId="164" fontId="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164" fontId="8" fillId="0" borderId="13" xfId="0" applyNumberFormat="1" applyFont="1" applyFill="1" applyBorder="1" applyAlignment="1" applyProtection="1">
      <alignment horizontal="center" vertical="center" wrapText="1"/>
      <protection locked="0"/>
    </xf>
    <xf numFmtId="164" fontId="8" fillId="37"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5" fillId="0" borderId="10" xfId="0" applyFont="1" applyFill="1" applyBorder="1" applyAlignment="1">
      <alignment horizontal="justify" vertical="center" wrapText="1"/>
    </xf>
    <xf numFmtId="164" fontId="65" fillId="0" borderId="10" xfId="0" applyNumberFormat="1" applyFont="1" applyFill="1" applyBorder="1" applyAlignment="1">
      <alignment horizontal="justify" vertical="center" wrapText="1"/>
    </xf>
    <xf numFmtId="0" fontId="70" fillId="36" borderId="15" xfId="0" applyFont="1" applyFill="1" applyBorder="1" applyAlignment="1">
      <alignment horizontal="justify" vertical="center" wrapText="1"/>
    </xf>
    <xf numFmtId="164" fontId="62" fillId="0" borderId="13" xfId="0" applyNumberFormat="1" applyFont="1" applyFill="1" applyBorder="1" applyAlignment="1" applyProtection="1">
      <alignment horizontal="center" vertical="center" wrapText="1"/>
      <protection locked="0"/>
    </xf>
    <xf numFmtId="0" fontId="66" fillId="35" borderId="16" xfId="0" applyFont="1" applyFill="1" applyBorder="1" applyAlignment="1">
      <alignment horizontal="center" vertical="center" wrapText="1"/>
    </xf>
    <xf numFmtId="0" fontId="62" fillId="0" borderId="13" xfId="0" applyFont="1" applyFill="1" applyBorder="1" applyAlignment="1">
      <alignment horizontal="justify" vertical="center" wrapText="1"/>
    </xf>
    <xf numFmtId="0" fontId="69" fillId="0" borderId="15" xfId="0" applyFont="1" applyFill="1" applyBorder="1" applyAlignment="1">
      <alignment horizontal="justify" vertical="center" wrapText="1"/>
    </xf>
    <xf numFmtId="0" fontId="64" fillId="35" borderId="11" xfId="0" applyFont="1" applyFill="1" applyBorder="1" applyAlignment="1">
      <alignment horizontal="center" vertical="center" wrapText="1"/>
    </xf>
    <xf numFmtId="0" fontId="62" fillId="0" borderId="10" xfId="0" applyFont="1" applyFill="1" applyBorder="1" applyAlignment="1" applyProtection="1">
      <alignment horizontal="center" vertical="center" wrapText="1"/>
      <protection locked="0"/>
    </xf>
    <xf numFmtId="0" fontId="62" fillId="39"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64" fillId="33" borderId="10" xfId="0" applyFont="1" applyFill="1" applyBorder="1" applyAlignment="1">
      <alignment horizontal="justify" vertical="center" wrapText="1"/>
    </xf>
    <xf numFmtId="0" fontId="64" fillId="34"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3" fillId="0" borderId="11" xfId="0" applyFont="1" applyFill="1" applyBorder="1" applyAlignment="1">
      <alignment horizontal="justify" vertical="center" wrapText="1"/>
    </xf>
    <xf numFmtId="0" fontId="3" fillId="0" borderId="11" xfId="0" applyFont="1" applyFill="1" applyBorder="1" applyAlignment="1">
      <alignment horizontal="justify" vertical="center"/>
    </xf>
    <xf numFmtId="164" fontId="65" fillId="0" borderId="10" xfId="0" applyNumberFormat="1" applyFont="1" applyFill="1" applyBorder="1" applyAlignment="1">
      <alignment horizontal="center" vertical="center" wrapText="1"/>
    </xf>
    <xf numFmtId="0" fontId="70" fillId="39" borderId="17" xfId="0" applyFont="1" applyFill="1" applyBorder="1" applyAlignment="1">
      <alignment vertical="center" wrapText="1"/>
    </xf>
    <xf numFmtId="0" fontId="70" fillId="39" borderId="0" xfId="0" applyFont="1" applyFill="1" applyBorder="1" applyAlignment="1">
      <alignment vertical="center" wrapText="1"/>
    </xf>
    <xf numFmtId="0" fontId="70" fillId="39" borderId="11" xfId="0" applyFont="1" applyFill="1" applyBorder="1" applyAlignment="1">
      <alignment horizontal="center" vertical="center" wrapText="1"/>
    </xf>
    <xf numFmtId="0" fontId="70" fillId="39" borderId="11" xfId="0" applyFont="1" applyFill="1" applyBorder="1" applyAlignment="1">
      <alignment horizontal="left" vertical="center" wrapText="1"/>
    </xf>
    <xf numFmtId="0" fontId="65" fillId="0" borderId="0" xfId="0" applyFont="1" applyFill="1" applyBorder="1" applyAlignment="1">
      <alignment horizontal="justify" vertical="center"/>
    </xf>
    <xf numFmtId="164" fontId="62" fillId="0" borderId="10" xfId="0" applyNumberFormat="1" applyFont="1" applyFill="1" applyBorder="1" applyAlignment="1" applyProtection="1">
      <alignment horizontal="justify" vertical="center" wrapText="1"/>
      <protection/>
    </xf>
    <xf numFmtId="0" fontId="62" fillId="0" borderId="10" xfId="0" applyFont="1" applyFill="1" applyBorder="1" applyAlignment="1" applyProtection="1">
      <alignment horizontal="justify" vertical="center" wrapText="1"/>
      <protection/>
    </xf>
    <xf numFmtId="0" fontId="13" fillId="0" borderId="12" xfId="0" applyFont="1" applyFill="1" applyBorder="1" applyAlignment="1" applyProtection="1">
      <alignment horizontal="justify" vertical="center" wrapText="1"/>
      <protection/>
    </xf>
    <xf numFmtId="0" fontId="64" fillId="35" borderId="10" xfId="0" applyFont="1" applyFill="1" applyBorder="1" applyAlignment="1">
      <alignment horizontal="center" vertical="center" wrapText="1"/>
    </xf>
    <xf numFmtId="0" fontId="71" fillId="0" borderId="0" xfId="0" applyFont="1" applyFill="1" applyBorder="1" applyAlignment="1">
      <alignment horizontal="center" vertical="center"/>
    </xf>
    <xf numFmtId="0" fontId="72" fillId="39" borderId="0"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39" borderId="0" xfId="0" applyFont="1" applyFill="1" applyBorder="1" applyAlignment="1">
      <alignment horizontal="center" vertical="center"/>
    </xf>
    <xf numFmtId="0" fontId="8" fillId="0" borderId="24"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4" fontId="66" fillId="35" borderId="10" xfId="0" applyNumberFormat="1" applyFont="1" applyFill="1" applyBorder="1" applyAlignment="1">
      <alignment horizontal="center" vertical="center" wrapText="1"/>
    </xf>
    <xf numFmtId="0" fontId="66" fillId="39" borderId="0" xfId="0" applyFont="1" applyFill="1" applyBorder="1" applyAlignment="1">
      <alignment horizontal="center" vertical="center"/>
    </xf>
    <xf numFmtId="0" fontId="66" fillId="35" borderId="24" xfId="0" applyFont="1" applyFill="1" applyBorder="1" applyAlignment="1">
      <alignment horizontal="center" vertical="center" wrapText="1"/>
    </xf>
    <xf numFmtId="0" fontId="73" fillId="0" borderId="0" xfId="0" applyFont="1" applyFill="1" applyBorder="1" applyAlignment="1">
      <alignment horizontal="center" vertical="center"/>
    </xf>
    <xf numFmtId="0" fontId="66" fillId="35" borderId="25" xfId="0" applyFont="1" applyFill="1" applyBorder="1" applyAlignment="1">
      <alignment horizontal="center" vertical="center" wrapText="1"/>
    </xf>
    <xf numFmtId="10" fontId="74" fillId="38" borderId="26" xfId="0" applyNumberFormat="1" applyFont="1" applyFill="1" applyBorder="1" applyAlignment="1">
      <alignment horizontal="center" vertical="center"/>
    </xf>
    <xf numFmtId="0" fontId="66" fillId="35" borderId="27" xfId="0" applyFont="1" applyFill="1" applyBorder="1" applyAlignment="1">
      <alignment horizontal="center" vertical="center" wrapText="1"/>
    </xf>
    <xf numFmtId="0" fontId="66" fillId="35" borderId="28" xfId="0" applyFont="1" applyFill="1" applyBorder="1" applyAlignment="1">
      <alignment horizontal="center" vertical="center" wrapText="1"/>
    </xf>
    <xf numFmtId="0" fontId="66" fillId="39" borderId="17" xfId="0" applyFont="1" applyFill="1" applyBorder="1" applyAlignment="1">
      <alignment horizontal="center" vertical="center" wrapText="1"/>
    </xf>
    <xf numFmtId="164" fontId="66" fillId="39" borderId="0" xfId="0" applyNumberFormat="1" applyFont="1" applyFill="1" applyBorder="1" applyAlignment="1">
      <alignment horizontal="center" vertical="center" wrapText="1"/>
    </xf>
    <xf numFmtId="0" fontId="66" fillId="39" borderId="0" xfId="0" applyFont="1" applyFill="1" applyBorder="1" applyAlignment="1">
      <alignment horizontal="center" vertical="center" wrapText="1"/>
    </xf>
    <xf numFmtId="0" fontId="66" fillId="39" borderId="29" xfId="0" applyFont="1" applyFill="1" applyBorder="1" applyAlignment="1">
      <alignment horizontal="center" vertical="center" wrapText="1"/>
    </xf>
    <xf numFmtId="0" fontId="63" fillId="39" borderId="0" xfId="0" applyFont="1" applyFill="1" applyBorder="1" applyAlignment="1">
      <alignment horizontal="center" vertical="center"/>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63" fillId="39" borderId="30" xfId="0" applyFont="1" applyFill="1" applyBorder="1" applyAlignment="1">
      <alignment horizontal="center" vertical="center"/>
    </xf>
    <xf numFmtId="0" fontId="75" fillId="0" borderId="0" xfId="0" applyFont="1" applyFill="1" applyBorder="1" applyAlignment="1">
      <alignment horizontal="center" vertical="center"/>
    </xf>
    <xf numFmtId="0" fontId="64" fillId="35" borderId="10" xfId="0"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64" fillId="35"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4" fillId="0" borderId="12" xfId="0" applyFont="1" applyFill="1" applyBorder="1" applyAlignment="1" applyProtection="1">
      <alignment horizontal="center" vertical="center" wrapText="1"/>
      <protection locked="0"/>
    </xf>
    <xf numFmtId="0" fontId="10" fillId="0" borderId="12" xfId="0" applyFont="1" applyFill="1" applyBorder="1" applyAlignment="1">
      <alignment horizontal="justify" vertical="center" wrapText="1"/>
    </xf>
    <xf numFmtId="0" fontId="70" fillId="0" borderId="15" xfId="0" applyFont="1" applyFill="1" applyBorder="1" applyAlignment="1">
      <alignment horizontal="justify" vertical="center" wrapText="1"/>
    </xf>
    <xf numFmtId="164" fontId="70" fillId="0" borderId="10" xfId="0" applyNumberFormat="1" applyFont="1" applyFill="1" applyBorder="1" applyAlignment="1" applyProtection="1">
      <alignment horizontal="center" vertical="center" wrapText="1"/>
      <protection locked="0"/>
    </xf>
    <xf numFmtId="0" fontId="70" fillId="0" borderId="10" xfId="0" applyFont="1" applyFill="1" applyBorder="1" applyAlignment="1">
      <alignment horizontal="justify" vertical="center" wrapText="1"/>
    </xf>
    <xf numFmtId="164" fontId="8" fillId="39" borderId="10" xfId="0" applyNumberFormat="1" applyFont="1" applyFill="1" applyBorder="1" applyAlignment="1" applyProtection="1">
      <alignment horizontal="center" vertical="center" wrapText="1"/>
      <protection locked="0"/>
    </xf>
    <xf numFmtId="0" fontId="10" fillId="0" borderId="14" xfId="52" applyFont="1" applyFill="1" applyBorder="1" applyAlignment="1">
      <alignment vertical="center" wrapText="1"/>
      <protection/>
    </xf>
    <xf numFmtId="0" fontId="72" fillId="0" borderId="10" xfId="0" applyFont="1" applyFill="1" applyBorder="1" applyAlignment="1">
      <alignment horizontal="justify" vertical="center" wrapText="1"/>
    </xf>
    <xf numFmtId="0" fontId="64" fillId="38" borderId="10" xfId="0" applyFont="1" applyFill="1" applyBorder="1" applyAlignment="1">
      <alignment horizontal="center" vertical="center" wrapText="1"/>
    </xf>
    <xf numFmtId="0" fontId="76" fillId="35" borderId="10" xfId="52" applyFont="1" applyFill="1" applyBorder="1" applyAlignment="1">
      <alignment horizontal="center" vertical="center" wrapText="1"/>
      <protection/>
    </xf>
    <xf numFmtId="0" fontId="70" fillId="0" borderId="10" xfId="0" applyFont="1" applyFill="1" applyBorder="1" applyAlignment="1">
      <alignment horizontal="justify" vertical="center" wrapText="1"/>
    </xf>
    <xf numFmtId="0" fontId="4" fillId="0" borderId="13" xfId="52" applyFont="1" applyFill="1" applyBorder="1" applyAlignment="1">
      <alignment horizontal="center" vertical="center" wrapText="1"/>
      <protection/>
    </xf>
    <xf numFmtId="0" fontId="66" fillId="28" borderId="10" xfId="0" applyFont="1" applyFill="1" applyBorder="1" applyAlignment="1">
      <alignment horizontal="center" vertical="center" wrapText="1"/>
    </xf>
    <xf numFmtId="2" fontId="62" fillId="0" borderId="10" xfId="0" applyNumberFormat="1" applyFont="1" applyFill="1" applyBorder="1" applyAlignment="1">
      <alignment horizontal="center" vertical="center" wrapText="1"/>
    </xf>
    <xf numFmtId="2" fontId="62" fillId="0" borderId="15" xfId="0" applyNumberFormat="1" applyFont="1" applyFill="1" applyBorder="1" applyAlignment="1">
      <alignment horizontal="center" vertical="center" wrapText="1"/>
    </xf>
    <xf numFmtId="2" fontId="62" fillId="0" borderId="10" xfId="0" applyNumberFormat="1" applyFont="1" applyFill="1" applyBorder="1" applyAlignment="1" applyProtection="1">
      <alignment horizontal="center" vertical="center" wrapText="1"/>
      <protection/>
    </xf>
    <xf numFmtId="0" fontId="62" fillId="0" borderId="10" xfId="0" applyFont="1" applyFill="1" applyBorder="1" applyAlignment="1">
      <alignment horizontal="justify" vertical="center" wrapText="1"/>
    </xf>
    <xf numFmtId="0" fontId="66" fillId="35" borderId="10" xfId="0" applyFont="1" applyFill="1" applyBorder="1" applyAlignment="1">
      <alignment horizontal="justify" vertical="center" wrapText="1"/>
    </xf>
    <xf numFmtId="0" fontId="66" fillId="35" borderId="10" xfId="0" applyFont="1" applyFill="1" applyBorder="1" applyAlignment="1">
      <alignment horizontal="center" vertical="center" wrapText="1"/>
    </xf>
    <xf numFmtId="10" fontId="76" fillId="38" borderId="26" xfId="0" applyNumberFormat="1" applyFont="1" applyFill="1" applyBorder="1" applyAlignment="1">
      <alignment horizontal="center" vertical="center"/>
    </xf>
    <xf numFmtId="0" fontId="76" fillId="35" borderId="25" xfId="0" applyFont="1" applyFill="1" applyBorder="1" applyAlignment="1">
      <alignment horizontal="center" vertical="center" wrapText="1"/>
    </xf>
    <xf numFmtId="0" fontId="77" fillId="0" borderId="10" xfId="0" applyFont="1" applyFill="1" applyBorder="1" applyAlignment="1">
      <alignment horizontal="justify" vertical="center" wrapText="1"/>
    </xf>
    <xf numFmtId="0" fontId="62" fillId="0" borderId="10" xfId="0" applyFont="1" applyFill="1" applyBorder="1" applyAlignment="1">
      <alignment horizontal="justify" vertical="center" wrapText="1"/>
    </xf>
    <xf numFmtId="0" fontId="70" fillId="0" borderId="13" xfId="0" applyFont="1" applyFill="1" applyBorder="1" applyAlignment="1">
      <alignment horizontal="left" vertical="center" wrapText="1"/>
    </xf>
    <xf numFmtId="0" fontId="70" fillId="0" borderId="15" xfId="0" applyFont="1" applyFill="1" applyBorder="1" applyAlignment="1">
      <alignment horizontal="left" vertical="center" wrapText="1"/>
    </xf>
    <xf numFmtId="0" fontId="3" fillId="39" borderId="31" xfId="52" applyFont="1" applyFill="1" applyBorder="1" applyAlignment="1">
      <alignment horizontal="right" vertical="center"/>
      <protection/>
    </xf>
    <xf numFmtId="0" fontId="3" fillId="39" borderId="32" xfId="52" applyFont="1" applyFill="1" applyBorder="1" applyAlignment="1">
      <alignment horizontal="right" vertical="center"/>
      <protection/>
    </xf>
    <xf numFmtId="0" fontId="3" fillId="39" borderId="17" xfId="52" applyFont="1" applyFill="1" applyBorder="1" applyAlignment="1">
      <alignment horizontal="right" vertical="center"/>
      <protection/>
    </xf>
    <xf numFmtId="0" fontId="3" fillId="39" borderId="29" xfId="52" applyFont="1" applyFill="1" applyBorder="1" applyAlignment="1">
      <alignment horizontal="right" vertical="center"/>
      <protection/>
    </xf>
    <xf numFmtId="0" fontId="3" fillId="39" borderId="33" xfId="52" applyFont="1" applyFill="1" applyBorder="1" applyAlignment="1">
      <alignment horizontal="right"/>
      <protection/>
    </xf>
    <xf numFmtId="0" fontId="3" fillId="39" borderId="34" xfId="52" applyFont="1" applyFill="1" applyBorder="1" applyAlignment="1">
      <alignment horizontal="right"/>
      <protection/>
    </xf>
    <xf numFmtId="0" fontId="76" fillId="40" borderId="16" xfId="52" applyFont="1" applyFill="1" applyBorder="1" applyAlignment="1">
      <alignment horizontal="left" vertical="center" wrapText="1"/>
      <protection/>
    </xf>
    <xf numFmtId="0" fontId="3" fillId="40" borderId="10" xfId="0" applyFont="1" applyFill="1" applyBorder="1" applyAlignment="1">
      <alignment horizontal="center"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66" fillId="35" borderId="37" xfId="0" applyFont="1" applyFill="1" applyBorder="1" applyAlignment="1">
      <alignment horizontal="left" vertical="center" wrapText="1"/>
    </xf>
    <xf numFmtId="0" fontId="66" fillId="35" borderId="38" xfId="0" applyFont="1" applyFill="1" applyBorder="1" applyAlignment="1">
      <alignment horizontal="left" vertical="center" wrapText="1"/>
    </xf>
    <xf numFmtId="0" fontId="12" fillId="41" borderId="20" xfId="0" applyFont="1" applyFill="1" applyBorder="1" applyAlignment="1">
      <alignment horizontal="center" vertical="center" wrapText="1"/>
    </xf>
    <xf numFmtId="0" fontId="3" fillId="39" borderId="39" xfId="52" applyFont="1" applyFill="1" applyBorder="1" applyAlignment="1">
      <alignment horizontal="right" vertical="center"/>
      <protection/>
    </xf>
    <xf numFmtId="0" fontId="3" fillId="39" borderId="0" xfId="52" applyFont="1" applyFill="1" applyBorder="1" applyAlignment="1">
      <alignment horizontal="right" vertical="center"/>
      <protection/>
    </xf>
    <xf numFmtId="0" fontId="3" fillId="39" borderId="33" xfId="52" applyFont="1" applyFill="1" applyBorder="1" applyAlignment="1">
      <alignment horizontal="right" vertical="center"/>
      <protection/>
    </xf>
    <xf numFmtId="0" fontId="3" fillId="39" borderId="30" xfId="52" applyFont="1" applyFill="1" applyBorder="1" applyAlignment="1">
      <alignment horizontal="right" vertical="center"/>
      <protection/>
    </xf>
    <xf numFmtId="0" fontId="3" fillId="39" borderId="34" xfId="52" applyFont="1" applyFill="1" applyBorder="1" applyAlignment="1">
      <alignment horizontal="right" vertical="center"/>
      <protection/>
    </xf>
    <xf numFmtId="0" fontId="76" fillId="35" borderId="33" xfId="52" applyFont="1" applyFill="1" applyBorder="1" applyAlignment="1">
      <alignment horizontal="left" vertical="center" wrapText="1"/>
      <protection/>
    </xf>
    <xf numFmtId="0" fontId="76" fillId="35" borderId="30" xfId="52" applyFont="1" applyFill="1" applyBorder="1" applyAlignment="1">
      <alignment horizontal="left" vertical="center" wrapText="1"/>
      <protection/>
    </xf>
    <xf numFmtId="0" fontId="76" fillId="35" borderId="34" xfId="52" applyFont="1" applyFill="1" applyBorder="1" applyAlignment="1">
      <alignment horizontal="left" vertical="center" wrapText="1"/>
      <protection/>
    </xf>
    <xf numFmtId="0" fontId="64" fillId="33" borderId="10"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5" fillId="42" borderId="10" xfId="0" applyFont="1" applyFill="1" applyBorder="1" applyAlignment="1">
      <alignment horizontal="center" vertical="center" wrapText="1"/>
    </xf>
    <xf numFmtId="0" fontId="5" fillId="42" borderId="10" xfId="0" applyFont="1" applyFill="1" applyBorder="1" applyAlignment="1">
      <alignment horizontal="center" vertical="center"/>
    </xf>
    <xf numFmtId="0" fontId="64" fillId="33" borderId="10"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10" fillId="0" borderId="13" xfId="52" applyFont="1" applyFill="1" applyBorder="1" applyAlignment="1">
      <alignment horizontal="center" vertical="center" wrapText="1"/>
      <protection/>
    </xf>
    <xf numFmtId="0" fontId="10" fillId="0" borderId="14" xfId="52" applyFont="1" applyFill="1" applyBorder="1" applyAlignment="1">
      <alignment horizontal="center" vertical="center" wrapText="1"/>
      <protection/>
    </xf>
    <xf numFmtId="0" fontId="10" fillId="0" borderId="15" xfId="52" applyFont="1" applyFill="1" applyBorder="1" applyAlignment="1">
      <alignment horizontal="center" vertical="center" wrapText="1"/>
      <protection/>
    </xf>
    <xf numFmtId="0" fontId="64" fillId="35" borderId="11" xfId="0" applyFont="1" applyFill="1" applyBorder="1" applyAlignment="1">
      <alignment horizontal="center" vertical="center" wrapText="1"/>
    </xf>
    <xf numFmtId="0" fontId="64" fillId="35" borderId="40" xfId="0" applyFont="1" applyFill="1" applyBorder="1" applyAlignment="1">
      <alignment horizontal="center" vertical="center" wrapText="1"/>
    </xf>
    <xf numFmtId="0" fontId="64" fillId="35" borderId="16" xfId="0" applyFont="1" applyFill="1" applyBorder="1" applyAlignment="1">
      <alignment horizontal="center" vertical="center" wrapText="1"/>
    </xf>
    <xf numFmtId="0" fontId="62" fillId="0" borderId="16" xfId="0" applyFont="1" applyFill="1" applyBorder="1" applyAlignment="1">
      <alignment horizontal="justify" vertical="center" wrapText="1"/>
    </xf>
    <xf numFmtId="0" fontId="62" fillId="0" borderId="10" xfId="0" applyFont="1" applyFill="1" applyBorder="1" applyAlignment="1">
      <alignment horizontal="justify" vertical="center" wrapText="1"/>
    </xf>
    <xf numFmtId="0" fontId="4" fillId="0" borderId="41" xfId="52" applyFont="1" applyFill="1" applyBorder="1" applyAlignment="1">
      <alignment horizontal="center" vertical="center" wrapText="1"/>
      <protection/>
    </xf>
    <xf numFmtId="0" fontId="4" fillId="0" borderId="42" xfId="52" applyFont="1" applyFill="1" applyBorder="1" applyAlignment="1">
      <alignment horizontal="center" vertical="center" wrapText="1"/>
      <protection/>
    </xf>
    <xf numFmtId="0" fontId="4" fillId="0" borderId="43" xfId="52" applyFont="1" applyFill="1" applyBorder="1" applyAlignment="1">
      <alignment horizontal="center" vertical="center" wrapText="1"/>
      <protection/>
    </xf>
    <xf numFmtId="0" fontId="62" fillId="0" borderId="40" xfId="0" applyFont="1" applyFill="1" applyBorder="1" applyAlignment="1">
      <alignment horizontal="justify" vertical="center" wrapText="1"/>
    </xf>
    <xf numFmtId="0" fontId="66" fillId="35" borderId="11" xfId="0" applyFont="1" applyFill="1" applyBorder="1" applyAlignment="1">
      <alignment horizontal="left" vertical="center" wrapText="1"/>
    </xf>
    <xf numFmtId="0" fontId="66" fillId="35" borderId="40" xfId="0" applyFont="1" applyFill="1" applyBorder="1" applyAlignment="1">
      <alignment horizontal="left" vertical="center" wrapText="1"/>
    </xf>
    <xf numFmtId="0" fontId="76" fillId="43" borderId="11" xfId="0" applyFont="1" applyFill="1" applyBorder="1" applyAlignment="1">
      <alignment horizontal="center" vertical="center" wrapText="1"/>
    </xf>
    <xf numFmtId="0" fontId="76" fillId="43" borderId="16" xfId="0" applyFont="1" applyFill="1" applyBorder="1" applyAlignment="1">
      <alignment horizontal="center" vertical="center" wrapText="1"/>
    </xf>
    <xf numFmtId="0" fontId="66" fillId="35" borderId="10" xfId="0" applyFont="1" applyFill="1" applyBorder="1" applyAlignment="1">
      <alignment horizontal="center" vertical="center" wrapText="1"/>
    </xf>
    <xf numFmtId="0" fontId="66" fillId="35" borderId="10" xfId="0" applyFont="1" applyFill="1" applyBorder="1" applyAlignment="1">
      <alignment horizontal="left" vertical="center" wrapText="1"/>
    </xf>
    <xf numFmtId="0" fontId="64" fillId="33" borderId="17"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2" fillId="0" borderId="1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66" fillId="35" borderId="16" xfId="0" applyFont="1" applyFill="1" applyBorder="1" applyAlignment="1">
      <alignment horizontal="left" vertical="center" wrapText="1"/>
    </xf>
    <xf numFmtId="0" fontId="12" fillId="44" borderId="20" xfId="0" applyFont="1" applyFill="1" applyBorder="1" applyAlignment="1">
      <alignment horizontal="center" vertical="center" wrapText="1"/>
    </xf>
    <xf numFmtId="0" fontId="66" fillId="35" borderId="10" xfId="0" applyFont="1" applyFill="1" applyBorder="1" applyAlignment="1">
      <alignment horizontal="justify" vertical="center" wrapText="1"/>
    </xf>
    <xf numFmtId="0" fontId="13" fillId="0" borderId="44" xfId="0" applyFont="1" applyFill="1" applyBorder="1" applyAlignment="1">
      <alignment horizontal="justify" vertical="center" wrapText="1"/>
    </xf>
    <xf numFmtId="0" fontId="13" fillId="0" borderId="45" xfId="0" applyFont="1" applyFill="1" applyBorder="1" applyAlignment="1">
      <alignment horizontal="justify" vertical="center" wrapText="1"/>
    </xf>
    <xf numFmtId="0" fontId="13" fillId="0" borderId="19" xfId="0" applyFont="1" applyFill="1" applyBorder="1" applyAlignment="1">
      <alignment horizontal="justify" vertical="center" wrapText="1"/>
    </xf>
    <xf numFmtId="0" fontId="13" fillId="0" borderId="20" xfId="0" applyFont="1" applyFill="1" applyBorder="1" applyAlignment="1">
      <alignment horizontal="justify" vertical="center" wrapText="1"/>
    </xf>
    <xf numFmtId="0" fontId="13" fillId="0" borderId="46" xfId="0" applyFont="1" applyFill="1" applyBorder="1" applyAlignment="1">
      <alignment horizontal="justify" vertical="center" wrapText="1"/>
    </xf>
    <xf numFmtId="0" fontId="13" fillId="0" borderId="47" xfId="0" applyFont="1" applyFill="1" applyBorder="1" applyAlignment="1">
      <alignment horizontal="justify" vertical="center" wrapText="1"/>
    </xf>
    <xf numFmtId="0" fontId="64" fillId="35"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66" fillId="35" borderId="11" xfId="0" applyFont="1" applyFill="1" applyBorder="1" applyAlignment="1">
      <alignment horizontal="justify" vertical="center" wrapText="1"/>
    </xf>
    <xf numFmtId="0" fontId="66" fillId="35" borderId="16" xfId="0" applyFont="1" applyFill="1" applyBorder="1" applyAlignment="1">
      <alignment horizontal="justify" vertical="center" wrapText="1"/>
    </xf>
    <xf numFmtId="0" fontId="66" fillId="35" borderId="40" xfId="0" applyFont="1" applyFill="1" applyBorder="1" applyAlignment="1">
      <alignment horizontal="justify" vertical="center" wrapText="1"/>
    </xf>
    <xf numFmtId="0" fontId="66" fillId="35" borderId="17"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66" fillId="35" borderId="29" xfId="0" applyFont="1" applyFill="1" applyBorder="1" applyAlignment="1">
      <alignment horizontal="center" vertical="center" wrapText="1"/>
    </xf>
    <xf numFmtId="164" fontId="62" fillId="0" borderId="15" xfId="0" applyNumberFormat="1" applyFont="1" applyFill="1" applyBorder="1" applyAlignment="1" applyProtection="1">
      <alignment horizontal="center" vertical="center" wrapText="1"/>
      <protection locked="0"/>
    </xf>
    <xf numFmtId="0" fontId="66" fillId="35" borderId="16" xfId="0" applyFont="1" applyFill="1" applyBorder="1" applyAlignment="1">
      <alignment horizontal="center" vertical="center" wrapText="1"/>
    </xf>
    <xf numFmtId="0" fontId="66" fillId="35" borderId="11" xfId="0" applyFont="1" applyFill="1" applyBorder="1" applyAlignment="1">
      <alignment horizontal="center" vertical="center" wrapText="1"/>
    </xf>
    <xf numFmtId="0" fontId="70" fillId="0" borderId="10" xfId="0" applyFont="1" applyFill="1" applyBorder="1" applyAlignment="1">
      <alignment horizontal="justify" vertical="center" wrapText="1"/>
    </xf>
    <xf numFmtId="164" fontId="62" fillId="0" borderId="11" xfId="0" applyNumberFormat="1" applyFont="1" applyFill="1" applyBorder="1" applyAlignment="1" applyProtection="1">
      <alignment horizontal="center" vertical="center" wrapText="1"/>
      <protection locked="0"/>
    </xf>
    <xf numFmtId="164" fontId="62" fillId="0" borderId="16" xfId="0" applyNumberFormat="1" applyFont="1" applyFill="1" applyBorder="1" applyAlignment="1" applyProtection="1">
      <alignment horizontal="center" vertical="center" wrapText="1"/>
      <protection locked="0"/>
    </xf>
    <xf numFmtId="164" fontId="62" fillId="0" borderId="31" xfId="0" applyNumberFormat="1" applyFont="1" applyFill="1" applyBorder="1" applyAlignment="1">
      <alignment horizontal="center" vertical="center" wrapText="1"/>
    </xf>
    <xf numFmtId="164" fontId="62" fillId="0" borderId="33"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164" fontId="62" fillId="0" borderId="31" xfId="0" applyNumberFormat="1" applyFont="1" applyFill="1" applyBorder="1" applyAlignment="1" applyProtection="1">
      <alignment horizontal="center" vertical="center" wrapText="1"/>
      <protection locked="0"/>
    </xf>
    <xf numFmtId="164" fontId="62" fillId="0" borderId="17" xfId="0" applyNumberFormat="1" applyFont="1" applyFill="1" applyBorder="1" applyAlignment="1" applyProtection="1">
      <alignment horizontal="center" vertical="center" wrapText="1"/>
      <protection locked="0"/>
    </xf>
    <xf numFmtId="0" fontId="64" fillId="35" borderId="10" xfId="0" applyFont="1" applyFill="1" applyBorder="1" applyAlignment="1">
      <alignment horizontal="justify" vertical="center" wrapText="1"/>
    </xf>
    <xf numFmtId="0" fontId="66" fillId="38" borderId="10" xfId="0" applyFont="1" applyFill="1" applyBorder="1" applyAlignment="1">
      <alignment horizontal="justify" vertical="center" wrapText="1"/>
    </xf>
    <xf numFmtId="0" fontId="66" fillId="38" borderId="14" xfId="0"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64" fillId="38" borderId="10" xfId="0" applyFont="1" applyFill="1" applyBorder="1" applyAlignment="1">
      <alignment horizontal="center" vertical="center" wrapText="1"/>
    </xf>
    <xf numFmtId="0" fontId="66" fillId="38" borderId="11" xfId="0" applyFont="1" applyFill="1" applyBorder="1" applyAlignment="1">
      <alignment horizontal="justify" vertical="center" wrapText="1"/>
    </xf>
    <xf numFmtId="0" fontId="66" fillId="38" borderId="40" xfId="0" applyFont="1" applyFill="1" applyBorder="1" applyAlignment="1">
      <alignment horizontal="justify" vertical="center" wrapText="1"/>
    </xf>
    <xf numFmtId="0" fontId="66" fillId="38" borderId="16" xfId="0" applyFont="1" applyFill="1" applyBorder="1" applyAlignment="1">
      <alignment horizontal="justify" vertical="center" wrapText="1"/>
    </xf>
    <xf numFmtId="0" fontId="62" fillId="0" borderId="11"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4" fillId="35" borderId="17" xfId="0" applyFont="1" applyFill="1" applyBorder="1" applyAlignment="1">
      <alignment horizontal="center" vertical="center" wrapText="1"/>
    </xf>
    <xf numFmtId="0" fontId="64" fillId="35" borderId="0" xfId="0" applyFont="1" applyFill="1" applyBorder="1" applyAlignment="1">
      <alignment horizontal="center" vertical="center" wrapText="1"/>
    </xf>
    <xf numFmtId="0" fontId="64" fillId="35" borderId="29" xfId="0" applyFont="1" applyFill="1" applyBorder="1" applyAlignment="1">
      <alignment horizontal="center" vertical="center" wrapText="1"/>
    </xf>
    <xf numFmtId="0" fontId="8" fillId="39" borderId="10" xfId="0" applyFont="1" applyFill="1" applyBorder="1" applyAlignment="1">
      <alignment horizontal="justify" vertical="center" wrapText="1"/>
    </xf>
    <xf numFmtId="164" fontId="8" fillId="0" borderId="10" xfId="0" applyNumberFormat="1" applyFont="1" applyFill="1" applyBorder="1" applyAlignment="1" applyProtection="1">
      <alignment horizontal="center" vertical="center" wrapText="1"/>
      <protection locked="0"/>
    </xf>
    <xf numFmtId="164" fontId="8" fillId="0" borderId="13" xfId="0" applyNumberFormat="1" applyFont="1" applyFill="1" applyBorder="1" applyAlignment="1" applyProtection="1">
      <alignment horizontal="center" vertical="center" wrapText="1"/>
      <protection locked="0"/>
    </xf>
    <xf numFmtId="0" fontId="66" fillId="28" borderId="10" xfId="0" applyFont="1" applyFill="1" applyBorder="1" applyAlignment="1">
      <alignment horizontal="center" vertical="center" wrapText="1"/>
    </xf>
    <xf numFmtId="164" fontId="8" fillId="0" borderId="10" xfId="0" applyNumberFormat="1" applyFont="1" applyFill="1" applyBorder="1" applyAlignment="1">
      <alignment horizontal="justify" vertical="center" wrapText="1"/>
    </xf>
    <xf numFmtId="0" fontId="10" fillId="39" borderId="31" xfId="52" applyFont="1" applyFill="1" applyBorder="1" applyAlignment="1">
      <alignment horizontal="right" vertical="center"/>
      <protection/>
    </xf>
    <xf numFmtId="0" fontId="10" fillId="39" borderId="39" xfId="52" applyFont="1" applyFill="1" applyBorder="1" applyAlignment="1">
      <alignment horizontal="right" vertical="center"/>
      <protection/>
    </xf>
    <xf numFmtId="0" fontId="10" fillId="39" borderId="32" xfId="52" applyFont="1" applyFill="1" applyBorder="1" applyAlignment="1">
      <alignment horizontal="right" vertical="center"/>
      <protection/>
    </xf>
    <xf numFmtId="0" fontId="10" fillId="39" borderId="17" xfId="52" applyFont="1" applyFill="1" applyBorder="1" applyAlignment="1">
      <alignment horizontal="right" vertical="center"/>
      <protection/>
    </xf>
    <xf numFmtId="0" fontId="10" fillId="39" borderId="0" xfId="52" applyFont="1" applyFill="1" applyBorder="1" applyAlignment="1">
      <alignment horizontal="right" vertical="center"/>
      <protection/>
    </xf>
    <xf numFmtId="0" fontId="10" fillId="39" borderId="29" xfId="52" applyFont="1" applyFill="1" applyBorder="1" applyAlignment="1">
      <alignment horizontal="right" vertical="center"/>
      <protection/>
    </xf>
    <xf numFmtId="0" fontId="10" fillId="39" borderId="33" xfId="52" applyFont="1" applyFill="1" applyBorder="1" applyAlignment="1">
      <alignment horizontal="right" vertical="center"/>
      <protection/>
    </xf>
    <xf numFmtId="0" fontId="10" fillId="39" borderId="30" xfId="52" applyFont="1" applyFill="1" applyBorder="1" applyAlignment="1">
      <alignment horizontal="right" vertical="center"/>
      <protection/>
    </xf>
    <xf numFmtId="0" fontId="10" fillId="39" borderId="34" xfId="52" applyFont="1" applyFill="1" applyBorder="1" applyAlignment="1">
      <alignment horizontal="right" vertical="center"/>
      <protection/>
    </xf>
    <xf numFmtId="0" fontId="74" fillId="35" borderId="10" xfId="0" applyFont="1" applyFill="1" applyBorder="1" applyAlignment="1">
      <alignment horizontal="center" vertical="center" wrapText="1"/>
    </xf>
    <xf numFmtId="0" fontId="74" fillId="35" borderId="16" xfId="0" applyFont="1" applyFill="1" applyBorder="1" applyAlignment="1">
      <alignment horizontal="center" vertical="center" wrapText="1"/>
    </xf>
    <xf numFmtId="0" fontId="62" fillId="0" borderId="13" xfId="0" applyFont="1" applyFill="1" applyBorder="1" applyAlignment="1">
      <alignment horizontal="justify" vertical="center" wrapText="1"/>
    </xf>
    <xf numFmtId="0" fontId="74" fillId="35" borderId="10" xfId="0" applyFont="1" applyFill="1" applyBorder="1" applyAlignment="1">
      <alignment horizontal="justify" vertical="center" wrapText="1"/>
    </xf>
    <xf numFmtId="0" fontId="66" fillId="35" borderId="40" xfId="0" applyFont="1" applyFill="1" applyBorder="1" applyAlignment="1">
      <alignment horizontal="center" vertical="center" wrapText="1"/>
    </xf>
    <xf numFmtId="0" fontId="74" fillId="35" borderId="13" xfId="0" applyFont="1" applyFill="1" applyBorder="1" applyAlignment="1">
      <alignment horizontal="justify" vertical="center" wrapText="1"/>
    </xf>
    <xf numFmtId="0" fontId="74" fillId="35" borderId="14" xfId="0" applyFont="1" applyFill="1" applyBorder="1" applyAlignment="1">
      <alignment horizontal="justify" vertical="center" wrapText="1"/>
    </xf>
    <xf numFmtId="0" fontId="74" fillId="35" borderId="15" xfId="0" applyFont="1" applyFill="1" applyBorder="1" applyAlignment="1">
      <alignment horizontal="justify" vertical="center" wrapText="1"/>
    </xf>
    <xf numFmtId="0" fontId="64" fillId="35" borderId="33" xfId="52" applyFont="1" applyFill="1" applyBorder="1" applyAlignment="1">
      <alignment horizontal="left" vertical="center" wrapText="1"/>
      <protection/>
    </xf>
    <xf numFmtId="0" fontId="64" fillId="35" borderId="30" xfId="52" applyFont="1" applyFill="1" applyBorder="1" applyAlignment="1">
      <alignment horizontal="left" vertical="center" wrapText="1"/>
      <protection/>
    </xf>
    <xf numFmtId="0" fontId="64" fillId="35" borderId="34" xfId="52" applyFont="1" applyFill="1" applyBorder="1" applyAlignment="1">
      <alignment horizontal="left" vertical="center" wrapText="1"/>
      <protection/>
    </xf>
    <xf numFmtId="0" fontId="6" fillId="42" borderId="10" xfId="0" applyFont="1" applyFill="1" applyBorder="1" applyAlignment="1">
      <alignment horizontal="center" vertical="center" wrapText="1"/>
    </xf>
    <xf numFmtId="0" fontId="6" fillId="42" borderId="10" xfId="0" applyFont="1" applyFill="1" applyBorder="1" applyAlignment="1">
      <alignment horizontal="center" vertical="center"/>
    </xf>
    <xf numFmtId="0" fontId="64" fillId="33" borderId="10" xfId="0" applyFont="1" applyFill="1" applyBorder="1" applyAlignment="1">
      <alignment horizontal="justify" vertical="center" wrapText="1"/>
    </xf>
    <xf numFmtId="0" fontId="64" fillId="33" borderId="11" xfId="0" applyFont="1" applyFill="1" applyBorder="1" applyAlignment="1">
      <alignment horizontal="justify" vertical="center" wrapText="1"/>
    </xf>
    <xf numFmtId="0" fontId="64" fillId="33" borderId="0" xfId="0" applyFont="1" applyFill="1" applyBorder="1" applyAlignment="1">
      <alignment horizontal="justify" vertical="center" wrapText="1"/>
    </xf>
    <xf numFmtId="0" fontId="12" fillId="41" borderId="20" xfId="0" applyFont="1" applyFill="1" applyBorder="1" applyAlignment="1">
      <alignment horizontal="justify" vertical="center" wrapText="1"/>
    </xf>
    <xf numFmtId="0" fontId="12" fillId="44" borderId="20" xfId="0" applyFont="1" applyFill="1" applyBorder="1" applyAlignment="1">
      <alignment horizontal="justify" vertical="center" wrapText="1"/>
    </xf>
    <xf numFmtId="0" fontId="62" fillId="0" borderId="10" xfId="0" applyFont="1" applyFill="1" applyBorder="1" applyAlignment="1" applyProtection="1">
      <alignment horizontal="justify" vertical="center" wrapText="1"/>
      <protection/>
    </xf>
    <xf numFmtId="0" fontId="62" fillId="39" borderId="40" xfId="0" applyFont="1" applyFill="1" applyBorder="1" applyAlignment="1">
      <alignment horizontal="justify" vertical="center" wrapText="1"/>
    </xf>
    <xf numFmtId="0" fontId="66" fillId="35" borderId="10" xfId="0" applyFont="1" applyFill="1" applyBorder="1" applyAlignment="1" applyProtection="1">
      <alignment horizontal="justify" vertical="center" wrapText="1"/>
      <protection/>
    </xf>
    <xf numFmtId="0" fontId="62" fillId="39" borderId="16" xfId="0" applyFont="1" applyFill="1" applyBorder="1" applyAlignment="1">
      <alignment horizontal="justify" vertical="center" wrapText="1"/>
    </xf>
    <xf numFmtId="0" fontId="76" fillId="35" borderId="17"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9" xfId="0" applyFont="1" applyFill="1" applyBorder="1" applyAlignment="1">
      <alignment horizontal="center" vertical="center" wrapText="1"/>
    </xf>
    <xf numFmtId="0" fontId="62" fillId="39" borderId="11" xfId="0" applyFont="1" applyFill="1" applyBorder="1" applyAlignment="1">
      <alignment horizontal="justify" vertical="center" wrapText="1"/>
    </xf>
    <xf numFmtId="0" fontId="70" fillId="39" borderId="31" xfId="0" applyFont="1" applyFill="1" applyBorder="1" applyAlignment="1">
      <alignment horizontal="center" vertical="center" wrapText="1"/>
    </xf>
    <xf numFmtId="0" fontId="70" fillId="39" borderId="39" xfId="0" applyFont="1" applyFill="1" applyBorder="1" applyAlignment="1">
      <alignment horizontal="center" vertical="center" wrapText="1"/>
    </xf>
    <xf numFmtId="0" fontId="70" fillId="39" borderId="32" xfId="0" applyFont="1" applyFill="1" applyBorder="1" applyAlignment="1">
      <alignment horizontal="center" vertical="center" wrapText="1"/>
    </xf>
    <xf numFmtId="0" fontId="64" fillId="35" borderId="17" xfId="0" applyFont="1" applyFill="1" applyBorder="1" applyAlignment="1" applyProtection="1">
      <alignment horizontal="center" vertical="center" wrapText="1"/>
      <protection locked="0"/>
    </xf>
    <xf numFmtId="0" fontId="64" fillId="35" borderId="0" xfId="0" applyFont="1" applyFill="1" applyBorder="1" applyAlignment="1" applyProtection="1">
      <alignment horizontal="center" vertical="center" wrapText="1"/>
      <protection locked="0"/>
    </xf>
    <xf numFmtId="0" fontId="64" fillId="35" borderId="29" xfId="0" applyFont="1" applyFill="1" applyBorder="1" applyAlignment="1" applyProtection="1">
      <alignment horizontal="center" vertical="center" wrapText="1"/>
      <protection locked="0"/>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8" fillId="0" borderId="13" xfId="0" applyFont="1" applyFill="1" applyBorder="1" applyAlignment="1">
      <alignment horizontal="right" vertical="center" wrapText="1"/>
    </xf>
    <xf numFmtId="0" fontId="8" fillId="0" borderId="14" xfId="0" applyFont="1" applyFill="1" applyBorder="1" applyAlignment="1">
      <alignment horizontal="right" vertical="center" wrapText="1"/>
    </xf>
    <xf numFmtId="0" fontId="8" fillId="0" borderId="15" xfId="0" applyFont="1" applyFill="1" applyBorder="1" applyAlignment="1">
      <alignment horizontal="righ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64" fillId="35" borderId="33" xfId="52" applyFont="1" applyFill="1" applyBorder="1" applyAlignment="1">
      <alignment horizontal="center" vertical="center" wrapText="1"/>
      <protection/>
    </xf>
    <xf numFmtId="0" fontId="64" fillId="35" borderId="30" xfId="52" applyFont="1" applyFill="1" applyBorder="1" applyAlignment="1">
      <alignment horizontal="center" vertical="center" wrapText="1"/>
      <protection/>
    </xf>
    <xf numFmtId="0" fontId="64" fillId="35" borderId="34" xfId="52" applyFont="1" applyFill="1" applyBorder="1" applyAlignment="1">
      <alignment horizontal="center" vertical="center" wrapText="1"/>
      <protection/>
    </xf>
    <xf numFmtId="0" fontId="64" fillId="45" borderId="48" xfId="0" applyFont="1" applyFill="1" applyBorder="1" applyAlignment="1">
      <alignment horizontal="center" vertical="center" wrapText="1"/>
    </xf>
    <xf numFmtId="0" fontId="64" fillId="45" borderId="49" xfId="0" applyFont="1" applyFill="1" applyBorder="1" applyAlignment="1">
      <alignment horizontal="center" vertical="center" wrapText="1"/>
    </xf>
    <xf numFmtId="0" fontId="64" fillId="45" borderId="50" xfId="0" applyFont="1" applyFill="1" applyBorder="1" applyAlignment="1">
      <alignment horizontal="center" vertical="center" wrapText="1"/>
    </xf>
    <xf numFmtId="0" fontId="64" fillId="35" borderId="13" xfId="52" applyFont="1" applyFill="1" applyBorder="1" applyAlignment="1">
      <alignment horizontal="center" vertical="center" wrapText="1"/>
      <protection/>
    </xf>
    <xf numFmtId="0" fontId="64" fillId="35" borderId="14" xfId="52" applyFont="1" applyFill="1" applyBorder="1" applyAlignment="1">
      <alignment horizontal="center" vertical="center" wrapText="1"/>
      <protection/>
    </xf>
    <xf numFmtId="0" fontId="64" fillId="35" borderId="15" xfId="52" applyFont="1" applyFill="1" applyBorder="1" applyAlignment="1">
      <alignment horizontal="center" vertical="center" wrapText="1"/>
      <protection/>
    </xf>
    <xf numFmtId="0" fontId="63" fillId="0" borderId="31"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32"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29" xfId="0" applyFont="1" applyFill="1" applyBorder="1" applyAlignment="1">
      <alignment horizontal="center" vertical="center"/>
    </xf>
    <xf numFmtId="0" fontId="63" fillId="0" borderId="30" xfId="0" applyFont="1" applyFill="1" applyBorder="1" applyAlignment="1">
      <alignment horizontal="center" vertical="center"/>
    </xf>
    <xf numFmtId="0" fontId="63" fillId="0" borderId="34"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1752600</xdr:colOff>
      <xdr:row>2</xdr:row>
      <xdr:rowOff>9525</xdr:rowOff>
    </xdr:to>
    <xdr:pic>
      <xdr:nvPicPr>
        <xdr:cNvPr id="1" name="Imagen 3"/>
        <xdr:cNvPicPr preferRelativeResize="1">
          <a:picLocks noChangeAspect="1"/>
        </xdr:cNvPicPr>
      </xdr:nvPicPr>
      <xdr:blipFill>
        <a:blip r:embed="rId1"/>
        <a:stretch>
          <a:fillRect/>
        </a:stretch>
      </xdr:blipFill>
      <xdr:spPr>
        <a:xfrm>
          <a:off x="333375" y="0"/>
          <a:ext cx="1752600"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219075</xdr:rowOff>
    </xdr:from>
    <xdr:to>
      <xdr:col>1</xdr:col>
      <xdr:colOff>2085975</xdr:colOff>
      <xdr:row>2</xdr:row>
      <xdr:rowOff>495300</xdr:rowOff>
    </xdr:to>
    <xdr:pic>
      <xdr:nvPicPr>
        <xdr:cNvPr id="1" name="Imagen 1" descr="cid:image001.png@01D48D57.DA888C00"/>
        <xdr:cNvPicPr preferRelativeResize="1">
          <a:picLocks noChangeAspect="1"/>
        </xdr:cNvPicPr>
      </xdr:nvPicPr>
      <xdr:blipFill>
        <a:blip r:embed="rId1"/>
        <a:stretch>
          <a:fillRect/>
        </a:stretch>
      </xdr:blipFill>
      <xdr:spPr>
        <a:xfrm>
          <a:off x="295275" y="219075"/>
          <a:ext cx="2124075" cy="847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161925</xdr:rowOff>
    </xdr:from>
    <xdr:to>
      <xdr:col>1</xdr:col>
      <xdr:colOff>2124075</xdr:colOff>
      <xdr:row>2</xdr:row>
      <xdr:rowOff>438150</xdr:rowOff>
    </xdr:to>
    <xdr:pic>
      <xdr:nvPicPr>
        <xdr:cNvPr id="1" name="Imagen 1" descr="cid:image001.png@01D48D57.DA888C00"/>
        <xdr:cNvPicPr preferRelativeResize="1">
          <a:picLocks noChangeAspect="1"/>
        </xdr:cNvPicPr>
      </xdr:nvPicPr>
      <xdr:blipFill>
        <a:blip r:embed="rId1"/>
        <a:stretch>
          <a:fillRect/>
        </a:stretch>
      </xdr:blipFill>
      <xdr:spPr>
        <a:xfrm>
          <a:off x="333375" y="161925"/>
          <a:ext cx="2124075" cy="847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152400</xdr:rowOff>
    </xdr:from>
    <xdr:to>
      <xdr:col>1</xdr:col>
      <xdr:colOff>1781175</xdr:colOff>
      <xdr:row>2</xdr:row>
      <xdr:rowOff>428625</xdr:rowOff>
    </xdr:to>
    <xdr:pic>
      <xdr:nvPicPr>
        <xdr:cNvPr id="1" name="Imagen 1" descr="cid:image001.png@01D48D57.DA888C00"/>
        <xdr:cNvPicPr preferRelativeResize="1">
          <a:picLocks noChangeAspect="1"/>
        </xdr:cNvPicPr>
      </xdr:nvPicPr>
      <xdr:blipFill>
        <a:blip r:embed="rId1"/>
        <a:stretch>
          <a:fillRect/>
        </a:stretch>
      </xdr:blipFill>
      <xdr:spPr>
        <a:xfrm>
          <a:off x="285750" y="152400"/>
          <a:ext cx="2114550" cy="847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190500</xdr:rowOff>
    </xdr:from>
    <xdr:to>
      <xdr:col>1</xdr:col>
      <xdr:colOff>2200275</xdr:colOff>
      <xdr:row>2</xdr:row>
      <xdr:rowOff>466725</xdr:rowOff>
    </xdr:to>
    <xdr:pic>
      <xdr:nvPicPr>
        <xdr:cNvPr id="1" name="Imagen 1" descr="cid:image001.png@01D48D57.DA888C00"/>
        <xdr:cNvPicPr preferRelativeResize="1">
          <a:picLocks noChangeAspect="1"/>
        </xdr:cNvPicPr>
      </xdr:nvPicPr>
      <xdr:blipFill>
        <a:blip r:embed="rId1"/>
        <a:stretch>
          <a:fillRect/>
        </a:stretch>
      </xdr:blipFill>
      <xdr:spPr>
        <a:xfrm>
          <a:off x="419100" y="190500"/>
          <a:ext cx="2114550" cy="847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1</xdr:col>
      <xdr:colOff>381000</xdr:colOff>
      <xdr:row>2</xdr:row>
      <xdr:rowOff>47625</xdr:rowOff>
    </xdr:to>
    <xdr:pic>
      <xdr:nvPicPr>
        <xdr:cNvPr id="1" name="Imagen 3"/>
        <xdr:cNvPicPr preferRelativeResize="1">
          <a:picLocks noChangeAspect="1"/>
        </xdr:cNvPicPr>
      </xdr:nvPicPr>
      <xdr:blipFill>
        <a:blip r:embed="rId1"/>
        <a:stretch>
          <a:fillRect/>
        </a:stretch>
      </xdr:blipFill>
      <xdr:spPr>
        <a:xfrm>
          <a:off x="38100" y="57150"/>
          <a:ext cx="17621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133350</xdr:rowOff>
    </xdr:from>
    <xdr:to>
      <xdr:col>1</xdr:col>
      <xdr:colOff>2638425</xdr:colOff>
      <xdr:row>2</xdr:row>
      <xdr:rowOff>371475</xdr:rowOff>
    </xdr:to>
    <xdr:pic>
      <xdr:nvPicPr>
        <xdr:cNvPr id="1" name="Imagen 1" descr="cid:image001.png@01D48D57.DA888C00"/>
        <xdr:cNvPicPr preferRelativeResize="1">
          <a:picLocks noChangeAspect="1"/>
        </xdr:cNvPicPr>
      </xdr:nvPicPr>
      <xdr:blipFill>
        <a:blip r:embed="rId1"/>
        <a:stretch>
          <a:fillRect/>
        </a:stretch>
      </xdr:blipFill>
      <xdr:spPr>
        <a:xfrm>
          <a:off x="295275" y="133350"/>
          <a:ext cx="267652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2181225</xdr:colOff>
      <xdr:row>2</xdr:row>
      <xdr:rowOff>314325</xdr:rowOff>
    </xdr:to>
    <xdr:pic>
      <xdr:nvPicPr>
        <xdr:cNvPr id="1" name="Imagen 2"/>
        <xdr:cNvPicPr preferRelativeResize="1">
          <a:picLocks noChangeAspect="1"/>
        </xdr:cNvPicPr>
      </xdr:nvPicPr>
      <xdr:blipFill>
        <a:blip r:embed="rId1"/>
        <a:stretch>
          <a:fillRect/>
        </a:stretch>
      </xdr:blipFill>
      <xdr:spPr>
        <a:xfrm>
          <a:off x="57150" y="95250"/>
          <a:ext cx="24574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171450</xdr:rowOff>
    </xdr:from>
    <xdr:to>
      <xdr:col>1</xdr:col>
      <xdr:colOff>2257425</xdr:colOff>
      <xdr:row>2</xdr:row>
      <xdr:rowOff>476250</xdr:rowOff>
    </xdr:to>
    <xdr:pic>
      <xdr:nvPicPr>
        <xdr:cNvPr id="1" name="Imagen 1" descr="cid:image001.png@01D48D57.DA888C00"/>
        <xdr:cNvPicPr preferRelativeResize="1">
          <a:picLocks noChangeAspect="1"/>
        </xdr:cNvPicPr>
      </xdr:nvPicPr>
      <xdr:blipFill>
        <a:blip r:embed="rId1"/>
        <a:stretch>
          <a:fillRect/>
        </a:stretch>
      </xdr:blipFill>
      <xdr:spPr>
        <a:xfrm>
          <a:off x="447675" y="171450"/>
          <a:ext cx="2143125"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104775</xdr:rowOff>
    </xdr:from>
    <xdr:to>
      <xdr:col>1</xdr:col>
      <xdr:colOff>1476375</xdr:colOff>
      <xdr:row>2</xdr:row>
      <xdr:rowOff>95250</xdr:rowOff>
    </xdr:to>
    <xdr:pic>
      <xdr:nvPicPr>
        <xdr:cNvPr id="1" name="Imagen 4"/>
        <xdr:cNvPicPr preferRelativeResize="1">
          <a:picLocks noChangeAspect="1"/>
        </xdr:cNvPicPr>
      </xdr:nvPicPr>
      <xdr:blipFill>
        <a:blip r:embed="rId1"/>
        <a:stretch>
          <a:fillRect/>
        </a:stretch>
      </xdr:blipFill>
      <xdr:spPr>
        <a:xfrm>
          <a:off x="47625" y="104775"/>
          <a:ext cx="17621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1438275</xdr:colOff>
      <xdr:row>2</xdr:row>
      <xdr:rowOff>66675</xdr:rowOff>
    </xdr:to>
    <xdr:pic>
      <xdr:nvPicPr>
        <xdr:cNvPr id="1" name="Imagen 2"/>
        <xdr:cNvPicPr preferRelativeResize="1">
          <a:picLocks noChangeAspect="1"/>
        </xdr:cNvPicPr>
      </xdr:nvPicPr>
      <xdr:blipFill>
        <a:blip r:embed="rId1"/>
        <a:stretch>
          <a:fillRect/>
        </a:stretch>
      </xdr:blipFill>
      <xdr:spPr>
        <a:xfrm>
          <a:off x="19050" y="76200"/>
          <a:ext cx="1752600"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xdr:rowOff>
    </xdr:from>
    <xdr:to>
      <xdr:col>1</xdr:col>
      <xdr:colOff>1876425</xdr:colOff>
      <xdr:row>2</xdr:row>
      <xdr:rowOff>295275</xdr:rowOff>
    </xdr:to>
    <xdr:pic>
      <xdr:nvPicPr>
        <xdr:cNvPr id="1" name="Imagen 1" descr="cid:image001.png@01D48D57.DA888C00"/>
        <xdr:cNvPicPr preferRelativeResize="1">
          <a:picLocks noChangeAspect="1"/>
        </xdr:cNvPicPr>
      </xdr:nvPicPr>
      <xdr:blipFill>
        <a:blip r:embed="rId1"/>
        <a:stretch>
          <a:fillRect/>
        </a:stretch>
      </xdr:blipFill>
      <xdr:spPr>
        <a:xfrm>
          <a:off x="66675" y="9525"/>
          <a:ext cx="2143125"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1914525</xdr:colOff>
      <xdr:row>2</xdr:row>
      <xdr:rowOff>152400</xdr:rowOff>
    </xdr:to>
    <xdr:pic>
      <xdr:nvPicPr>
        <xdr:cNvPr id="1" name="Imagen 2"/>
        <xdr:cNvPicPr preferRelativeResize="1">
          <a:picLocks noChangeAspect="1"/>
        </xdr:cNvPicPr>
      </xdr:nvPicPr>
      <xdr:blipFill>
        <a:blip r:embed="rId1"/>
        <a:stretch>
          <a:fillRect/>
        </a:stretch>
      </xdr:blipFill>
      <xdr:spPr>
        <a:xfrm>
          <a:off x="0" y="0"/>
          <a:ext cx="224790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1914525</xdr:colOff>
      <xdr:row>2</xdr:row>
      <xdr:rowOff>152400</xdr:rowOff>
    </xdr:to>
    <xdr:pic>
      <xdr:nvPicPr>
        <xdr:cNvPr id="1" name="Imagen 3"/>
        <xdr:cNvPicPr preferRelativeResize="1">
          <a:picLocks noChangeAspect="1"/>
        </xdr:cNvPicPr>
      </xdr:nvPicPr>
      <xdr:blipFill>
        <a:blip r:embed="rId1"/>
        <a:stretch>
          <a:fillRect/>
        </a:stretch>
      </xdr:blipFill>
      <xdr:spPr>
        <a:xfrm>
          <a:off x="0" y="0"/>
          <a:ext cx="22479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A50021"/>
    <pageSetUpPr fitToPage="1"/>
  </sheetPr>
  <dimension ref="A1:F59"/>
  <sheetViews>
    <sheetView tabSelected="1" zoomScale="70" zoomScaleNormal="70" zoomScalePageLayoutView="0" workbookViewId="0" topLeftCell="A1">
      <selection activeCell="H4" sqref="H4"/>
    </sheetView>
  </sheetViews>
  <sheetFormatPr defaultColWidth="12" defaultRowHeight="9" customHeight="1"/>
  <cols>
    <col min="1" max="1" width="5.83203125" style="2" customWidth="1"/>
    <col min="2" max="2" width="107.66015625" style="8" customWidth="1"/>
    <col min="3" max="3" width="90.83203125" style="8" customWidth="1"/>
    <col min="4" max="16384" width="12" style="2" customWidth="1"/>
  </cols>
  <sheetData>
    <row r="1" spans="2:3" s="1" customFormat="1" ht="18">
      <c r="B1" s="170" t="s">
        <v>1311</v>
      </c>
      <c r="C1" s="171"/>
    </row>
    <row r="2" spans="2:3" s="1" customFormat="1" ht="18">
      <c r="B2" s="172" t="s">
        <v>22</v>
      </c>
      <c r="C2" s="173"/>
    </row>
    <row r="3" spans="2:3" s="1" customFormat="1" ht="51.75" customHeight="1">
      <c r="B3" s="174">
        <v>2023</v>
      </c>
      <c r="C3" s="175"/>
    </row>
    <row r="4" spans="2:3" s="1" customFormat="1" ht="49.5" customHeight="1">
      <c r="B4" s="176" t="s">
        <v>1470</v>
      </c>
      <c r="C4" s="176"/>
    </row>
    <row r="5" spans="2:3" ht="18.75">
      <c r="B5" s="177" t="s">
        <v>1288</v>
      </c>
      <c r="C5" s="177"/>
    </row>
    <row r="6" spans="2:3" ht="18.75">
      <c r="B6" s="3" t="s">
        <v>244</v>
      </c>
      <c r="C6" s="4"/>
    </row>
    <row r="7" spans="2:3" ht="19.5" customHeight="1">
      <c r="B7" s="3" t="s">
        <v>289</v>
      </c>
      <c r="C7" s="4"/>
    </row>
    <row r="8" spans="2:3" ht="36.75" customHeight="1">
      <c r="B8" s="3" t="s">
        <v>290</v>
      </c>
      <c r="C8" s="4"/>
    </row>
    <row r="9" spans="2:3" ht="18.75">
      <c r="B9" s="3" t="s">
        <v>1370</v>
      </c>
      <c r="C9" s="4"/>
    </row>
    <row r="10" spans="2:3" ht="18.75">
      <c r="B10" s="3" t="s">
        <v>245</v>
      </c>
      <c r="C10" s="4"/>
    </row>
    <row r="11" spans="2:3" ht="18.75">
      <c r="B11" s="3" t="s">
        <v>243</v>
      </c>
      <c r="C11" s="4"/>
    </row>
    <row r="12" spans="2:3" ht="18.75">
      <c r="B12" s="3" t="s">
        <v>291</v>
      </c>
      <c r="C12" s="4"/>
    </row>
    <row r="13" spans="2:3" ht="18.75">
      <c r="B13" s="3" t="s">
        <v>292</v>
      </c>
      <c r="C13" s="4"/>
    </row>
    <row r="14" spans="2:3" ht="18.75">
      <c r="B14" s="3" t="s">
        <v>293</v>
      </c>
      <c r="C14" s="4"/>
    </row>
    <row r="15" spans="2:3" ht="18.75">
      <c r="B15" s="3" t="s">
        <v>294</v>
      </c>
      <c r="C15" s="4"/>
    </row>
    <row r="16" spans="2:3" ht="18.75">
      <c r="B16" s="3" t="s">
        <v>295</v>
      </c>
      <c r="C16" s="4"/>
    </row>
    <row r="17" spans="2:3" ht="18.75">
      <c r="B17" s="3" t="s">
        <v>296</v>
      </c>
      <c r="C17" s="4"/>
    </row>
    <row r="18" spans="2:3" ht="18.75">
      <c r="B18" s="3" t="s">
        <v>297</v>
      </c>
      <c r="C18" s="4"/>
    </row>
    <row r="19" spans="2:3" ht="18.75">
      <c r="B19" s="3" t="s">
        <v>298</v>
      </c>
      <c r="C19" s="4"/>
    </row>
    <row r="20" spans="2:3" ht="18.75">
      <c r="B20" s="177" t="s">
        <v>1289</v>
      </c>
      <c r="C20" s="177"/>
    </row>
    <row r="21" spans="2:3" ht="18.75">
      <c r="B21" s="3" t="s">
        <v>299</v>
      </c>
      <c r="C21" s="4"/>
    </row>
    <row r="22" spans="2:3" ht="18.75">
      <c r="B22" s="5" t="s">
        <v>300</v>
      </c>
      <c r="C22" s="4"/>
    </row>
    <row r="23" spans="2:3" ht="18.75">
      <c r="B23" s="5" t="s">
        <v>301</v>
      </c>
      <c r="C23" s="4"/>
    </row>
    <row r="24" spans="2:3" ht="18.75">
      <c r="B24" s="5" t="s">
        <v>302</v>
      </c>
      <c r="C24" s="4"/>
    </row>
    <row r="25" spans="2:3" ht="18.75">
      <c r="B25" s="5" t="s">
        <v>303</v>
      </c>
      <c r="C25" s="4"/>
    </row>
    <row r="26" spans="2:3" ht="18.75">
      <c r="B26" s="5" t="s">
        <v>304</v>
      </c>
      <c r="C26" s="4"/>
    </row>
    <row r="27" spans="2:3" ht="18.75">
      <c r="B27" s="5" t="s">
        <v>305</v>
      </c>
      <c r="C27" s="4"/>
    </row>
    <row r="28" spans="2:3" ht="18.75">
      <c r="B28" s="5" t="s">
        <v>306</v>
      </c>
      <c r="C28" s="4"/>
    </row>
    <row r="29" spans="2:3" ht="18.75">
      <c r="B29" s="5" t="s">
        <v>307</v>
      </c>
      <c r="C29" s="4"/>
    </row>
    <row r="30" spans="2:3" ht="18.75">
      <c r="B30" s="177" t="s">
        <v>1290</v>
      </c>
      <c r="C30" s="177"/>
    </row>
    <row r="31" spans="2:3" ht="18.75">
      <c r="B31" s="5" t="s">
        <v>308</v>
      </c>
      <c r="C31" s="4"/>
    </row>
    <row r="32" spans="2:3" ht="18.75">
      <c r="B32" s="5" t="s">
        <v>309</v>
      </c>
      <c r="C32" s="4"/>
    </row>
    <row r="33" spans="2:3" ht="18.75">
      <c r="B33" s="5" t="s">
        <v>310</v>
      </c>
      <c r="C33" s="4"/>
    </row>
    <row r="34" spans="2:3" ht="18.75">
      <c r="B34" s="5" t="s">
        <v>311</v>
      </c>
      <c r="C34" s="4"/>
    </row>
    <row r="35" spans="2:3" ht="18.75">
      <c r="B35" s="5" t="s">
        <v>312</v>
      </c>
      <c r="C35" s="4"/>
    </row>
    <row r="36" spans="2:3" ht="18.75">
      <c r="B36" s="5" t="s">
        <v>313</v>
      </c>
      <c r="C36" s="4"/>
    </row>
    <row r="37" spans="2:3" ht="18.75">
      <c r="B37" s="5" t="s">
        <v>314</v>
      </c>
      <c r="C37" s="4"/>
    </row>
    <row r="38" spans="2:3" ht="18.75">
      <c r="B38" s="177" t="s">
        <v>1291</v>
      </c>
      <c r="C38" s="177"/>
    </row>
    <row r="39" spans="2:3" ht="18.75">
      <c r="B39" s="5" t="s">
        <v>275</v>
      </c>
      <c r="C39" s="6"/>
    </row>
    <row r="40" spans="2:3" ht="18.75">
      <c r="B40" s="5" t="s">
        <v>276</v>
      </c>
      <c r="C40" s="6"/>
    </row>
    <row r="41" spans="2:3" ht="18.75">
      <c r="B41" s="5" t="s">
        <v>277</v>
      </c>
      <c r="C41" s="6"/>
    </row>
    <row r="42" spans="2:3" ht="18.75">
      <c r="B42" s="5" t="s">
        <v>278</v>
      </c>
      <c r="C42" s="6"/>
    </row>
    <row r="43" spans="2:3" ht="18.75">
      <c r="B43" s="5" t="s">
        <v>279</v>
      </c>
      <c r="C43" s="6"/>
    </row>
    <row r="44" spans="2:3" ht="18.75">
      <c r="B44" s="5" t="s">
        <v>280</v>
      </c>
      <c r="C44" s="6"/>
    </row>
    <row r="45" spans="2:3" ht="18.75">
      <c r="B45" s="5" t="s">
        <v>281</v>
      </c>
      <c r="C45" s="6"/>
    </row>
    <row r="46" spans="2:3" ht="18.75">
      <c r="B46" s="5" t="s">
        <v>282</v>
      </c>
      <c r="C46" s="6"/>
    </row>
    <row r="47" spans="2:3" ht="18.75">
      <c r="B47" s="5" t="s">
        <v>283</v>
      </c>
      <c r="C47" s="6"/>
    </row>
    <row r="48" spans="2:3" ht="18.75">
      <c r="B48" s="5" t="s">
        <v>284</v>
      </c>
      <c r="C48" s="6"/>
    </row>
    <row r="49" spans="2:3" ht="18.75">
      <c r="B49" s="177" t="s">
        <v>1292</v>
      </c>
      <c r="C49" s="177"/>
    </row>
    <row r="50" spans="2:3" ht="18.75">
      <c r="B50" s="168" t="s">
        <v>285</v>
      </c>
      <c r="C50" s="169"/>
    </row>
    <row r="51" spans="2:3" ht="18.75">
      <c r="B51" s="168" t="s">
        <v>286</v>
      </c>
      <c r="C51" s="169"/>
    </row>
    <row r="52" spans="2:3" ht="18.75">
      <c r="B52" s="168" t="s">
        <v>287</v>
      </c>
      <c r="C52" s="169"/>
    </row>
    <row r="53" spans="2:3" ht="18.75">
      <c r="B53" s="168" t="s">
        <v>288</v>
      </c>
      <c r="C53" s="169"/>
    </row>
    <row r="54" spans="2:3" ht="18.75">
      <c r="B54" s="168" t="s">
        <v>1474</v>
      </c>
      <c r="C54" s="169"/>
    </row>
    <row r="55" spans="2:3" ht="18.75">
      <c r="B55" s="168" t="s">
        <v>139</v>
      </c>
      <c r="C55" s="169"/>
    </row>
    <row r="56" spans="2:3" ht="18.75">
      <c r="B56" s="168" t="s">
        <v>1347</v>
      </c>
      <c r="C56" s="169"/>
    </row>
    <row r="57" spans="2:3" ht="18.75">
      <c r="B57" s="168" t="s">
        <v>1472</v>
      </c>
      <c r="C57" s="169"/>
    </row>
    <row r="58" spans="2:3" ht="18.75">
      <c r="B58" s="168" t="s">
        <v>32</v>
      </c>
      <c r="C58" s="169"/>
    </row>
    <row r="59" spans="1:6" ht="29.25" customHeight="1">
      <c r="A59" s="7"/>
      <c r="B59" s="168" t="s">
        <v>1186</v>
      </c>
      <c r="C59" s="169"/>
      <c r="D59" s="7"/>
      <c r="E59" s="7"/>
      <c r="F59" s="7"/>
    </row>
  </sheetData>
  <sheetProtection/>
  <mergeCells count="19">
    <mergeCell ref="B56:C56"/>
    <mergeCell ref="B58:C58"/>
    <mergeCell ref="B57:C57"/>
    <mergeCell ref="B50:C50"/>
    <mergeCell ref="B51:C51"/>
    <mergeCell ref="B52:C52"/>
    <mergeCell ref="B53:C53"/>
    <mergeCell ref="B54:C54"/>
    <mergeCell ref="B55:C55"/>
    <mergeCell ref="B59:C59"/>
    <mergeCell ref="B1:C1"/>
    <mergeCell ref="B2:C2"/>
    <mergeCell ref="B3:C3"/>
    <mergeCell ref="B4:C4"/>
    <mergeCell ref="B38:C38"/>
    <mergeCell ref="B49:C49"/>
    <mergeCell ref="B30:C30"/>
    <mergeCell ref="B20:C20"/>
    <mergeCell ref="B5:C5"/>
  </mergeCells>
  <printOptions/>
  <pageMargins left="0.7" right="0.7" top="0.75" bottom="0.75" header="0.3" footer="0.3"/>
  <pageSetup fitToHeight="0" fitToWidth="1" horizontalDpi="600" verticalDpi="600" orientation="portrait" scale="49" r:id="rId2"/>
  <drawing r:id="rId1"/>
</worksheet>
</file>

<file path=xl/worksheets/sheet10.xml><?xml version="1.0" encoding="utf-8"?>
<worksheet xmlns="http://schemas.openxmlformats.org/spreadsheetml/2006/main" xmlns:r="http://schemas.openxmlformats.org/officeDocument/2006/relationships">
  <sheetPr>
    <tabColor rgb="FFA50021"/>
    <pageSetUpPr fitToPage="1"/>
  </sheetPr>
  <dimension ref="A1:BZ25"/>
  <sheetViews>
    <sheetView view="pageBreakPreview" zoomScale="60" zoomScaleNormal="70" zoomScalePageLayoutView="0" workbookViewId="0" topLeftCell="A16">
      <selection activeCell="I11" sqref="I11"/>
    </sheetView>
  </sheetViews>
  <sheetFormatPr defaultColWidth="9.33203125" defaultRowHeight="9" customHeight="1"/>
  <cols>
    <col min="1" max="1" width="5.83203125" style="47" customWidth="1"/>
    <col min="2" max="2" width="50.83203125" style="47" customWidth="1"/>
    <col min="3" max="3" width="22.83203125" style="62" customWidth="1"/>
    <col min="4" max="4" width="50.83203125" style="8" customWidth="1"/>
    <col min="5" max="5" width="12.5" style="47" bestFit="1" customWidth="1"/>
    <col min="6" max="6" width="14.66015625" style="47" hidden="1" customWidth="1"/>
    <col min="7" max="7" width="10.83203125" style="47" hidden="1" customWidth="1"/>
    <col min="8" max="8" width="13.5" style="47" hidden="1" customWidth="1"/>
    <col min="9" max="9" width="90.83203125" style="8" customWidth="1"/>
    <col min="10" max="10" width="12.5" style="47" bestFit="1" customWidth="1"/>
    <col min="11" max="11" width="14.66015625" style="47" hidden="1" customWidth="1"/>
    <col min="12" max="12" width="10.83203125" style="47" hidden="1" customWidth="1"/>
    <col min="13" max="13" width="13.5" style="47" hidden="1" customWidth="1"/>
    <col min="14" max="14" width="79" style="8" customWidth="1"/>
    <col min="15" max="15" width="12.5" style="47" bestFit="1" customWidth="1"/>
    <col min="16" max="16" width="14.66015625" style="47" hidden="1" customWidth="1"/>
    <col min="17" max="17" width="10.83203125" style="47" hidden="1" customWidth="1"/>
    <col min="18" max="18" width="13.5" style="47" hidden="1" customWidth="1"/>
    <col min="19" max="19" width="50.83203125" style="62" customWidth="1"/>
    <col min="20" max="16384" width="9.33203125" style="50" customWidth="1"/>
  </cols>
  <sheetData>
    <row r="1" spans="1:78" s="51" customFormat="1" ht="23.25" customHeight="1">
      <c r="A1" s="170" t="s">
        <v>1311</v>
      </c>
      <c r="B1" s="185"/>
      <c r="C1" s="185"/>
      <c r="D1" s="185"/>
      <c r="E1" s="185"/>
      <c r="F1" s="185"/>
      <c r="G1" s="185"/>
      <c r="H1" s="185"/>
      <c r="I1" s="185"/>
      <c r="J1" s="185"/>
      <c r="K1" s="185"/>
      <c r="L1" s="185"/>
      <c r="M1" s="185"/>
      <c r="N1" s="185"/>
      <c r="O1" s="185"/>
      <c r="P1" s="185"/>
      <c r="Q1" s="185"/>
      <c r="R1" s="185"/>
      <c r="S1" s="171"/>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row>
    <row r="2" spans="1:78" s="51" customFormat="1" ht="21.75">
      <c r="A2" s="172" t="s">
        <v>22</v>
      </c>
      <c r="B2" s="186"/>
      <c r="C2" s="186"/>
      <c r="D2" s="186"/>
      <c r="E2" s="186"/>
      <c r="F2" s="186"/>
      <c r="G2" s="186"/>
      <c r="H2" s="186"/>
      <c r="I2" s="186"/>
      <c r="J2" s="186"/>
      <c r="K2" s="186"/>
      <c r="L2" s="186"/>
      <c r="M2" s="186"/>
      <c r="N2" s="186"/>
      <c r="O2" s="186"/>
      <c r="P2" s="186"/>
      <c r="Q2" s="186"/>
      <c r="R2" s="186"/>
      <c r="S2" s="173"/>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row>
    <row r="3" spans="1:78" s="51" customFormat="1" ht="60.75" customHeight="1">
      <c r="A3" s="187"/>
      <c r="B3" s="188"/>
      <c r="C3" s="188"/>
      <c r="D3" s="188"/>
      <c r="E3" s="188"/>
      <c r="F3" s="188"/>
      <c r="G3" s="188"/>
      <c r="H3" s="188"/>
      <c r="I3" s="188"/>
      <c r="J3" s="188"/>
      <c r="K3" s="188"/>
      <c r="L3" s="188"/>
      <c r="M3" s="188"/>
      <c r="N3" s="188"/>
      <c r="O3" s="188"/>
      <c r="P3" s="188"/>
      <c r="Q3" s="188"/>
      <c r="R3" s="188"/>
      <c r="S3" s="18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s="51" customFormat="1" ht="41.25" customHeight="1">
      <c r="A4" s="190" t="str">
        <f>GOBIERNO!A4</f>
        <v>CÉDULA DE EVALUACIÓN PARA  ENFERMEDADES CARDIOVASCULARES: INFARTO AGUDO DEL MIOCARDIO             </v>
      </c>
      <c r="B4" s="191"/>
      <c r="C4" s="191"/>
      <c r="D4" s="191"/>
      <c r="E4" s="191"/>
      <c r="F4" s="191"/>
      <c r="G4" s="191"/>
      <c r="H4" s="191"/>
      <c r="I4" s="191"/>
      <c r="J4" s="191"/>
      <c r="K4" s="191"/>
      <c r="L4" s="191"/>
      <c r="M4" s="191"/>
      <c r="N4" s="191"/>
      <c r="O4" s="191"/>
      <c r="P4" s="191"/>
      <c r="Q4" s="191"/>
      <c r="R4" s="191"/>
      <c r="S4" s="192"/>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19" s="11" customFormat="1" ht="21.75">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44.25" customHeight="1">
      <c r="A6" s="195" t="s">
        <v>8</v>
      </c>
      <c r="B6" s="196"/>
      <c r="C6" s="196"/>
      <c r="D6" s="196"/>
      <c r="E6" s="196"/>
      <c r="F6" s="196"/>
      <c r="G6" s="196"/>
      <c r="H6" s="196"/>
      <c r="I6" s="196"/>
      <c r="J6" s="196"/>
      <c r="K6" s="196"/>
      <c r="L6" s="196"/>
      <c r="M6" s="196"/>
      <c r="N6" s="196"/>
      <c r="O6" s="196"/>
      <c r="P6" s="196"/>
      <c r="Q6" s="196"/>
      <c r="R6" s="196"/>
      <c r="S6" s="196"/>
    </row>
    <row r="7" spans="1:19" s="11" customFormat="1" ht="19.5" customHeight="1">
      <c r="A7" s="217"/>
      <c r="B7" s="218" t="s">
        <v>23</v>
      </c>
      <c r="C7" s="193" t="s">
        <v>24</v>
      </c>
      <c r="D7" s="53" t="s">
        <v>25</v>
      </c>
      <c r="E7" s="193" t="s">
        <v>26</v>
      </c>
      <c r="F7" s="184" t="s">
        <v>1274</v>
      </c>
      <c r="G7" s="184" t="s">
        <v>378</v>
      </c>
      <c r="H7" s="184" t="s">
        <v>1275</v>
      </c>
      <c r="I7" s="53" t="s">
        <v>17</v>
      </c>
      <c r="J7" s="193" t="s">
        <v>26</v>
      </c>
      <c r="K7" s="184" t="s">
        <v>1274</v>
      </c>
      <c r="L7" s="184" t="s">
        <v>378</v>
      </c>
      <c r="M7" s="184" t="s">
        <v>1275</v>
      </c>
      <c r="N7" s="54" t="s">
        <v>18</v>
      </c>
      <c r="O7" s="193" t="s">
        <v>26</v>
      </c>
      <c r="P7" s="223" t="s">
        <v>1274</v>
      </c>
      <c r="Q7" s="223" t="s">
        <v>378</v>
      </c>
      <c r="R7" s="223" t="s">
        <v>1275</v>
      </c>
      <c r="S7" s="193" t="s">
        <v>27</v>
      </c>
    </row>
    <row r="8" spans="1:19" s="11" customFormat="1" ht="19.5" customHeight="1">
      <c r="A8" s="217"/>
      <c r="B8" s="218"/>
      <c r="C8" s="193"/>
      <c r="D8" s="14" t="s">
        <v>28</v>
      </c>
      <c r="E8" s="193"/>
      <c r="F8" s="184"/>
      <c r="G8" s="184"/>
      <c r="H8" s="184"/>
      <c r="I8" s="14" t="s">
        <v>28</v>
      </c>
      <c r="J8" s="193"/>
      <c r="K8" s="184"/>
      <c r="L8" s="184"/>
      <c r="M8" s="184"/>
      <c r="N8" s="15" t="s">
        <v>19</v>
      </c>
      <c r="O8" s="193"/>
      <c r="P8" s="223"/>
      <c r="Q8" s="223"/>
      <c r="R8" s="223"/>
      <c r="S8" s="193"/>
    </row>
    <row r="9" spans="1:19" s="22" customFormat="1" ht="51" customHeight="1">
      <c r="A9" s="217"/>
      <c r="B9" s="218"/>
      <c r="C9" s="194"/>
      <c r="D9" s="16" t="s">
        <v>29</v>
      </c>
      <c r="E9" s="194"/>
      <c r="F9" s="184"/>
      <c r="G9" s="184"/>
      <c r="H9" s="184"/>
      <c r="I9" s="16" t="s">
        <v>29</v>
      </c>
      <c r="J9" s="194"/>
      <c r="K9" s="184"/>
      <c r="L9" s="184"/>
      <c r="M9" s="184"/>
      <c r="N9" s="17" t="s">
        <v>29</v>
      </c>
      <c r="O9" s="194"/>
      <c r="P9" s="223"/>
      <c r="Q9" s="223"/>
      <c r="R9" s="223"/>
      <c r="S9" s="194"/>
    </row>
    <row r="10" spans="1:19" s="22" customFormat="1" ht="262.5">
      <c r="A10" s="18">
        <v>1</v>
      </c>
      <c r="B10" s="19" t="s">
        <v>1026</v>
      </c>
      <c r="C10" s="143" t="s">
        <v>1342</v>
      </c>
      <c r="D10" s="19" t="s">
        <v>1364</v>
      </c>
      <c r="E10" s="20">
        <v>1</v>
      </c>
      <c r="F10" s="21">
        <f>IF(E10=G10,H10)</f>
        <v>1</v>
      </c>
      <c r="G10" s="21">
        <f>IF(E10="NA","NA",H10)</f>
        <v>1</v>
      </c>
      <c r="H10" s="21">
        <v>1</v>
      </c>
      <c r="I10" s="19" t="s">
        <v>1363</v>
      </c>
      <c r="J10" s="20">
        <v>1</v>
      </c>
      <c r="K10" s="21">
        <f aca="true" t="shared" si="0" ref="K10:K18">IF(J10=L10,M10)</f>
        <v>1</v>
      </c>
      <c r="L10" s="21">
        <f aca="true" t="shared" si="1" ref="L10:L18">IF(J10="NA","NA",M10)</f>
        <v>1</v>
      </c>
      <c r="M10" s="21">
        <v>1</v>
      </c>
      <c r="N10" s="19" t="s">
        <v>1266</v>
      </c>
      <c r="O10" s="20">
        <v>1</v>
      </c>
      <c r="P10" s="21">
        <f aca="true" t="shared" si="2" ref="P10:P18">IF(O10=Q10,R10)</f>
        <v>1</v>
      </c>
      <c r="Q10" s="21">
        <f aca="true" t="shared" si="3" ref="Q10:Q18">IF(O10="NA","NA",R10)</f>
        <v>1</v>
      </c>
      <c r="R10" s="21">
        <v>1</v>
      </c>
      <c r="S10" s="57" t="s">
        <v>267</v>
      </c>
    </row>
    <row r="11" spans="1:19" s="22" customFormat="1" ht="258.75" customHeight="1">
      <c r="A11" s="18">
        <v>2</v>
      </c>
      <c r="B11" s="19" t="s">
        <v>1027</v>
      </c>
      <c r="C11" s="33" t="s">
        <v>1380</v>
      </c>
      <c r="D11" s="19" t="s">
        <v>1028</v>
      </c>
      <c r="E11" s="20">
        <v>1</v>
      </c>
      <c r="F11" s="21">
        <f>IF(E11=G11,H11)</f>
        <v>1</v>
      </c>
      <c r="G11" s="21">
        <f>IF(E11="NA","NA",H11)</f>
        <v>1</v>
      </c>
      <c r="H11" s="21">
        <v>1</v>
      </c>
      <c r="I11" s="19" t="s">
        <v>1379</v>
      </c>
      <c r="J11" s="20">
        <v>1</v>
      </c>
      <c r="K11" s="21">
        <f t="shared" si="0"/>
        <v>1</v>
      </c>
      <c r="L11" s="21">
        <f t="shared" si="1"/>
        <v>1</v>
      </c>
      <c r="M11" s="21">
        <v>1</v>
      </c>
      <c r="N11" s="19" t="s">
        <v>1029</v>
      </c>
      <c r="O11" s="20">
        <v>1</v>
      </c>
      <c r="P11" s="21">
        <f t="shared" si="2"/>
        <v>1</v>
      </c>
      <c r="Q11" s="21">
        <f t="shared" si="3"/>
        <v>1</v>
      </c>
      <c r="R11" s="21">
        <v>1</v>
      </c>
      <c r="S11" s="57" t="s">
        <v>268</v>
      </c>
    </row>
    <row r="12" spans="1:19" s="22" customFormat="1" ht="246.75" customHeight="1">
      <c r="A12" s="18">
        <v>3</v>
      </c>
      <c r="B12" s="19" t="s">
        <v>1030</v>
      </c>
      <c r="C12" s="33" t="s">
        <v>202</v>
      </c>
      <c r="D12" s="19" t="s">
        <v>1031</v>
      </c>
      <c r="E12" s="20">
        <v>1</v>
      </c>
      <c r="F12" s="21">
        <f aca="true" t="shared" si="4" ref="F12:F18">IF(E12=G12,H12)</f>
        <v>1</v>
      </c>
      <c r="G12" s="21">
        <f aca="true" t="shared" si="5" ref="G12:G18">IF(E12="NA","NA",H12)</f>
        <v>1</v>
      </c>
      <c r="H12" s="21">
        <v>1</v>
      </c>
      <c r="I12" s="19" t="s">
        <v>1032</v>
      </c>
      <c r="J12" s="20">
        <v>1</v>
      </c>
      <c r="K12" s="21">
        <f t="shared" si="0"/>
        <v>1</v>
      </c>
      <c r="L12" s="21">
        <f t="shared" si="1"/>
        <v>1</v>
      </c>
      <c r="M12" s="21">
        <v>1</v>
      </c>
      <c r="N12" s="19" t="s">
        <v>1033</v>
      </c>
      <c r="O12" s="20">
        <v>1</v>
      </c>
      <c r="P12" s="21">
        <f t="shared" si="2"/>
        <v>1</v>
      </c>
      <c r="Q12" s="21">
        <f t="shared" si="3"/>
        <v>1</v>
      </c>
      <c r="R12" s="21">
        <v>1</v>
      </c>
      <c r="S12" s="57" t="s">
        <v>164</v>
      </c>
    </row>
    <row r="13" spans="1:19" s="22" customFormat="1" ht="206.25">
      <c r="A13" s="18">
        <v>4</v>
      </c>
      <c r="B13" s="206" t="s">
        <v>207</v>
      </c>
      <c r="C13" s="33" t="s">
        <v>203</v>
      </c>
      <c r="D13" s="19" t="s">
        <v>1034</v>
      </c>
      <c r="E13" s="20">
        <v>1</v>
      </c>
      <c r="F13" s="21">
        <f t="shared" si="4"/>
        <v>1</v>
      </c>
      <c r="G13" s="21">
        <f t="shared" si="5"/>
        <v>1</v>
      </c>
      <c r="H13" s="21">
        <v>1</v>
      </c>
      <c r="I13" s="19" t="s">
        <v>1035</v>
      </c>
      <c r="J13" s="20">
        <v>1</v>
      </c>
      <c r="K13" s="21">
        <f t="shared" si="0"/>
        <v>1</v>
      </c>
      <c r="L13" s="21">
        <f t="shared" si="1"/>
        <v>1</v>
      </c>
      <c r="M13" s="21">
        <v>1</v>
      </c>
      <c r="N13" s="19" t="s">
        <v>1036</v>
      </c>
      <c r="O13" s="20">
        <v>1</v>
      </c>
      <c r="P13" s="21">
        <f t="shared" si="2"/>
        <v>1</v>
      </c>
      <c r="Q13" s="21">
        <f t="shared" si="3"/>
        <v>1</v>
      </c>
      <c r="R13" s="21">
        <v>1</v>
      </c>
      <c r="S13" s="224" t="s">
        <v>122</v>
      </c>
    </row>
    <row r="14" spans="1:19" s="22" customFormat="1" ht="272.25" customHeight="1">
      <c r="A14" s="18">
        <v>5</v>
      </c>
      <c r="B14" s="206"/>
      <c r="C14" s="33" t="s">
        <v>204</v>
      </c>
      <c r="D14" s="19" t="s">
        <v>1037</v>
      </c>
      <c r="E14" s="20">
        <v>1</v>
      </c>
      <c r="F14" s="21">
        <f t="shared" si="4"/>
        <v>1</v>
      </c>
      <c r="G14" s="21">
        <f t="shared" si="5"/>
        <v>1</v>
      </c>
      <c r="H14" s="21">
        <v>1</v>
      </c>
      <c r="I14" s="19" t="s">
        <v>1038</v>
      </c>
      <c r="J14" s="20">
        <v>1</v>
      </c>
      <c r="K14" s="21">
        <f t="shared" si="0"/>
        <v>1</v>
      </c>
      <c r="L14" s="21">
        <f t="shared" si="1"/>
        <v>1</v>
      </c>
      <c r="M14" s="21">
        <v>1</v>
      </c>
      <c r="N14" s="19" t="s">
        <v>1039</v>
      </c>
      <c r="O14" s="20">
        <v>1</v>
      </c>
      <c r="P14" s="21">
        <f t="shared" si="2"/>
        <v>1</v>
      </c>
      <c r="Q14" s="21">
        <f t="shared" si="3"/>
        <v>1</v>
      </c>
      <c r="R14" s="21">
        <v>1</v>
      </c>
      <c r="S14" s="224"/>
    </row>
    <row r="15" spans="1:19" s="22" customFormat="1" ht="150">
      <c r="A15" s="18">
        <v>6</v>
      </c>
      <c r="B15" s="19" t="s">
        <v>209</v>
      </c>
      <c r="C15" s="33" t="s">
        <v>205</v>
      </c>
      <c r="D15" s="19" t="s">
        <v>1040</v>
      </c>
      <c r="E15" s="20">
        <v>1</v>
      </c>
      <c r="F15" s="21">
        <f t="shared" si="4"/>
        <v>1</v>
      </c>
      <c r="G15" s="21">
        <f t="shared" si="5"/>
        <v>1</v>
      </c>
      <c r="H15" s="21">
        <v>1</v>
      </c>
      <c r="I15" s="19" t="s">
        <v>1041</v>
      </c>
      <c r="J15" s="20">
        <v>1</v>
      </c>
      <c r="K15" s="21">
        <f t="shared" si="0"/>
        <v>1</v>
      </c>
      <c r="L15" s="21">
        <f t="shared" si="1"/>
        <v>1</v>
      </c>
      <c r="M15" s="21">
        <v>1</v>
      </c>
      <c r="N15" s="19" t="s">
        <v>1042</v>
      </c>
      <c r="O15" s="20">
        <v>1</v>
      </c>
      <c r="P15" s="21">
        <f t="shared" si="2"/>
        <v>1</v>
      </c>
      <c r="Q15" s="21">
        <f t="shared" si="3"/>
        <v>1</v>
      </c>
      <c r="R15" s="21">
        <v>1</v>
      </c>
      <c r="S15" s="57" t="s">
        <v>122</v>
      </c>
    </row>
    <row r="16" spans="1:19" s="22" customFormat="1" ht="281.25">
      <c r="A16" s="18">
        <v>7</v>
      </c>
      <c r="B16" s="219" t="s">
        <v>208</v>
      </c>
      <c r="C16" s="33" t="s">
        <v>206</v>
      </c>
      <c r="D16" s="19" t="s">
        <v>1267</v>
      </c>
      <c r="E16" s="20">
        <v>1</v>
      </c>
      <c r="F16" s="21">
        <f t="shared" si="4"/>
        <v>1</v>
      </c>
      <c r="G16" s="21">
        <f t="shared" si="5"/>
        <v>1</v>
      </c>
      <c r="H16" s="21">
        <v>1</v>
      </c>
      <c r="I16" s="19" t="s">
        <v>1043</v>
      </c>
      <c r="J16" s="20">
        <v>1</v>
      </c>
      <c r="K16" s="21">
        <f t="shared" si="0"/>
        <v>1</v>
      </c>
      <c r="L16" s="21">
        <f t="shared" si="1"/>
        <v>1</v>
      </c>
      <c r="M16" s="21">
        <v>1</v>
      </c>
      <c r="N16" s="19" t="s">
        <v>1044</v>
      </c>
      <c r="O16" s="20">
        <v>1</v>
      </c>
      <c r="P16" s="21">
        <f t="shared" si="2"/>
        <v>1</v>
      </c>
      <c r="Q16" s="21">
        <f t="shared" si="3"/>
        <v>1</v>
      </c>
      <c r="R16" s="21">
        <v>1</v>
      </c>
      <c r="S16" s="57" t="s">
        <v>269</v>
      </c>
    </row>
    <row r="17" spans="1:19" s="22" customFormat="1" ht="131.25">
      <c r="A17" s="18">
        <v>8</v>
      </c>
      <c r="B17" s="210"/>
      <c r="C17" s="231" t="s">
        <v>1359</v>
      </c>
      <c r="D17" s="149" t="s">
        <v>1045</v>
      </c>
      <c r="E17" s="20">
        <v>1</v>
      </c>
      <c r="F17" s="21">
        <f t="shared" si="4"/>
        <v>1</v>
      </c>
      <c r="G17" s="21">
        <f t="shared" si="5"/>
        <v>1</v>
      </c>
      <c r="H17" s="21">
        <v>1</v>
      </c>
      <c r="I17" s="149" t="s">
        <v>1046</v>
      </c>
      <c r="J17" s="20">
        <v>1</v>
      </c>
      <c r="K17" s="21">
        <f t="shared" si="0"/>
        <v>1</v>
      </c>
      <c r="L17" s="21">
        <f t="shared" si="1"/>
        <v>1</v>
      </c>
      <c r="M17" s="21">
        <v>1</v>
      </c>
      <c r="N17" s="149" t="s">
        <v>351</v>
      </c>
      <c r="O17" s="20">
        <v>1</v>
      </c>
      <c r="P17" s="21">
        <f t="shared" si="2"/>
        <v>1</v>
      </c>
      <c r="Q17" s="21">
        <f t="shared" si="3"/>
        <v>1</v>
      </c>
      <c r="R17" s="21">
        <v>1</v>
      </c>
      <c r="S17" s="224" t="s">
        <v>270</v>
      </c>
    </row>
    <row r="18" spans="1:19" s="22" customFormat="1" ht="93.75">
      <c r="A18" s="18">
        <v>9</v>
      </c>
      <c r="B18" s="205"/>
      <c r="C18" s="231"/>
      <c r="D18" s="149" t="s">
        <v>1047</v>
      </c>
      <c r="E18" s="20">
        <v>1</v>
      </c>
      <c r="F18" s="21">
        <f t="shared" si="4"/>
        <v>1</v>
      </c>
      <c r="G18" s="21">
        <f t="shared" si="5"/>
        <v>1</v>
      </c>
      <c r="H18" s="21">
        <v>1</v>
      </c>
      <c r="I18" s="149" t="s">
        <v>1048</v>
      </c>
      <c r="J18" s="20">
        <v>1</v>
      </c>
      <c r="K18" s="21">
        <f t="shared" si="0"/>
        <v>1</v>
      </c>
      <c r="L18" s="21">
        <f t="shared" si="1"/>
        <v>1</v>
      </c>
      <c r="M18" s="21">
        <v>1</v>
      </c>
      <c r="N18" s="149" t="s">
        <v>1049</v>
      </c>
      <c r="O18" s="20">
        <v>1</v>
      </c>
      <c r="P18" s="21">
        <f t="shared" si="2"/>
        <v>1</v>
      </c>
      <c r="Q18" s="21">
        <f t="shared" si="3"/>
        <v>1</v>
      </c>
      <c r="R18" s="21">
        <v>1</v>
      </c>
      <c r="S18" s="224"/>
    </row>
    <row r="19" spans="1:19" s="22" customFormat="1" ht="18.75">
      <c r="A19" s="39"/>
      <c r="B19" s="40" t="s">
        <v>1050</v>
      </c>
      <c r="C19" s="58"/>
      <c r="D19" s="42">
        <f>'RESULTADOS '!B34</f>
        <v>1</v>
      </c>
      <c r="E19" s="43">
        <f>SUM(E10:E18)</f>
        <v>9</v>
      </c>
      <c r="F19" s="43">
        <f>SUM(F10:F18)</f>
        <v>9</v>
      </c>
      <c r="G19" s="43">
        <f>SUM(G10:G18)</f>
        <v>9</v>
      </c>
      <c r="H19" s="43">
        <f>SUM(H10:H18)</f>
        <v>9</v>
      </c>
      <c r="I19" s="44"/>
      <c r="J19" s="43">
        <f>SUM(J10:J18)</f>
        <v>9</v>
      </c>
      <c r="K19" s="43">
        <f>SUM(K10:K18)</f>
        <v>9</v>
      </c>
      <c r="L19" s="43">
        <f>SUM(L10:L18)</f>
        <v>9</v>
      </c>
      <c r="M19" s="43">
        <f>SUM(M10:M18)</f>
        <v>9</v>
      </c>
      <c r="N19" s="44"/>
      <c r="O19" s="43">
        <f>SUM(O10:O18)</f>
        <v>9</v>
      </c>
      <c r="P19" s="43">
        <f>SUM(P10:P18)</f>
        <v>9</v>
      </c>
      <c r="Q19" s="43">
        <f>SUM(Q10:Q18)</f>
        <v>9</v>
      </c>
      <c r="R19" s="43">
        <f>SUM(R10:R18)</f>
        <v>9</v>
      </c>
      <c r="S19" s="58"/>
    </row>
    <row r="20" spans="1:19" s="46" customFormat="1" ht="18.75">
      <c r="A20" s="39"/>
      <c r="B20" s="39"/>
      <c r="C20" s="62"/>
      <c r="D20" s="48"/>
      <c r="E20" s="39"/>
      <c r="F20" s="39"/>
      <c r="G20" s="39"/>
      <c r="H20" s="39"/>
      <c r="I20" s="48"/>
      <c r="J20" s="39"/>
      <c r="K20" s="39"/>
      <c r="L20" s="39"/>
      <c r="M20" s="39"/>
      <c r="N20" s="48"/>
      <c r="O20" s="39"/>
      <c r="P20" s="39"/>
      <c r="Q20" s="39"/>
      <c r="R20" s="39"/>
      <c r="S20" s="62"/>
    </row>
    <row r="21" spans="1:19" s="46" customFormat="1" ht="18.75">
      <c r="A21" s="47"/>
      <c r="B21" s="47"/>
      <c r="C21" s="62"/>
      <c r="D21" s="8"/>
      <c r="E21" s="47"/>
      <c r="F21" s="47"/>
      <c r="G21" s="47"/>
      <c r="H21" s="47"/>
      <c r="I21" s="8"/>
      <c r="J21" s="47"/>
      <c r="K21" s="47"/>
      <c r="L21" s="47"/>
      <c r="M21" s="47"/>
      <c r="N21" s="8"/>
      <c r="O21" s="47"/>
      <c r="P21" s="47"/>
      <c r="Q21" s="47"/>
      <c r="R21" s="47"/>
      <c r="S21" s="62"/>
    </row>
    <row r="22" spans="1:19" s="46" customFormat="1" ht="18.75">
      <c r="A22" s="47"/>
      <c r="B22" s="47"/>
      <c r="C22" s="62"/>
      <c r="D22" s="8"/>
      <c r="E22" s="47"/>
      <c r="F22" s="47"/>
      <c r="G22" s="47"/>
      <c r="H22" s="47"/>
      <c r="I22" s="8"/>
      <c r="J22" s="47"/>
      <c r="K22" s="47"/>
      <c r="L22" s="47"/>
      <c r="M22" s="47"/>
      <c r="N22" s="8"/>
      <c r="O22" s="47"/>
      <c r="P22" s="47"/>
      <c r="Q22" s="47"/>
      <c r="R22" s="47"/>
      <c r="S22" s="62"/>
    </row>
    <row r="23" spans="1:19" s="46" customFormat="1" ht="18.75">
      <c r="A23" s="47"/>
      <c r="B23" s="47"/>
      <c r="C23" s="62"/>
      <c r="D23" s="8"/>
      <c r="E23" s="47"/>
      <c r="F23" s="47"/>
      <c r="G23" s="47"/>
      <c r="H23" s="47"/>
      <c r="I23" s="8"/>
      <c r="J23" s="47"/>
      <c r="K23" s="47"/>
      <c r="L23" s="47"/>
      <c r="M23" s="47"/>
      <c r="N23" s="8"/>
      <c r="O23" s="47"/>
      <c r="P23" s="47"/>
      <c r="Q23" s="47"/>
      <c r="R23" s="47"/>
      <c r="S23" s="62"/>
    </row>
    <row r="24" spans="1:19" s="46" customFormat="1" ht="18.75">
      <c r="A24" s="47"/>
      <c r="B24" s="47"/>
      <c r="C24" s="62"/>
      <c r="D24" s="8"/>
      <c r="E24" s="47"/>
      <c r="F24" s="47"/>
      <c r="G24" s="47"/>
      <c r="H24" s="47"/>
      <c r="I24" s="8"/>
      <c r="J24" s="47"/>
      <c r="K24" s="47"/>
      <c r="L24" s="47"/>
      <c r="M24" s="47"/>
      <c r="N24" s="8"/>
      <c r="O24" s="47"/>
      <c r="P24" s="47"/>
      <c r="Q24" s="47"/>
      <c r="R24" s="47"/>
      <c r="S24" s="62"/>
    </row>
    <row r="25" spans="1:19" s="46" customFormat="1" ht="18.75">
      <c r="A25" s="47"/>
      <c r="B25" s="47"/>
      <c r="C25" s="62"/>
      <c r="D25" s="8"/>
      <c r="E25" s="47"/>
      <c r="F25" s="47"/>
      <c r="G25" s="47"/>
      <c r="H25" s="47"/>
      <c r="I25" s="8"/>
      <c r="J25" s="47"/>
      <c r="K25" s="47"/>
      <c r="L25" s="47"/>
      <c r="M25" s="47"/>
      <c r="N25" s="8"/>
      <c r="O25" s="47"/>
      <c r="P25" s="47"/>
      <c r="Q25" s="47"/>
      <c r="R25" s="47"/>
      <c r="S25" s="62"/>
    </row>
  </sheetData>
  <sheetProtection/>
  <mergeCells count="28">
    <mergeCell ref="Q7:Q9"/>
    <mergeCell ref="R7:R9"/>
    <mergeCell ref="G7:G9"/>
    <mergeCell ref="H7:H9"/>
    <mergeCell ref="K7:K9"/>
    <mergeCell ref="L7:L9"/>
    <mergeCell ref="M7:M9"/>
    <mergeCell ref="P7:P9"/>
    <mergeCell ref="A5:J5"/>
    <mergeCell ref="N5:S5"/>
    <mergeCell ref="O7:O9"/>
    <mergeCell ref="S7:S9"/>
    <mergeCell ref="A7:A9"/>
    <mergeCell ref="B7:B9"/>
    <mergeCell ref="C7:C9"/>
    <mergeCell ref="E7:E9"/>
    <mergeCell ref="J7:J9"/>
    <mergeCell ref="F7:F9"/>
    <mergeCell ref="B13:B14"/>
    <mergeCell ref="S13:S14"/>
    <mergeCell ref="S17:S18"/>
    <mergeCell ref="C17:C18"/>
    <mergeCell ref="B16:B18"/>
    <mergeCell ref="A1:S1"/>
    <mergeCell ref="A2:S2"/>
    <mergeCell ref="A4:S4"/>
    <mergeCell ref="A6:S6"/>
    <mergeCell ref="A3:S3"/>
  </mergeCells>
  <printOptions/>
  <pageMargins left="0.7086614173228347" right="0.7086614173228347" top="0.7480314960629921" bottom="0.7480314960629921" header="0.31496062992125984" footer="0.31496062992125984"/>
  <pageSetup fitToHeight="0" fitToWidth="1" horizontalDpi="600" verticalDpi="600" orientation="landscape" scale="35" r:id="rId2"/>
  <drawing r:id="rId1"/>
</worksheet>
</file>

<file path=xl/worksheets/sheet11.xml><?xml version="1.0" encoding="utf-8"?>
<worksheet xmlns="http://schemas.openxmlformats.org/spreadsheetml/2006/main" xmlns:r="http://schemas.openxmlformats.org/officeDocument/2006/relationships">
  <sheetPr>
    <tabColor rgb="FFA50021"/>
    <pageSetUpPr fitToPage="1"/>
  </sheetPr>
  <dimension ref="A1:BZ61"/>
  <sheetViews>
    <sheetView view="pageBreakPreview" zoomScale="60" zoomScaleNormal="70" zoomScalePageLayoutView="0" workbookViewId="0" topLeftCell="A13">
      <selection activeCell="I15" sqref="I15"/>
    </sheetView>
  </sheetViews>
  <sheetFormatPr defaultColWidth="9.33203125" defaultRowHeight="9" customHeight="1"/>
  <cols>
    <col min="1" max="1" width="5.83203125" style="50" customWidth="1"/>
    <col min="2" max="2" width="50.83203125" style="47" customWidth="1"/>
    <col min="3" max="3" width="22.83203125" style="62" customWidth="1"/>
    <col min="4" max="4" width="62.5" style="8" customWidth="1"/>
    <col min="5" max="5" width="12.66015625" style="47" bestFit="1" customWidth="1"/>
    <col min="6" max="6" width="13.66015625" style="47" hidden="1" customWidth="1"/>
    <col min="7" max="7" width="10.83203125" style="47" hidden="1" customWidth="1"/>
    <col min="8" max="8" width="12.33203125" style="47" hidden="1" customWidth="1"/>
    <col min="9" max="9" width="90.83203125" style="8" customWidth="1"/>
    <col min="10" max="10" width="12.66015625" style="47" bestFit="1" customWidth="1"/>
    <col min="11" max="11" width="13.66015625" style="47" hidden="1" customWidth="1"/>
    <col min="12" max="12" width="10.83203125" style="47" hidden="1" customWidth="1"/>
    <col min="13" max="13" width="12.33203125" style="47" hidden="1" customWidth="1"/>
    <col min="14" max="14" width="90.83203125" style="8" customWidth="1"/>
    <col min="15" max="15" width="12.66015625" style="47" bestFit="1" customWidth="1"/>
    <col min="16" max="16" width="13.66015625" style="47" hidden="1" customWidth="1"/>
    <col min="17" max="17" width="10.83203125" style="47" hidden="1" customWidth="1"/>
    <col min="18" max="18" width="12.33203125" style="47" hidden="1" customWidth="1"/>
    <col min="19" max="19" width="50.83203125" style="62" customWidth="1"/>
    <col min="20" max="16384" width="9.33203125" style="50" customWidth="1"/>
  </cols>
  <sheetData>
    <row r="1" spans="1:78" s="51" customFormat="1" ht="23.25" customHeight="1">
      <c r="A1" s="268" t="s">
        <v>1311</v>
      </c>
      <c r="B1" s="269"/>
      <c r="C1" s="269"/>
      <c r="D1" s="269"/>
      <c r="E1" s="269"/>
      <c r="F1" s="269"/>
      <c r="G1" s="269"/>
      <c r="H1" s="269"/>
      <c r="I1" s="269"/>
      <c r="J1" s="269"/>
      <c r="K1" s="269"/>
      <c r="L1" s="269"/>
      <c r="M1" s="269"/>
      <c r="N1" s="269"/>
      <c r="O1" s="269"/>
      <c r="P1" s="269"/>
      <c r="Q1" s="269"/>
      <c r="R1" s="269"/>
      <c r="S1" s="270"/>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row>
    <row r="2" spans="1:78" s="51" customFormat="1" ht="21.75">
      <c r="A2" s="271" t="s">
        <v>22</v>
      </c>
      <c r="B2" s="272"/>
      <c r="C2" s="272"/>
      <c r="D2" s="272"/>
      <c r="E2" s="272"/>
      <c r="F2" s="272"/>
      <c r="G2" s="272"/>
      <c r="H2" s="272"/>
      <c r="I2" s="272"/>
      <c r="J2" s="272"/>
      <c r="K2" s="272"/>
      <c r="L2" s="272"/>
      <c r="M2" s="272"/>
      <c r="N2" s="272"/>
      <c r="O2" s="272"/>
      <c r="P2" s="272"/>
      <c r="Q2" s="272"/>
      <c r="R2" s="272"/>
      <c r="S2" s="273"/>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row>
    <row r="3" spans="1:78" s="51" customFormat="1" ht="45.75" customHeight="1">
      <c r="A3" s="274"/>
      <c r="B3" s="275"/>
      <c r="C3" s="275"/>
      <c r="D3" s="275"/>
      <c r="E3" s="275"/>
      <c r="F3" s="275"/>
      <c r="G3" s="275"/>
      <c r="H3" s="275"/>
      <c r="I3" s="275"/>
      <c r="J3" s="275"/>
      <c r="K3" s="275"/>
      <c r="L3" s="275"/>
      <c r="M3" s="275"/>
      <c r="N3" s="275"/>
      <c r="O3" s="275"/>
      <c r="P3" s="275"/>
      <c r="Q3" s="275"/>
      <c r="R3" s="275"/>
      <c r="S3" s="276"/>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s="51" customFormat="1" ht="41.25" customHeight="1">
      <c r="A4" s="190" t="str">
        <f>'CONSULTA EXTERNA'!A4:S4</f>
        <v>CÉDULA DE EVALUACIÓN PARA  ENFERMEDADES CARDIOVASCULARES: INFARTO AGUDO DEL MIOCARDIO             </v>
      </c>
      <c r="B4" s="191"/>
      <c r="C4" s="191"/>
      <c r="D4" s="191"/>
      <c r="E4" s="191"/>
      <c r="F4" s="191"/>
      <c r="G4" s="191"/>
      <c r="H4" s="191"/>
      <c r="I4" s="191"/>
      <c r="J4" s="191"/>
      <c r="K4" s="191"/>
      <c r="L4" s="191"/>
      <c r="M4" s="191"/>
      <c r="N4" s="191"/>
      <c r="O4" s="191"/>
      <c r="P4" s="191"/>
      <c r="Q4" s="191"/>
      <c r="R4" s="191"/>
      <c r="S4" s="192"/>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19" s="11" customFormat="1" ht="21.75">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44.25" customHeight="1">
      <c r="A6" s="195" t="s">
        <v>9</v>
      </c>
      <c r="B6" s="196"/>
      <c r="C6" s="196"/>
      <c r="D6" s="196"/>
      <c r="E6" s="196"/>
      <c r="F6" s="196"/>
      <c r="G6" s="196"/>
      <c r="H6" s="196"/>
      <c r="I6" s="196"/>
      <c r="J6" s="196"/>
      <c r="K6" s="196"/>
      <c r="L6" s="196"/>
      <c r="M6" s="196"/>
      <c r="N6" s="196"/>
      <c r="O6" s="196"/>
      <c r="P6" s="196"/>
      <c r="Q6" s="196"/>
      <c r="R6" s="196"/>
      <c r="S6" s="196"/>
    </row>
    <row r="7" spans="1:19" s="11" customFormat="1" ht="19.5" customHeight="1">
      <c r="A7" s="217"/>
      <c r="B7" s="292" t="s">
        <v>23</v>
      </c>
      <c r="C7" s="193" t="s">
        <v>24</v>
      </c>
      <c r="D7" s="102" t="s">
        <v>25</v>
      </c>
      <c r="E7" s="193" t="s">
        <v>26</v>
      </c>
      <c r="F7" s="293" t="s">
        <v>1274</v>
      </c>
      <c r="G7" s="293" t="s">
        <v>378</v>
      </c>
      <c r="H7" s="293" t="s">
        <v>1275</v>
      </c>
      <c r="I7" s="102" t="s">
        <v>17</v>
      </c>
      <c r="J7" s="193" t="s">
        <v>26</v>
      </c>
      <c r="K7" s="293" t="s">
        <v>1274</v>
      </c>
      <c r="L7" s="293" t="s">
        <v>378</v>
      </c>
      <c r="M7" s="293" t="s">
        <v>1275</v>
      </c>
      <c r="N7" s="103" t="s">
        <v>18</v>
      </c>
      <c r="O7" s="193" t="s">
        <v>26</v>
      </c>
      <c r="P7" s="294" t="s">
        <v>1274</v>
      </c>
      <c r="Q7" s="294" t="s">
        <v>378</v>
      </c>
      <c r="R7" s="294" t="s">
        <v>1275</v>
      </c>
      <c r="S7" s="290" t="s">
        <v>27</v>
      </c>
    </row>
    <row r="8" spans="1:19" s="11" customFormat="1" ht="19.5" customHeight="1">
      <c r="A8" s="217"/>
      <c r="B8" s="292"/>
      <c r="C8" s="193"/>
      <c r="D8" s="104" t="s">
        <v>28</v>
      </c>
      <c r="E8" s="193"/>
      <c r="F8" s="293"/>
      <c r="G8" s="293"/>
      <c r="H8" s="293"/>
      <c r="I8" s="104" t="s">
        <v>28</v>
      </c>
      <c r="J8" s="193"/>
      <c r="K8" s="293"/>
      <c r="L8" s="293"/>
      <c r="M8" s="293"/>
      <c r="N8" s="105" t="s">
        <v>19</v>
      </c>
      <c r="O8" s="193"/>
      <c r="P8" s="294"/>
      <c r="Q8" s="294"/>
      <c r="R8" s="294"/>
      <c r="S8" s="290"/>
    </row>
    <row r="9" spans="1:19" s="22" customFormat="1" ht="93.75" customHeight="1">
      <c r="A9" s="217"/>
      <c r="B9" s="292"/>
      <c r="C9" s="194"/>
      <c r="D9" s="106" t="s">
        <v>29</v>
      </c>
      <c r="E9" s="194"/>
      <c r="F9" s="293"/>
      <c r="G9" s="293"/>
      <c r="H9" s="293"/>
      <c r="I9" s="106" t="s">
        <v>29</v>
      </c>
      <c r="J9" s="194"/>
      <c r="K9" s="293"/>
      <c r="L9" s="293"/>
      <c r="M9" s="293"/>
      <c r="N9" s="107" t="s">
        <v>29</v>
      </c>
      <c r="O9" s="194"/>
      <c r="P9" s="294"/>
      <c r="Q9" s="294"/>
      <c r="R9" s="294"/>
      <c r="S9" s="291"/>
    </row>
    <row r="10" spans="1:19" s="22" customFormat="1" ht="96" customHeight="1">
      <c r="A10" s="108">
        <v>1</v>
      </c>
      <c r="B10" s="206" t="s">
        <v>273</v>
      </c>
      <c r="C10" s="231" t="s">
        <v>1340</v>
      </c>
      <c r="D10" s="149" t="s">
        <v>16</v>
      </c>
      <c r="E10" s="20">
        <v>1</v>
      </c>
      <c r="F10" s="21">
        <f aca="true" t="shared" si="0" ref="F10:F16">IF(E10=G10,H10)</f>
        <v>1</v>
      </c>
      <c r="G10" s="21">
        <f aca="true" t="shared" si="1" ref="G10:G16">IF(E10="NA","NA",H10)</f>
        <v>1</v>
      </c>
      <c r="H10" s="21">
        <v>1</v>
      </c>
      <c r="I10" s="19" t="s">
        <v>1349</v>
      </c>
      <c r="J10" s="20">
        <v>1</v>
      </c>
      <c r="K10" s="21">
        <f aca="true" t="shared" si="2" ref="K10:K16">IF(J10=L10,M10)</f>
        <v>1</v>
      </c>
      <c r="L10" s="21">
        <f aca="true" t="shared" si="3" ref="L10:L16">IF(J10="NA","NA",M10)</f>
        <v>1</v>
      </c>
      <c r="M10" s="21">
        <v>1</v>
      </c>
      <c r="N10" s="149" t="s">
        <v>325</v>
      </c>
      <c r="O10" s="20">
        <v>1</v>
      </c>
      <c r="P10" s="21">
        <f aca="true" t="shared" si="4" ref="P10:P16">IF(O10=Q10,R10)</f>
        <v>1</v>
      </c>
      <c r="Q10" s="21">
        <f aca="true" t="shared" si="5" ref="Q10:Q16">IF(O10="NA","NA",R10)</f>
        <v>1</v>
      </c>
      <c r="R10" s="21">
        <v>1</v>
      </c>
      <c r="S10" s="64" t="s">
        <v>271</v>
      </c>
    </row>
    <row r="11" spans="1:19" s="22" customFormat="1" ht="102.75" customHeight="1">
      <c r="A11" s="108">
        <v>2</v>
      </c>
      <c r="B11" s="206"/>
      <c r="C11" s="231"/>
      <c r="D11" s="149" t="s">
        <v>1051</v>
      </c>
      <c r="E11" s="20">
        <v>1</v>
      </c>
      <c r="F11" s="21">
        <f t="shared" si="0"/>
        <v>1</v>
      </c>
      <c r="G11" s="21">
        <f t="shared" si="1"/>
        <v>1</v>
      </c>
      <c r="H11" s="21">
        <v>1</v>
      </c>
      <c r="I11" s="19" t="s">
        <v>1350</v>
      </c>
      <c r="J11" s="20">
        <v>1</v>
      </c>
      <c r="K11" s="21">
        <f t="shared" si="2"/>
        <v>1</v>
      </c>
      <c r="L11" s="21">
        <f t="shared" si="3"/>
        <v>1</v>
      </c>
      <c r="M11" s="21">
        <v>1</v>
      </c>
      <c r="N11" s="149" t="s">
        <v>325</v>
      </c>
      <c r="O11" s="94">
        <v>1</v>
      </c>
      <c r="P11" s="21">
        <f t="shared" si="4"/>
        <v>1</v>
      </c>
      <c r="Q11" s="21">
        <f t="shared" si="5"/>
        <v>1</v>
      </c>
      <c r="R11" s="21">
        <v>1</v>
      </c>
      <c r="S11" s="233" t="s">
        <v>210</v>
      </c>
    </row>
    <row r="12" spans="1:19" s="22" customFormat="1" ht="181.5" customHeight="1">
      <c r="A12" s="108">
        <v>3</v>
      </c>
      <c r="B12" s="19" t="s">
        <v>1052</v>
      </c>
      <c r="C12" s="143" t="s">
        <v>1351</v>
      </c>
      <c r="D12" s="19" t="s">
        <v>1053</v>
      </c>
      <c r="E12" s="20">
        <v>1</v>
      </c>
      <c r="F12" s="21">
        <f t="shared" si="0"/>
        <v>1</v>
      </c>
      <c r="G12" s="21">
        <f t="shared" si="1"/>
        <v>1</v>
      </c>
      <c r="H12" s="21">
        <v>1</v>
      </c>
      <c r="I12" s="19" t="s">
        <v>1369</v>
      </c>
      <c r="J12" s="20">
        <v>1</v>
      </c>
      <c r="K12" s="21">
        <f t="shared" si="2"/>
        <v>1</v>
      </c>
      <c r="L12" s="21">
        <f t="shared" si="3"/>
        <v>1</v>
      </c>
      <c r="M12" s="21">
        <v>1</v>
      </c>
      <c r="N12" s="19" t="s">
        <v>1054</v>
      </c>
      <c r="O12" s="94">
        <v>1</v>
      </c>
      <c r="P12" s="21">
        <f t="shared" si="4"/>
        <v>1</v>
      </c>
      <c r="Q12" s="21">
        <f t="shared" si="5"/>
        <v>1</v>
      </c>
      <c r="R12" s="21">
        <v>1</v>
      </c>
      <c r="S12" s="235"/>
    </row>
    <row r="13" spans="1:19" s="22" customFormat="1" ht="186" customHeight="1">
      <c r="A13" s="108">
        <v>4</v>
      </c>
      <c r="B13" s="19" t="s">
        <v>1270</v>
      </c>
      <c r="C13" s="33" t="s">
        <v>211</v>
      </c>
      <c r="D13" s="19" t="s">
        <v>1055</v>
      </c>
      <c r="E13" s="20">
        <v>1</v>
      </c>
      <c r="F13" s="21">
        <f t="shared" si="0"/>
        <v>1</v>
      </c>
      <c r="G13" s="21">
        <f t="shared" si="1"/>
        <v>1</v>
      </c>
      <c r="H13" s="21">
        <v>1</v>
      </c>
      <c r="I13" s="19" t="s">
        <v>1056</v>
      </c>
      <c r="J13" s="20">
        <v>1</v>
      </c>
      <c r="K13" s="21">
        <f t="shared" si="2"/>
        <v>1</v>
      </c>
      <c r="L13" s="21">
        <f t="shared" si="3"/>
        <v>1</v>
      </c>
      <c r="M13" s="21">
        <v>1</v>
      </c>
      <c r="N13" s="19" t="s">
        <v>272</v>
      </c>
      <c r="O13" s="94">
        <v>1</v>
      </c>
      <c r="P13" s="21">
        <f t="shared" si="4"/>
        <v>1</v>
      </c>
      <c r="Q13" s="21">
        <f t="shared" si="5"/>
        <v>1</v>
      </c>
      <c r="R13" s="21">
        <v>1</v>
      </c>
      <c r="S13" s="235"/>
    </row>
    <row r="14" spans="1:19" s="22" customFormat="1" ht="179.25" customHeight="1">
      <c r="A14" s="108">
        <v>5</v>
      </c>
      <c r="B14" s="19" t="s">
        <v>1057</v>
      </c>
      <c r="C14" s="215" t="s">
        <v>212</v>
      </c>
      <c r="D14" s="19" t="s">
        <v>1058</v>
      </c>
      <c r="E14" s="20">
        <v>1</v>
      </c>
      <c r="F14" s="21">
        <f t="shared" si="0"/>
        <v>1</v>
      </c>
      <c r="G14" s="21">
        <f t="shared" si="1"/>
        <v>1</v>
      </c>
      <c r="H14" s="21">
        <v>1</v>
      </c>
      <c r="I14" s="19" t="s">
        <v>1059</v>
      </c>
      <c r="J14" s="20">
        <v>1</v>
      </c>
      <c r="K14" s="21">
        <f t="shared" si="2"/>
        <v>1</v>
      </c>
      <c r="L14" s="21">
        <f t="shared" si="3"/>
        <v>1</v>
      </c>
      <c r="M14" s="21">
        <v>1</v>
      </c>
      <c r="N14" s="19" t="s">
        <v>1060</v>
      </c>
      <c r="O14" s="94">
        <v>1</v>
      </c>
      <c r="P14" s="21">
        <f t="shared" si="4"/>
        <v>1</v>
      </c>
      <c r="Q14" s="21">
        <f t="shared" si="5"/>
        <v>1</v>
      </c>
      <c r="R14" s="21">
        <v>1</v>
      </c>
      <c r="S14" s="235" t="s">
        <v>210</v>
      </c>
    </row>
    <row r="15" spans="1:19" s="22" customFormat="1" ht="171" customHeight="1">
      <c r="A15" s="108">
        <v>6</v>
      </c>
      <c r="B15" s="19" t="s">
        <v>1061</v>
      </c>
      <c r="C15" s="215"/>
      <c r="D15" s="19" t="s">
        <v>1062</v>
      </c>
      <c r="E15" s="20">
        <v>1</v>
      </c>
      <c r="F15" s="21">
        <f t="shared" si="0"/>
        <v>1</v>
      </c>
      <c r="G15" s="21">
        <f t="shared" si="1"/>
        <v>1</v>
      </c>
      <c r="H15" s="21">
        <v>1</v>
      </c>
      <c r="I15" s="19" t="s">
        <v>1063</v>
      </c>
      <c r="J15" s="20">
        <v>1</v>
      </c>
      <c r="K15" s="21">
        <f t="shared" si="2"/>
        <v>1</v>
      </c>
      <c r="L15" s="21">
        <f t="shared" si="3"/>
        <v>1</v>
      </c>
      <c r="M15" s="21">
        <v>1</v>
      </c>
      <c r="N15" s="19" t="s">
        <v>1064</v>
      </c>
      <c r="O15" s="94">
        <v>1</v>
      </c>
      <c r="P15" s="21">
        <f t="shared" si="4"/>
        <v>1</v>
      </c>
      <c r="Q15" s="21">
        <f t="shared" si="5"/>
        <v>1</v>
      </c>
      <c r="R15" s="21">
        <v>1</v>
      </c>
      <c r="S15" s="235"/>
    </row>
    <row r="16" spans="1:19" s="22" customFormat="1" ht="353.25" customHeight="1">
      <c r="A16" s="108">
        <v>7</v>
      </c>
      <c r="B16" s="19" t="s">
        <v>1065</v>
      </c>
      <c r="C16" s="33" t="s">
        <v>213</v>
      </c>
      <c r="D16" s="19" t="s">
        <v>1066</v>
      </c>
      <c r="E16" s="20">
        <v>1</v>
      </c>
      <c r="F16" s="21">
        <f t="shared" si="0"/>
        <v>1</v>
      </c>
      <c r="G16" s="21">
        <f t="shared" si="1"/>
        <v>1</v>
      </c>
      <c r="H16" s="21">
        <v>1</v>
      </c>
      <c r="I16" s="19" t="s">
        <v>1268</v>
      </c>
      <c r="J16" s="20">
        <v>1</v>
      </c>
      <c r="K16" s="21">
        <f t="shared" si="2"/>
        <v>1</v>
      </c>
      <c r="L16" s="21">
        <f t="shared" si="3"/>
        <v>1</v>
      </c>
      <c r="M16" s="21">
        <v>1</v>
      </c>
      <c r="N16" s="19" t="s">
        <v>1269</v>
      </c>
      <c r="O16" s="94">
        <v>1</v>
      </c>
      <c r="P16" s="21">
        <f t="shared" si="4"/>
        <v>1</v>
      </c>
      <c r="Q16" s="21">
        <f t="shared" si="5"/>
        <v>1</v>
      </c>
      <c r="R16" s="21">
        <v>1</v>
      </c>
      <c r="S16" s="234"/>
    </row>
    <row r="17" spans="2:19" s="22" customFormat="1" ht="18.75">
      <c r="B17" s="40" t="s">
        <v>1067</v>
      </c>
      <c r="C17" s="58"/>
      <c r="D17" s="42">
        <f>'RESULTADOS '!F34</f>
        <v>1</v>
      </c>
      <c r="E17" s="43">
        <f>SUM(E10:E16)</f>
        <v>7</v>
      </c>
      <c r="F17" s="43">
        <f>SUM(F10:F16)</f>
        <v>7</v>
      </c>
      <c r="G17" s="43">
        <f>SUM(G10:G16)</f>
        <v>7</v>
      </c>
      <c r="H17" s="43">
        <f>SUM(H10:H16)</f>
        <v>7</v>
      </c>
      <c r="I17" s="44"/>
      <c r="J17" s="43">
        <f>SUM(J10:J16)</f>
        <v>7</v>
      </c>
      <c r="K17" s="43">
        <f>SUM(K10:K16)</f>
        <v>7</v>
      </c>
      <c r="L17" s="43">
        <f>SUM(L10:L16)</f>
        <v>7</v>
      </c>
      <c r="M17" s="43">
        <f>SUM(M10:M16)</f>
        <v>7</v>
      </c>
      <c r="N17" s="44"/>
      <c r="O17" s="43">
        <f>SUM(O10:O16)</f>
        <v>7</v>
      </c>
      <c r="P17" s="43">
        <f>SUM(P10:P16)</f>
        <v>7</v>
      </c>
      <c r="Q17" s="43">
        <f>SUM(Q10:Q16)</f>
        <v>7</v>
      </c>
      <c r="R17" s="43">
        <f>SUM(R10:R16)</f>
        <v>7</v>
      </c>
      <c r="S17" s="58"/>
    </row>
    <row r="18" spans="2:19" s="22" customFormat="1" ht="18.75">
      <c r="B18" s="39"/>
      <c r="C18" s="62"/>
      <c r="D18" s="48"/>
      <c r="E18" s="39"/>
      <c r="F18" s="39"/>
      <c r="G18" s="39"/>
      <c r="H18" s="39"/>
      <c r="I18" s="48"/>
      <c r="J18" s="39"/>
      <c r="K18" s="39"/>
      <c r="L18" s="39"/>
      <c r="M18" s="39"/>
      <c r="N18" s="48"/>
      <c r="O18" s="39"/>
      <c r="P18" s="39"/>
      <c r="Q18" s="39"/>
      <c r="R18" s="39"/>
      <c r="S18" s="62"/>
    </row>
    <row r="19" spans="2:19" s="22" customFormat="1" ht="18.75">
      <c r="B19" s="39"/>
      <c r="C19" s="62"/>
      <c r="D19" s="48"/>
      <c r="E19" s="39"/>
      <c r="F19" s="39"/>
      <c r="G19" s="39"/>
      <c r="H19" s="39"/>
      <c r="I19" s="48"/>
      <c r="J19" s="39"/>
      <c r="K19" s="39"/>
      <c r="L19" s="39"/>
      <c r="M19" s="39"/>
      <c r="N19" s="48"/>
      <c r="O19" s="39"/>
      <c r="P19" s="39"/>
      <c r="Q19" s="39"/>
      <c r="R19" s="39"/>
      <c r="S19" s="62"/>
    </row>
    <row r="20" spans="2:19" s="22" customFormat="1" ht="18.75">
      <c r="B20" s="39"/>
      <c r="C20" s="62"/>
      <c r="D20" s="48"/>
      <c r="E20" s="39"/>
      <c r="F20" s="39"/>
      <c r="G20" s="39"/>
      <c r="H20" s="39"/>
      <c r="I20" s="48"/>
      <c r="J20" s="39"/>
      <c r="K20" s="39"/>
      <c r="L20" s="39"/>
      <c r="M20" s="39"/>
      <c r="N20" s="48"/>
      <c r="O20" s="39"/>
      <c r="P20" s="39"/>
      <c r="Q20" s="39"/>
      <c r="R20" s="39"/>
      <c r="S20" s="62"/>
    </row>
    <row r="21" spans="1:19" s="46" customFormat="1" ht="18.75">
      <c r="A21" s="22"/>
      <c r="B21" s="39"/>
      <c r="C21" s="62"/>
      <c r="D21" s="48"/>
      <c r="E21" s="39"/>
      <c r="F21" s="39"/>
      <c r="G21" s="39"/>
      <c r="H21" s="39"/>
      <c r="I21" s="48"/>
      <c r="J21" s="39"/>
      <c r="K21" s="39"/>
      <c r="L21" s="39"/>
      <c r="M21" s="39"/>
      <c r="N21" s="48"/>
      <c r="O21" s="39"/>
      <c r="P21" s="39"/>
      <c r="Q21" s="39"/>
      <c r="R21" s="39"/>
      <c r="S21" s="62"/>
    </row>
    <row r="22" spans="2:19" s="46" customFormat="1" ht="18.75">
      <c r="B22" s="47"/>
      <c r="C22" s="62"/>
      <c r="D22" s="8"/>
      <c r="E22" s="47"/>
      <c r="F22" s="47"/>
      <c r="G22" s="47"/>
      <c r="H22" s="47"/>
      <c r="I22" s="8"/>
      <c r="J22" s="47"/>
      <c r="K22" s="47"/>
      <c r="L22" s="47"/>
      <c r="M22" s="47"/>
      <c r="N22" s="8"/>
      <c r="O22" s="47"/>
      <c r="P22" s="47"/>
      <c r="Q22" s="47"/>
      <c r="R22" s="47"/>
      <c r="S22" s="62"/>
    </row>
    <row r="23" spans="2:19" s="46" customFormat="1" ht="18.75">
      <c r="B23" s="47"/>
      <c r="C23" s="62"/>
      <c r="D23" s="8"/>
      <c r="E23" s="47"/>
      <c r="F23" s="47"/>
      <c r="G23" s="47"/>
      <c r="H23" s="47"/>
      <c r="I23" s="8"/>
      <c r="J23" s="47"/>
      <c r="K23" s="47"/>
      <c r="L23" s="47"/>
      <c r="M23" s="47"/>
      <c r="N23" s="8"/>
      <c r="O23" s="47"/>
      <c r="P23" s="47"/>
      <c r="Q23" s="47"/>
      <c r="R23" s="47"/>
      <c r="S23" s="62"/>
    </row>
    <row r="24" spans="2:19" s="46" customFormat="1" ht="18.75">
      <c r="B24" s="47"/>
      <c r="C24" s="62"/>
      <c r="D24" s="8"/>
      <c r="E24" s="47"/>
      <c r="F24" s="47"/>
      <c r="G24" s="47"/>
      <c r="H24" s="47"/>
      <c r="I24" s="8"/>
      <c r="J24" s="47"/>
      <c r="K24" s="47"/>
      <c r="L24" s="47"/>
      <c r="M24" s="47"/>
      <c r="N24" s="8"/>
      <c r="O24" s="47"/>
      <c r="P24" s="47"/>
      <c r="Q24" s="47"/>
      <c r="R24" s="47"/>
      <c r="S24" s="62"/>
    </row>
    <row r="25" spans="2:19" s="46" customFormat="1" ht="18.75">
      <c r="B25" s="47"/>
      <c r="C25" s="62"/>
      <c r="D25" s="8"/>
      <c r="E25" s="47"/>
      <c r="F25" s="47"/>
      <c r="G25" s="47"/>
      <c r="H25" s="47"/>
      <c r="I25" s="8"/>
      <c r="J25" s="47"/>
      <c r="K25" s="47"/>
      <c r="L25" s="47"/>
      <c r="M25" s="47"/>
      <c r="N25" s="8"/>
      <c r="O25" s="47"/>
      <c r="P25" s="47"/>
      <c r="Q25" s="47"/>
      <c r="R25" s="47"/>
      <c r="S25" s="62"/>
    </row>
    <row r="26" spans="2:19" s="46" customFormat="1" ht="18.75">
      <c r="B26" s="47"/>
      <c r="C26" s="62"/>
      <c r="D26" s="8"/>
      <c r="E26" s="47"/>
      <c r="F26" s="47"/>
      <c r="G26" s="47"/>
      <c r="H26" s="47"/>
      <c r="I26" s="8"/>
      <c r="J26" s="47"/>
      <c r="K26" s="47"/>
      <c r="L26" s="47"/>
      <c r="M26" s="47"/>
      <c r="N26" s="8"/>
      <c r="O26" s="47"/>
      <c r="P26" s="47"/>
      <c r="Q26" s="47"/>
      <c r="R26" s="47"/>
      <c r="S26" s="62"/>
    </row>
    <row r="27" spans="2:19" s="46" customFormat="1" ht="18.75">
      <c r="B27" s="47"/>
      <c r="C27" s="62"/>
      <c r="D27" s="8"/>
      <c r="E27" s="47"/>
      <c r="F27" s="47"/>
      <c r="G27" s="47"/>
      <c r="H27" s="47"/>
      <c r="I27" s="8"/>
      <c r="J27" s="47"/>
      <c r="K27" s="47"/>
      <c r="L27" s="47"/>
      <c r="M27" s="47"/>
      <c r="N27" s="8"/>
      <c r="O27" s="47"/>
      <c r="P27" s="47"/>
      <c r="Q27" s="47"/>
      <c r="R27" s="47"/>
      <c r="S27" s="62"/>
    </row>
    <row r="28" spans="2:19" s="46" customFormat="1" ht="18.75">
      <c r="B28" s="47"/>
      <c r="C28" s="62"/>
      <c r="D28" s="8"/>
      <c r="E28" s="47"/>
      <c r="F28" s="47"/>
      <c r="G28" s="47"/>
      <c r="H28" s="47"/>
      <c r="I28" s="8"/>
      <c r="J28" s="47"/>
      <c r="K28" s="47"/>
      <c r="L28" s="47"/>
      <c r="M28" s="47"/>
      <c r="N28" s="8"/>
      <c r="O28" s="47"/>
      <c r="P28" s="47"/>
      <c r="Q28" s="47"/>
      <c r="R28" s="47"/>
      <c r="S28" s="62"/>
    </row>
    <row r="29" spans="2:19" s="46" customFormat="1" ht="18.75">
      <c r="B29" s="47"/>
      <c r="C29" s="62"/>
      <c r="D29" s="8"/>
      <c r="E29" s="47"/>
      <c r="F29" s="47"/>
      <c r="G29" s="47"/>
      <c r="H29" s="47"/>
      <c r="I29" s="8"/>
      <c r="J29" s="47"/>
      <c r="K29" s="47"/>
      <c r="L29" s="47"/>
      <c r="M29" s="47"/>
      <c r="N29" s="8"/>
      <c r="O29" s="47"/>
      <c r="P29" s="47"/>
      <c r="Q29" s="47"/>
      <c r="R29" s="47"/>
      <c r="S29" s="62"/>
    </row>
    <row r="30" spans="2:19" s="46" customFormat="1" ht="18.75">
      <c r="B30" s="47"/>
      <c r="C30" s="62"/>
      <c r="D30" s="8"/>
      <c r="E30" s="47"/>
      <c r="F30" s="47"/>
      <c r="G30" s="47"/>
      <c r="H30" s="47"/>
      <c r="I30" s="8"/>
      <c r="J30" s="47"/>
      <c r="K30" s="47"/>
      <c r="L30" s="47"/>
      <c r="M30" s="47"/>
      <c r="N30" s="8"/>
      <c r="O30" s="47"/>
      <c r="P30" s="47"/>
      <c r="Q30" s="47"/>
      <c r="R30" s="47"/>
      <c r="S30" s="62"/>
    </row>
    <row r="31" spans="2:19" s="46" customFormat="1" ht="18.75">
      <c r="B31" s="47"/>
      <c r="C31" s="62"/>
      <c r="D31" s="8"/>
      <c r="E31" s="47"/>
      <c r="F31" s="47"/>
      <c r="G31" s="47"/>
      <c r="H31" s="47"/>
      <c r="I31" s="8"/>
      <c r="J31" s="47"/>
      <c r="K31" s="47"/>
      <c r="L31" s="47"/>
      <c r="M31" s="47"/>
      <c r="N31" s="8"/>
      <c r="O31" s="47"/>
      <c r="P31" s="47"/>
      <c r="Q31" s="47"/>
      <c r="R31" s="47"/>
      <c r="S31" s="62"/>
    </row>
    <row r="32" spans="2:19" s="46" customFormat="1" ht="18.75">
      <c r="B32" s="47"/>
      <c r="C32" s="62"/>
      <c r="D32" s="8"/>
      <c r="E32" s="47"/>
      <c r="F32" s="47"/>
      <c r="G32" s="47"/>
      <c r="H32" s="47"/>
      <c r="I32" s="8"/>
      <c r="J32" s="47"/>
      <c r="K32" s="47"/>
      <c r="L32" s="47"/>
      <c r="M32" s="47"/>
      <c r="N32" s="8"/>
      <c r="O32" s="47"/>
      <c r="P32" s="47"/>
      <c r="Q32" s="47"/>
      <c r="R32" s="47"/>
      <c r="S32" s="62"/>
    </row>
    <row r="33" spans="2:19" s="46" customFormat="1" ht="18.75">
      <c r="B33" s="47"/>
      <c r="C33" s="62"/>
      <c r="D33" s="8"/>
      <c r="E33" s="47"/>
      <c r="F33" s="47"/>
      <c r="G33" s="47"/>
      <c r="H33" s="47"/>
      <c r="I33" s="8"/>
      <c r="J33" s="47"/>
      <c r="K33" s="47"/>
      <c r="L33" s="47"/>
      <c r="M33" s="47"/>
      <c r="N33" s="8"/>
      <c r="O33" s="47"/>
      <c r="P33" s="47"/>
      <c r="Q33" s="47"/>
      <c r="R33" s="47"/>
      <c r="S33" s="62"/>
    </row>
    <row r="34" spans="2:19" s="46" customFormat="1" ht="18.75">
      <c r="B34" s="47"/>
      <c r="C34" s="62"/>
      <c r="D34" s="8"/>
      <c r="E34" s="47"/>
      <c r="F34" s="47"/>
      <c r="G34" s="47"/>
      <c r="H34" s="47"/>
      <c r="I34" s="8"/>
      <c r="J34" s="47"/>
      <c r="K34" s="47"/>
      <c r="L34" s="47"/>
      <c r="M34" s="47"/>
      <c r="N34" s="8"/>
      <c r="O34" s="47"/>
      <c r="P34" s="47"/>
      <c r="Q34" s="47"/>
      <c r="R34" s="47"/>
      <c r="S34" s="62"/>
    </row>
    <row r="35" spans="2:19" s="46" customFormat="1" ht="18.75">
      <c r="B35" s="47"/>
      <c r="C35" s="62"/>
      <c r="D35" s="8"/>
      <c r="E35" s="47"/>
      <c r="F35" s="47"/>
      <c r="G35" s="47"/>
      <c r="H35" s="47"/>
      <c r="I35" s="8"/>
      <c r="J35" s="47"/>
      <c r="K35" s="47"/>
      <c r="L35" s="47"/>
      <c r="M35" s="47"/>
      <c r="N35" s="8"/>
      <c r="O35" s="47"/>
      <c r="P35" s="47"/>
      <c r="Q35" s="47"/>
      <c r="R35" s="47"/>
      <c r="S35" s="62"/>
    </row>
    <row r="36" spans="2:19" s="46" customFormat="1" ht="18.75">
      <c r="B36" s="47"/>
      <c r="C36" s="62"/>
      <c r="D36" s="8"/>
      <c r="E36" s="47"/>
      <c r="F36" s="47"/>
      <c r="G36" s="47"/>
      <c r="H36" s="47"/>
      <c r="I36" s="8"/>
      <c r="J36" s="47"/>
      <c r="K36" s="47"/>
      <c r="L36" s="47"/>
      <c r="M36" s="47"/>
      <c r="N36" s="8"/>
      <c r="O36" s="47"/>
      <c r="P36" s="47"/>
      <c r="Q36" s="47"/>
      <c r="R36" s="47"/>
      <c r="S36" s="62"/>
    </row>
    <row r="37" spans="2:19" s="46" customFormat="1" ht="18.75">
      <c r="B37" s="47"/>
      <c r="C37" s="62"/>
      <c r="D37" s="8"/>
      <c r="E37" s="47"/>
      <c r="F37" s="47"/>
      <c r="G37" s="47"/>
      <c r="H37" s="47"/>
      <c r="I37" s="8"/>
      <c r="J37" s="47"/>
      <c r="K37" s="47"/>
      <c r="L37" s="47"/>
      <c r="M37" s="47"/>
      <c r="N37" s="8"/>
      <c r="O37" s="47"/>
      <c r="P37" s="47"/>
      <c r="Q37" s="47"/>
      <c r="R37" s="47"/>
      <c r="S37" s="62"/>
    </row>
    <row r="38" spans="2:19" s="46" customFormat="1" ht="18.75">
      <c r="B38" s="47"/>
      <c r="C38" s="62"/>
      <c r="D38" s="8"/>
      <c r="E38" s="47"/>
      <c r="F38" s="47"/>
      <c r="G38" s="47"/>
      <c r="H38" s="47"/>
      <c r="I38" s="8"/>
      <c r="J38" s="47"/>
      <c r="K38" s="47"/>
      <c r="L38" s="47"/>
      <c r="M38" s="47"/>
      <c r="N38" s="8"/>
      <c r="O38" s="47"/>
      <c r="P38" s="47"/>
      <c r="Q38" s="47"/>
      <c r="R38" s="47"/>
      <c r="S38" s="62"/>
    </row>
    <row r="39" spans="2:19" s="46" customFormat="1" ht="18.75">
      <c r="B39" s="47"/>
      <c r="C39" s="62"/>
      <c r="D39" s="8"/>
      <c r="E39" s="47"/>
      <c r="F39" s="47"/>
      <c r="G39" s="47"/>
      <c r="H39" s="47"/>
      <c r="I39" s="8"/>
      <c r="J39" s="47"/>
      <c r="K39" s="47"/>
      <c r="L39" s="47"/>
      <c r="M39" s="47"/>
      <c r="N39" s="8"/>
      <c r="O39" s="47"/>
      <c r="P39" s="47"/>
      <c r="Q39" s="47"/>
      <c r="R39" s="47"/>
      <c r="S39" s="62"/>
    </row>
    <row r="40" spans="2:19" s="46" customFormat="1" ht="18.75">
      <c r="B40" s="47"/>
      <c r="C40" s="62"/>
      <c r="D40" s="8"/>
      <c r="E40" s="47"/>
      <c r="F40" s="47"/>
      <c r="G40" s="47"/>
      <c r="H40" s="47"/>
      <c r="I40" s="8"/>
      <c r="J40" s="47"/>
      <c r="K40" s="47"/>
      <c r="L40" s="47"/>
      <c r="M40" s="47"/>
      <c r="N40" s="8"/>
      <c r="O40" s="47"/>
      <c r="P40" s="47"/>
      <c r="Q40" s="47"/>
      <c r="R40" s="47"/>
      <c r="S40" s="62"/>
    </row>
    <row r="41" spans="2:19" s="46" customFormat="1" ht="18.75">
      <c r="B41" s="47"/>
      <c r="C41" s="62"/>
      <c r="D41" s="8"/>
      <c r="E41" s="47"/>
      <c r="F41" s="47"/>
      <c r="G41" s="47"/>
      <c r="H41" s="47"/>
      <c r="I41" s="8"/>
      <c r="J41" s="47"/>
      <c r="K41" s="47"/>
      <c r="L41" s="47"/>
      <c r="M41" s="47"/>
      <c r="N41" s="8"/>
      <c r="O41" s="47"/>
      <c r="P41" s="47"/>
      <c r="Q41" s="47"/>
      <c r="R41" s="47"/>
      <c r="S41" s="62"/>
    </row>
    <row r="42" spans="2:19" s="46" customFormat="1" ht="18.75">
      <c r="B42" s="47"/>
      <c r="C42" s="62"/>
      <c r="D42" s="8"/>
      <c r="E42" s="47"/>
      <c r="F42" s="47"/>
      <c r="G42" s="47"/>
      <c r="H42" s="47"/>
      <c r="I42" s="8"/>
      <c r="J42" s="47"/>
      <c r="K42" s="47"/>
      <c r="L42" s="47"/>
      <c r="M42" s="47"/>
      <c r="N42" s="8"/>
      <c r="O42" s="47"/>
      <c r="P42" s="47"/>
      <c r="Q42" s="47"/>
      <c r="R42" s="47"/>
      <c r="S42" s="62"/>
    </row>
    <row r="43" spans="2:19" s="46" customFormat="1" ht="18.75">
      <c r="B43" s="47"/>
      <c r="C43" s="62"/>
      <c r="D43" s="8"/>
      <c r="E43" s="47"/>
      <c r="F43" s="47"/>
      <c r="G43" s="47"/>
      <c r="H43" s="47"/>
      <c r="I43" s="8"/>
      <c r="J43" s="47"/>
      <c r="K43" s="47"/>
      <c r="L43" s="47"/>
      <c r="M43" s="47"/>
      <c r="N43" s="8"/>
      <c r="O43" s="47"/>
      <c r="P43" s="47"/>
      <c r="Q43" s="47"/>
      <c r="R43" s="47"/>
      <c r="S43" s="62"/>
    </row>
    <row r="44" spans="2:19" s="46" customFormat="1" ht="18.75">
      <c r="B44" s="47"/>
      <c r="C44" s="62"/>
      <c r="D44" s="8"/>
      <c r="E44" s="47"/>
      <c r="F44" s="47"/>
      <c r="G44" s="47"/>
      <c r="H44" s="47"/>
      <c r="I44" s="8"/>
      <c r="J44" s="47"/>
      <c r="K44" s="47"/>
      <c r="L44" s="47"/>
      <c r="M44" s="47"/>
      <c r="N44" s="8"/>
      <c r="O44" s="47"/>
      <c r="P44" s="47"/>
      <c r="Q44" s="47"/>
      <c r="R44" s="47"/>
      <c r="S44" s="62"/>
    </row>
    <row r="45" spans="2:19" s="46" customFormat="1" ht="18.75">
      <c r="B45" s="47"/>
      <c r="C45" s="62"/>
      <c r="D45" s="8"/>
      <c r="E45" s="47"/>
      <c r="F45" s="47"/>
      <c r="G45" s="47"/>
      <c r="H45" s="47"/>
      <c r="I45" s="8"/>
      <c r="J45" s="47"/>
      <c r="K45" s="47"/>
      <c r="L45" s="47"/>
      <c r="M45" s="47"/>
      <c r="N45" s="8"/>
      <c r="O45" s="47"/>
      <c r="P45" s="47"/>
      <c r="Q45" s="47"/>
      <c r="R45" s="47"/>
      <c r="S45" s="62"/>
    </row>
    <row r="46" spans="2:19" s="46" customFormat="1" ht="18.75">
      <c r="B46" s="47"/>
      <c r="C46" s="62"/>
      <c r="D46" s="8"/>
      <c r="E46" s="47"/>
      <c r="F46" s="47"/>
      <c r="G46" s="47"/>
      <c r="H46" s="47"/>
      <c r="I46" s="8"/>
      <c r="J46" s="47"/>
      <c r="K46" s="47"/>
      <c r="L46" s="47"/>
      <c r="M46" s="47"/>
      <c r="N46" s="8"/>
      <c r="O46" s="47"/>
      <c r="P46" s="47"/>
      <c r="Q46" s="47"/>
      <c r="R46" s="47"/>
      <c r="S46" s="62"/>
    </row>
    <row r="47" spans="2:19" s="46" customFormat="1" ht="18.75">
      <c r="B47" s="47"/>
      <c r="C47" s="62"/>
      <c r="D47" s="8"/>
      <c r="E47" s="47"/>
      <c r="F47" s="47"/>
      <c r="G47" s="47"/>
      <c r="H47" s="47"/>
      <c r="I47" s="8"/>
      <c r="J47" s="47"/>
      <c r="K47" s="47"/>
      <c r="L47" s="47"/>
      <c r="M47" s="47"/>
      <c r="N47" s="8"/>
      <c r="O47" s="47"/>
      <c r="P47" s="47"/>
      <c r="Q47" s="47"/>
      <c r="R47" s="47"/>
      <c r="S47" s="62"/>
    </row>
    <row r="48" spans="2:19" s="46" customFormat="1" ht="18.75">
      <c r="B48" s="47"/>
      <c r="C48" s="62"/>
      <c r="D48" s="8"/>
      <c r="E48" s="47"/>
      <c r="F48" s="47"/>
      <c r="G48" s="47"/>
      <c r="H48" s="47"/>
      <c r="I48" s="8"/>
      <c r="J48" s="47"/>
      <c r="K48" s="47"/>
      <c r="L48" s="47"/>
      <c r="M48" s="47"/>
      <c r="N48" s="8"/>
      <c r="O48" s="47"/>
      <c r="P48" s="47"/>
      <c r="Q48" s="47"/>
      <c r="R48" s="47"/>
      <c r="S48" s="62"/>
    </row>
    <row r="49" spans="2:19" s="46" customFormat="1" ht="18.75">
      <c r="B49" s="47"/>
      <c r="C49" s="62"/>
      <c r="D49" s="8"/>
      <c r="E49" s="47"/>
      <c r="F49" s="47"/>
      <c r="G49" s="47"/>
      <c r="H49" s="47"/>
      <c r="I49" s="8"/>
      <c r="J49" s="47"/>
      <c r="K49" s="47"/>
      <c r="L49" s="47"/>
      <c r="M49" s="47"/>
      <c r="N49" s="8"/>
      <c r="O49" s="47"/>
      <c r="P49" s="47"/>
      <c r="Q49" s="47"/>
      <c r="R49" s="47"/>
      <c r="S49" s="62"/>
    </row>
    <row r="50" spans="2:19" s="46" customFormat="1" ht="18.75">
      <c r="B50" s="47"/>
      <c r="C50" s="62"/>
      <c r="D50" s="8"/>
      <c r="E50" s="47"/>
      <c r="F50" s="47"/>
      <c r="G50" s="47"/>
      <c r="H50" s="47"/>
      <c r="I50" s="8"/>
      <c r="J50" s="47"/>
      <c r="K50" s="47"/>
      <c r="L50" s="47"/>
      <c r="M50" s="47"/>
      <c r="N50" s="8"/>
      <c r="O50" s="47"/>
      <c r="P50" s="47"/>
      <c r="Q50" s="47"/>
      <c r="R50" s="47"/>
      <c r="S50" s="62"/>
    </row>
    <row r="51" spans="2:19" s="46" customFormat="1" ht="18.75">
      <c r="B51" s="47"/>
      <c r="C51" s="62"/>
      <c r="D51" s="8"/>
      <c r="E51" s="47"/>
      <c r="F51" s="47"/>
      <c r="G51" s="47"/>
      <c r="H51" s="47"/>
      <c r="I51" s="8"/>
      <c r="J51" s="47"/>
      <c r="K51" s="47"/>
      <c r="L51" s="47"/>
      <c r="M51" s="47"/>
      <c r="N51" s="8"/>
      <c r="O51" s="47"/>
      <c r="P51" s="47"/>
      <c r="Q51" s="47"/>
      <c r="R51" s="47"/>
      <c r="S51" s="62"/>
    </row>
    <row r="52" spans="2:19" s="46" customFormat="1" ht="18.75">
      <c r="B52" s="47"/>
      <c r="C52" s="62"/>
      <c r="D52" s="8"/>
      <c r="E52" s="47"/>
      <c r="F52" s="47"/>
      <c r="G52" s="47"/>
      <c r="H52" s="47"/>
      <c r="I52" s="8"/>
      <c r="J52" s="47"/>
      <c r="K52" s="47"/>
      <c r="L52" s="47"/>
      <c r="M52" s="47"/>
      <c r="N52" s="8"/>
      <c r="O52" s="47"/>
      <c r="P52" s="47"/>
      <c r="Q52" s="47"/>
      <c r="R52" s="47"/>
      <c r="S52" s="62"/>
    </row>
    <row r="53" spans="2:19" s="46" customFormat="1" ht="18.75">
      <c r="B53" s="47"/>
      <c r="C53" s="62"/>
      <c r="D53" s="8"/>
      <c r="E53" s="47"/>
      <c r="F53" s="47"/>
      <c r="G53" s="47"/>
      <c r="H53" s="47"/>
      <c r="I53" s="8"/>
      <c r="J53" s="47"/>
      <c r="K53" s="47"/>
      <c r="L53" s="47"/>
      <c r="M53" s="47"/>
      <c r="N53" s="8"/>
      <c r="O53" s="47"/>
      <c r="P53" s="47"/>
      <c r="Q53" s="47"/>
      <c r="R53" s="47"/>
      <c r="S53" s="62"/>
    </row>
    <row r="54" spans="2:19" s="46" customFormat="1" ht="18.75">
      <c r="B54" s="47"/>
      <c r="C54" s="62"/>
      <c r="D54" s="8"/>
      <c r="E54" s="47"/>
      <c r="F54" s="47"/>
      <c r="G54" s="47"/>
      <c r="H54" s="47"/>
      <c r="I54" s="8"/>
      <c r="J54" s="47"/>
      <c r="K54" s="47"/>
      <c r="L54" s="47"/>
      <c r="M54" s="47"/>
      <c r="N54" s="8"/>
      <c r="O54" s="47"/>
      <c r="P54" s="47"/>
      <c r="Q54" s="47"/>
      <c r="R54" s="47"/>
      <c r="S54" s="62"/>
    </row>
    <row r="55" spans="2:19" s="46" customFormat="1" ht="18.75">
      <c r="B55" s="47"/>
      <c r="C55" s="62"/>
      <c r="D55" s="8"/>
      <c r="E55" s="47"/>
      <c r="F55" s="47"/>
      <c r="G55" s="47"/>
      <c r="H55" s="47"/>
      <c r="I55" s="8"/>
      <c r="J55" s="47"/>
      <c r="K55" s="47"/>
      <c r="L55" s="47"/>
      <c r="M55" s="47"/>
      <c r="N55" s="8"/>
      <c r="O55" s="47"/>
      <c r="P55" s="47"/>
      <c r="Q55" s="47"/>
      <c r="R55" s="47"/>
      <c r="S55" s="62"/>
    </row>
    <row r="56" spans="2:19" s="46" customFormat="1" ht="18.75">
      <c r="B56" s="47"/>
      <c r="C56" s="62"/>
      <c r="D56" s="8"/>
      <c r="E56" s="47"/>
      <c r="F56" s="47"/>
      <c r="G56" s="47"/>
      <c r="H56" s="47"/>
      <c r="I56" s="8"/>
      <c r="J56" s="47"/>
      <c r="K56" s="47"/>
      <c r="L56" s="47"/>
      <c r="M56" s="47"/>
      <c r="N56" s="8"/>
      <c r="O56" s="47"/>
      <c r="P56" s="47"/>
      <c r="Q56" s="47"/>
      <c r="R56" s="47"/>
      <c r="S56" s="62"/>
    </row>
    <row r="57" spans="2:19" s="46" customFormat="1" ht="18.75">
      <c r="B57" s="47"/>
      <c r="C57" s="62"/>
      <c r="D57" s="8"/>
      <c r="E57" s="47"/>
      <c r="F57" s="47"/>
      <c r="G57" s="47"/>
      <c r="H57" s="47"/>
      <c r="I57" s="8"/>
      <c r="J57" s="47"/>
      <c r="K57" s="47"/>
      <c r="L57" s="47"/>
      <c r="M57" s="47"/>
      <c r="N57" s="8"/>
      <c r="O57" s="47"/>
      <c r="P57" s="47"/>
      <c r="Q57" s="47"/>
      <c r="R57" s="47"/>
      <c r="S57" s="62"/>
    </row>
    <row r="58" spans="2:19" s="46" customFormat="1" ht="18.75">
      <c r="B58" s="47"/>
      <c r="C58" s="62"/>
      <c r="D58" s="8"/>
      <c r="E58" s="47"/>
      <c r="F58" s="47"/>
      <c r="G58" s="47"/>
      <c r="H58" s="47"/>
      <c r="I58" s="8"/>
      <c r="J58" s="47"/>
      <c r="K58" s="47"/>
      <c r="L58" s="47"/>
      <c r="M58" s="47"/>
      <c r="N58" s="8"/>
      <c r="O58" s="47"/>
      <c r="P58" s="47"/>
      <c r="Q58" s="47"/>
      <c r="R58" s="47"/>
      <c r="S58" s="62"/>
    </row>
    <row r="59" spans="2:19" s="46" customFormat="1" ht="18.75">
      <c r="B59" s="47"/>
      <c r="C59" s="62"/>
      <c r="D59" s="8"/>
      <c r="E59" s="47"/>
      <c r="F59" s="47"/>
      <c r="G59" s="47"/>
      <c r="H59" s="47"/>
      <c r="I59" s="8"/>
      <c r="J59" s="47"/>
      <c r="K59" s="47"/>
      <c r="L59" s="47"/>
      <c r="M59" s="47"/>
      <c r="N59" s="8"/>
      <c r="O59" s="47"/>
      <c r="P59" s="47"/>
      <c r="Q59" s="47"/>
      <c r="R59" s="47"/>
      <c r="S59" s="62"/>
    </row>
    <row r="60" spans="2:19" s="46" customFormat="1" ht="18.75">
      <c r="B60" s="47"/>
      <c r="C60" s="62"/>
      <c r="D60" s="8"/>
      <c r="E60" s="47"/>
      <c r="F60" s="47"/>
      <c r="G60" s="47"/>
      <c r="H60" s="47"/>
      <c r="I60" s="8"/>
      <c r="J60" s="47"/>
      <c r="K60" s="47"/>
      <c r="L60" s="47"/>
      <c r="M60" s="47"/>
      <c r="N60" s="8"/>
      <c r="O60" s="47"/>
      <c r="P60" s="47"/>
      <c r="Q60" s="47"/>
      <c r="R60" s="47"/>
      <c r="S60" s="62"/>
    </row>
    <row r="61" ht="9" customHeight="1">
      <c r="A61" s="46"/>
    </row>
  </sheetData>
  <sheetProtection/>
  <mergeCells count="28">
    <mergeCell ref="Q7:Q9"/>
    <mergeCell ref="R7:R9"/>
    <mergeCell ref="G7:G9"/>
    <mergeCell ref="H7:H9"/>
    <mergeCell ref="K7:K9"/>
    <mergeCell ref="L7:L9"/>
    <mergeCell ref="M7:M9"/>
    <mergeCell ref="P7:P9"/>
    <mergeCell ref="A5:J5"/>
    <mergeCell ref="N5:S5"/>
    <mergeCell ref="O7:O9"/>
    <mergeCell ref="S7:S9"/>
    <mergeCell ref="A7:A9"/>
    <mergeCell ref="B7:B9"/>
    <mergeCell ref="C7:C9"/>
    <mergeCell ref="E7:E9"/>
    <mergeCell ref="J7:J9"/>
    <mergeCell ref="F7:F9"/>
    <mergeCell ref="B10:B11"/>
    <mergeCell ref="C14:C15"/>
    <mergeCell ref="C10:C11"/>
    <mergeCell ref="S11:S13"/>
    <mergeCell ref="S14:S16"/>
    <mergeCell ref="A1:S1"/>
    <mergeCell ref="A2:S2"/>
    <mergeCell ref="A4:S4"/>
    <mergeCell ref="A6:S6"/>
    <mergeCell ref="A3:S3"/>
  </mergeCells>
  <printOptions/>
  <pageMargins left="0.7086614173228347" right="0.7086614173228347" top="0.7480314960629921" bottom="0.7480314960629921" header="0.31496062992125984" footer="0.31496062992125984"/>
  <pageSetup fitToHeight="0" fitToWidth="1" horizontalDpi="600" verticalDpi="600" orientation="landscape" scale="33" r:id="rId2"/>
  <drawing r:id="rId1"/>
</worksheet>
</file>

<file path=xl/worksheets/sheet12.xml><?xml version="1.0" encoding="utf-8"?>
<worksheet xmlns="http://schemas.openxmlformats.org/spreadsheetml/2006/main" xmlns:r="http://schemas.openxmlformats.org/officeDocument/2006/relationships">
  <sheetPr>
    <tabColor rgb="FFA50021"/>
    <pageSetUpPr fitToPage="1"/>
  </sheetPr>
  <dimension ref="A1:BZ586"/>
  <sheetViews>
    <sheetView view="pageBreakPreview" zoomScale="60" zoomScaleNormal="70" zoomScalePageLayoutView="0" workbookViewId="0" topLeftCell="A1">
      <selection activeCell="N116" sqref="N116"/>
    </sheetView>
  </sheetViews>
  <sheetFormatPr defaultColWidth="9.33203125" defaultRowHeight="9" customHeight="1"/>
  <cols>
    <col min="1" max="1" width="10.83203125" style="47" customWidth="1"/>
    <col min="2" max="2" width="50.83203125" style="47" customWidth="1"/>
    <col min="3" max="3" width="25.66015625" style="47" customWidth="1"/>
    <col min="4" max="4" width="50.83203125" style="8" customWidth="1"/>
    <col min="5" max="5" width="12.5" style="47" bestFit="1" customWidth="1"/>
    <col min="6" max="6" width="14.66015625" style="47" hidden="1" customWidth="1"/>
    <col min="7" max="7" width="10.83203125" style="47" hidden="1" customWidth="1"/>
    <col min="8" max="8" width="13.5" style="47" hidden="1" customWidth="1"/>
    <col min="9" max="9" width="90.83203125" style="8" customWidth="1"/>
    <col min="10" max="10" width="12.5" style="47" bestFit="1" customWidth="1"/>
    <col min="11" max="11" width="14.66015625" style="47" hidden="1" customWidth="1"/>
    <col min="12" max="12" width="10.83203125" style="47" hidden="1" customWidth="1"/>
    <col min="13" max="13" width="13.5" style="47" hidden="1" customWidth="1"/>
    <col min="14" max="14" width="90.83203125" style="8" customWidth="1"/>
    <col min="15" max="15" width="12.5" style="47" bestFit="1" customWidth="1"/>
    <col min="16" max="16" width="14.66015625" style="47" hidden="1" customWidth="1"/>
    <col min="17" max="17" width="10.83203125" style="47" hidden="1" customWidth="1"/>
    <col min="18" max="18" width="13.5" style="47" hidden="1" customWidth="1"/>
    <col min="19" max="19" width="50.83203125" style="62" customWidth="1"/>
    <col min="20" max="16384" width="9.33203125" style="50" customWidth="1"/>
  </cols>
  <sheetData>
    <row r="1" spans="1:78" s="51" customFormat="1" ht="23.25" customHeight="1">
      <c r="A1" s="170" t="s">
        <v>1311</v>
      </c>
      <c r="B1" s="185"/>
      <c r="C1" s="185"/>
      <c r="D1" s="185"/>
      <c r="E1" s="185"/>
      <c r="F1" s="185"/>
      <c r="G1" s="185"/>
      <c r="H1" s="185"/>
      <c r="I1" s="185"/>
      <c r="J1" s="185"/>
      <c r="K1" s="185"/>
      <c r="L1" s="185"/>
      <c r="M1" s="185"/>
      <c r="N1" s="185"/>
      <c r="O1" s="185"/>
      <c r="P1" s="185"/>
      <c r="Q1" s="185"/>
      <c r="R1" s="185"/>
      <c r="S1" s="171"/>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row>
    <row r="2" spans="1:78" s="51" customFormat="1" ht="21.75">
      <c r="A2" s="172" t="s">
        <v>22</v>
      </c>
      <c r="B2" s="186"/>
      <c r="C2" s="186"/>
      <c r="D2" s="186"/>
      <c r="E2" s="186"/>
      <c r="F2" s="186"/>
      <c r="G2" s="186"/>
      <c r="H2" s="186"/>
      <c r="I2" s="186"/>
      <c r="J2" s="186"/>
      <c r="K2" s="186"/>
      <c r="L2" s="186"/>
      <c r="M2" s="186"/>
      <c r="N2" s="186"/>
      <c r="O2" s="186"/>
      <c r="P2" s="186"/>
      <c r="Q2" s="186"/>
      <c r="R2" s="186"/>
      <c r="S2" s="173"/>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row>
    <row r="3" spans="1:78" s="51" customFormat="1" ht="55.5" customHeight="1">
      <c r="A3" s="187"/>
      <c r="B3" s="188"/>
      <c r="C3" s="188"/>
      <c r="D3" s="188"/>
      <c r="E3" s="188"/>
      <c r="F3" s="188"/>
      <c r="G3" s="188"/>
      <c r="H3" s="188"/>
      <c r="I3" s="188"/>
      <c r="J3" s="188"/>
      <c r="K3" s="188"/>
      <c r="L3" s="188"/>
      <c r="M3" s="188"/>
      <c r="N3" s="188"/>
      <c r="O3" s="188"/>
      <c r="P3" s="188"/>
      <c r="Q3" s="188"/>
      <c r="R3" s="188"/>
      <c r="S3" s="18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s="51" customFormat="1" ht="41.25" customHeight="1">
      <c r="A4" s="190" t="str">
        <f>'CONSULTA EXTERNA'!A4:S4</f>
        <v>CÉDULA DE EVALUACIÓN PARA  ENFERMEDADES CARDIOVASCULARES: INFARTO AGUDO DEL MIOCARDIO             </v>
      </c>
      <c r="B4" s="191"/>
      <c r="C4" s="191"/>
      <c r="D4" s="191"/>
      <c r="E4" s="191"/>
      <c r="F4" s="191"/>
      <c r="G4" s="191"/>
      <c r="H4" s="191"/>
      <c r="I4" s="191"/>
      <c r="J4" s="191"/>
      <c r="K4" s="191"/>
      <c r="L4" s="191"/>
      <c r="M4" s="191"/>
      <c r="N4" s="191"/>
      <c r="O4" s="191"/>
      <c r="P4" s="191"/>
      <c r="Q4" s="191"/>
      <c r="R4" s="191"/>
      <c r="S4" s="192"/>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19" s="11" customFormat="1" ht="21" customHeight="1">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44.25" customHeight="1">
      <c r="A6" s="299" t="s">
        <v>1217</v>
      </c>
      <c r="B6" s="300"/>
      <c r="C6" s="300"/>
      <c r="D6" s="300"/>
      <c r="E6" s="300"/>
      <c r="F6" s="300"/>
      <c r="G6" s="300"/>
      <c r="H6" s="300"/>
      <c r="I6" s="300"/>
      <c r="J6" s="300"/>
      <c r="K6" s="300"/>
      <c r="L6" s="300"/>
      <c r="M6" s="300"/>
      <c r="N6" s="300"/>
      <c r="O6" s="300"/>
      <c r="P6" s="300"/>
      <c r="Q6" s="300"/>
      <c r="R6" s="300"/>
      <c r="S6" s="301"/>
    </row>
    <row r="7" spans="1:19" s="11" customFormat="1" ht="19.5" customHeight="1">
      <c r="A7" s="217"/>
      <c r="B7" s="218" t="s">
        <v>23</v>
      </c>
      <c r="C7" s="193" t="s">
        <v>24</v>
      </c>
      <c r="D7" s="53" t="s">
        <v>25</v>
      </c>
      <c r="E7" s="193" t="s">
        <v>26</v>
      </c>
      <c r="F7" s="184" t="s">
        <v>1274</v>
      </c>
      <c r="G7" s="184" t="s">
        <v>378</v>
      </c>
      <c r="H7" s="184" t="s">
        <v>1275</v>
      </c>
      <c r="I7" s="53" t="s">
        <v>17</v>
      </c>
      <c r="J7" s="193" t="s">
        <v>26</v>
      </c>
      <c r="K7" s="184" t="s">
        <v>1274</v>
      </c>
      <c r="L7" s="184" t="s">
        <v>378</v>
      </c>
      <c r="M7" s="184" t="s">
        <v>1275</v>
      </c>
      <c r="N7" s="54" t="s">
        <v>18</v>
      </c>
      <c r="O7" s="193" t="s">
        <v>26</v>
      </c>
      <c r="P7" s="223" t="s">
        <v>1274</v>
      </c>
      <c r="Q7" s="223" t="s">
        <v>378</v>
      </c>
      <c r="R7" s="223" t="s">
        <v>1275</v>
      </c>
      <c r="S7" s="193" t="s">
        <v>27</v>
      </c>
    </row>
    <row r="8" spans="1:19" s="11" customFormat="1" ht="19.5" customHeight="1">
      <c r="A8" s="217"/>
      <c r="B8" s="218"/>
      <c r="C8" s="193"/>
      <c r="D8" s="14" t="s">
        <v>28</v>
      </c>
      <c r="E8" s="193"/>
      <c r="F8" s="184"/>
      <c r="G8" s="184"/>
      <c r="H8" s="184"/>
      <c r="I8" s="14" t="s">
        <v>28</v>
      </c>
      <c r="J8" s="193"/>
      <c r="K8" s="184"/>
      <c r="L8" s="184"/>
      <c r="M8" s="184"/>
      <c r="N8" s="15" t="s">
        <v>19</v>
      </c>
      <c r="O8" s="193"/>
      <c r="P8" s="223"/>
      <c r="Q8" s="223"/>
      <c r="R8" s="223"/>
      <c r="S8" s="193"/>
    </row>
    <row r="9" spans="1:19" s="46" customFormat="1" ht="18.75">
      <c r="A9" s="217"/>
      <c r="B9" s="218"/>
      <c r="C9" s="194"/>
      <c r="D9" s="16" t="s">
        <v>29</v>
      </c>
      <c r="E9" s="194"/>
      <c r="F9" s="184"/>
      <c r="G9" s="184"/>
      <c r="H9" s="184"/>
      <c r="I9" s="16" t="s">
        <v>29</v>
      </c>
      <c r="J9" s="194"/>
      <c r="K9" s="184"/>
      <c r="L9" s="184"/>
      <c r="M9" s="184"/>
      <c r="N9" s="17" t="s">
        <v>29</v>
      </c>
      <c r="O9" s="194"/>
      <c r="P9" s="223"/>
      <c r="Q9" s="223"/>
      <c r="R9" s="223"/>
      <c r="S9" s="194"/>
    </row>
    <row r="10" spans="1:19" ht="21.75" customHeight="1">
      <c r="A10" s="231" t="s">
        <v>223</v>
      </c>
      <c r="B10" s="231"/>
      <c r="C10" s="231"/>
      <c r="D10" s="231"/>
      <c r="E10" s="231"/>
      <c r="F10" s="231"/>
      <c r="G10" s="231"/>
      <c r="H10" s="231"/>
      <c r="I10" s="231"/>
      <c r="J10" s="231"/>
      <c r="K10" s="231"/>
      <c r="L10" s="231"/>
      <c r="M10" s="231"/>
      <c r="N10" s="231"/>
      <c r="O10" s="231"/>
      <c r="P10" s="231"/>
      <c r="Q10" s="231"/>
      <c r="R10" s="231"/>
      <c r="S10" s="231"/>
    </row>
    <row r="11" spans="1:19" s="113" customFormat="1" ht="18.75">
      <c r="A11" s="109"/>
      <c r="B11" s="110"/>
      <c r="C11" s="111" t="s">
        <v>20</v>
      </c>
      <c r="D11" s="112" t="s">
        <v>21</v>
      </c>
      <c r="E11" s="303"/>
      <c r="F11" s="304"/>
      <c r="G11" s="304"/>
      <c r="H11" s="304"/>
      <c r="I11" s="304"/>
      <c r="J11" s="304"/>
      <c r="K11" s="304"/>
      <c r="L11" s="304"/>
      <c r="M11" s="304"/>
      <c r="N11" s="304"/>
      <c r="O11" s="304"/>
      <c r="P11" s="304"/>
      <c r="Q11" s="304"/>
      <c r="R11" s="304"/>
      <c r="S11" s="305"/>
    </row>
    <row r="12" spans="1:19" s="113" customFormat="1" ht="180" customHeight="1">
      <c r="A12" s="55">
        <v>1</v>
      </c>
      <c r="B12" s="19" t="s">
        <v>1068</v>
      </c>
      <c r="C12" s="158" t="s">
        <v>1382</v>
      </c>
      <c r="D12" s="19" t="s">
        <v>1069</v>
      </c>
      <c r="E12" s="20">
        <v>1</v>
      </c>
      <c r="F12" s="21">
        <f>IF(E12=G12,H12)</f>
        <v>1</v>
      </c>
      <c r="G12" s="21">
        <f>IF(E12="NA","NA",H12)</f>
        <v>1</v>
      </c>
      <c r="H12" s="21">
        <v>1</v>
      </c>
      <c r="I12" s="19" t="s">
        <v>743</v>
      </c>
      <c r="J12" s="20">
        <v>1</v>
      </c>
      <c r="K12" s="21">
        <f>IF(J12=L12,M12)</f>
        <v>1</v>
      </c>
      <c r="L12" s="21">
        <f>IF(J12="NA","NA",M12)</f>
        <v>1</v>
      </c>
      <c r="M12" s="21">
        <v>1</v>
      </c>
      <c r="N12" s="19" t="s">
        <v>626</v>
      </c>
      <c r="O12" s="20">
        <v>1</v>
      </c>
      <c r="P12" s="21">
        <f>IF(O12=Q12,R12)</f>
        <v>1</v>
      </c>
      <c r="Q12" s="21">
        <f>IF(O12="NA","NA",R12)</f>
        <v>1</v>
      </c>
      <c r="R12" s="21">
        <v>1</v>
      </c>
      <c r="S12" s="57" t="s">
        <v>241</v>
      </c>
    </row>
    <row r="13" spans="1:19" s="113" customFormat="1" ht="30" customHeight="1">
      <c r="A13" s="260" t="s">
        <v>224</v>
      </c>
      <c r="B13" s="261"/>
      <c r="C13" s="261"/>
      <c r="D13" s="261"/>
      <c r="E13" s="261"/>
      <c r="F13" s="261"/>
      <c r="G13" s="261"/>
      <c r="H13" s="261"/>
      <c r="I13" s="261"/>
      <c r="J13" s="261"/>
      <c r="K13" s="261"/>
      <c r="L13" s="261"/>
      <c r="M13" s="261"/>
      <c r="N13" s="261"/>
      <c r="O13" s="261"/>
      <c r="P13" s="261"/>
      <c r="Q13" s="261"/>
      <c r="R13" s="261"/>
      <c r="S13" s="262"/>
    </row>
    <row r="14" spans="1:19" s="113" customFormat="1" ht="57" customHeight="1">
      <c r="A14" s="55">
        <v>2</v>
      </c>
      <c r="B14" s="206" t="s">
        <v>1068</v>
      </c>
      <c r="C14" s="158" t="s">
        <v>1383</v>
      </c>
      <c r="D14" s="19" t="s">
        <v>1070</v>
      </c>
      <c r="E14" s="20">
        <v>1</v>
      </c>
      <c r="F14" s="21">
        <f>IF(E14=G14,H14)</f>
        <v>1</v>
      </c>
      <c r="G14" s="21">
        <f>IF(E14="NA","NA",H14)</f>
        <v>1</v>
      </c>
      <c r="H14" s="21">
        <v>1</v>
      </c>
      <c r="I14" s="19" t="s">
        <v>743</v>
      </c>
      <c r="J14" s="20">
        <v>1</v>
      </c>
      <c r="K14" s="21">
        <f aca="true" t="shared" si="0" ref="K14:K21">IF(J14=L14,M14)</f>
        <v>1</v>
      </c>
      <c r="L14" s="21">
        <f aca="true" t="shared" si="1" ref="L14:L21">IF(J14="NA","NA",M14)</f>
        <v>1</v>
      </c>
      <c r="M14" s="21">
        <v>1</v>
      </c>
      <c r="N14" s="19" t="s">
        <v>626</v>
      </c>
      <c r="O14" s="20">
        <v>1</v>
      </c>
      <c r="P14" s="21">
        <f aca="true" t="shared" si="2" ref="P14:P21">IF(O14=Q14,R14)</f>
        <v>1</v>
      </c>
      <c r="Q14" s="21">
        <f aca="true" t="shared" si="3" ref="Q14:Q21">IF(O14="NA","NA",R14)</f>
        <v>1</v>
      </c>
      <c r="R14" s="21">
        <v>1</v>
      </c>
      <c r="S14" s="224" t="s">
        <v>241</v>
      </c>
    </row>
    <row r="15" spans="1:19" s="113" customFormat="1" ht="56.25">
      <c r="A15" s="55">
        <v>3</v>
      </c>
      <c r="B15" s="206"/>
      <c r="C15" s="158" t="s">
        <v>1384</v>
      </c>
      <c r="D15" s="19" t="s">
        <v>1071</v>
      </c>
      <c r="E15" s="20">
        <v>1</v>
      </c>
      <c r="F15" s="21">
        <f>IF(E15=G15,H15)</f>
        <v>1</v>
      </c>
      <c r="G15" s="21">
        <f>IF(E15="NA","NA",H15)</f>
        <v>1</v>
      </c>
      <c r="H15" s="21">
        <v>1</v>
      </c>
      <c r="I15" s="19" t="s">
        <v>743</v>
      </c>
      <c r="J15" s="20">
        <v>1</v>
      </c>
      <c r="K15" s="21">
        <f t="shared" si="0"/>
        <v>1</v>
      </c>
      <c r="L15" s="21">
        <f t="shared" si="1"/>
        <v>1</v>
      </c>
      <c r="M15" s="21">
        <v>1</v>
      </c>
      <c r="N15" s="19" t="s">
        <v>626</v>
      </c>
      <c r="O15" s="20">
        <v>1</v>
      </c>
      <c r="P15" s="21">
        <f t="shared" si="2"/>
        <v>1</v>
      </c>
      <c r="Q15" s="21">
        <f t="shared" si="3"/>
        <v>1</v>
      </c>
      <c r="R15" s="21">
        <v>1</v>
      </c>
      <c r="S15" s="224"/>
    </row>
    <row r="16" spans="1:19" s="113" customFormat="1" ht="150">
      <c r="A16" s="55">
        <v>4</v>
      </c>
      <c r="B16" s="206"/>
      <c r="C16" s="158" t="s">
        <v>1385</v>
      </c>
      <c r="D16" s="19" t="s">
        <v>1072</v>
      </c>
      <c r="E16" s="20">
        <v>1</v>
      </c>
      <c r="F16" s="21">
        <f aca="true" t="shared" si="4" ref="F16:F21">IF(E16=G16,H16)</f>
        <v>1</v>
      </c>
      <c r="G16" s="21">
        <f aca="true" t="shared" si="5" ref="G16:G21">IF(E16="NA","NA",H16)</f>
        <v>1</v>
      </c>
      <c r="H16" s="21">
        <v>1</v>
      </c>
      <c r="I16" s="19" t="s">
        <v>743</v>
      </c>
      <c r="J16" s="20">
        <v>1</v>
      </c>
      <c r="K16" s="21">
        <f t="shared" si="0"/>
        <v>1</v>
      </c>
      <c r="L16" s="21">
        <f t="shared" si="1"/>
        <v>1</v>
      </c>
      <c r="M16" s="21">
        <v>1</v>
      </c>
      <c r="N16" s="19" t="s">
        <v>626</v>
      </c>
      <c r="O16" s="20">
        <v>1</v>
      </c>
      <c r="P16" s="21">
        <f t="shared" si="2"/>
        <v>1</v>
      </c>
      <c r="Q16" s="21">
        <f t="shared" si="3"/>
        <v>1</v>
      </c>
      <c r="R16" s="21">
        <v>1</v>
      </c>
      <c r="S16" s="224"/>
    </row>
    <row r="17" spans="1:19" s="113" customFormat="1" ht="131.25">
      <c r="A17" s="55">
        <v>5</v>
      </c>
      <c r="B17" s="206"/>
      <c r="C17" s="158" t="s">
        <v>1387</v>
      </c>
      <c r="D17" s="19" t="s">
        <v>1073</v>
      </c>
      <c r="E17" s="20">
        <v>1</v>
      </c>
      <c r="F17" s="21">
        <f t="shared" si="4"/>
        <v>1</v>
      </c>
      <c r="G17" s="21">
        <f t="shared" si="5"/>
        <v>1</v>
      </c>
      <c r="H17" s="21">
        <v>1</v>
      </c>
      <c r="I17" s="19" t="s">
        <v>743</v>
      </c>
      <c r="J17" s="20">
        <v>1</v>
      </c>
      <c r="K17" s="21">
        <f t="shared" si="0"/>
        <v>1</v>
      </c>
      <c r="L17" s="21">
        <f t="shared" si="1"/>
        <v>1</v>
      </c>
      <c r="M17" s="21">
        <v>1</v>
      </c>
      <c r="N17" s="19" t="s">
        <v>626</v>
      </c>
      <c r="O17" s="20">
        <v>1</v>
      </c>
      <c r="P17" s="21">
        <f t="shared" si="2"/>
        <v>1</v>
      </c>
      <c r="Q17" s="21">
        <f t="shared" si="3"/>
        <v>1</v>
      </c>
      <c r="R17" s="21">
        <v>1</v>
      </c>
      <c r="S17" s="224"/>
    </row>
    <row r="18" spans="1:19" s="113" customFormat="1" ht="112.5">
      <c r="A18" s="55">
        <v>6</v>
      </c>
      <c r="B18" s="206"/>
      <c r="C18" s="158" t="s">
        <v>1386</v>
      </c>
      <c r="D18" s="19" t="s">
        <v>1074</v>
      </c>
      <c r="E18" s="20">
        <v>1</v>
      </c>
      <c r="F18" s="21">
        <f t="shared" si="4"/>
        <v>1</v>
      </c>
      <c r="G18" s="21">
        <f t="shared" si="5"/>
        <v>1</v>
      </c>
      <c r="H18" s="21">
        <v>1</v>
      </c>
      <c r="I18" s="19" t="s">
        <v>743</v>
      </c>
      <c r="J18" s="20">
        <v>1</v>
      </c>
      <c r="K18" s="21">
        <f t="shared" si="0"/>
        <v>1</v>
      </c>
      <c r="L18" s="21">
        <f t="shared" si="1"/>
        <v>1</v>
      </c>
      <c r="M18" s="21">
        <v>1</v>
      </c>
      <c r="N18" s="19" t="s">
        <v>626</v>
      </c>
      <c r="O18" s="20">
        <v>1</v>
      </c>
      <c r="P18" s="21">
        <f t="shared" si="2"/>
        <v>1</v>
      </c>
      <c r="Q18" s="21">
        <f t="shared" si="3"/>
        <v>1</v>
      </c>
      <c r="R18" s="21">
        <v>1</v>
      </c>
      <c r="S18" s="224"/>
    </row>
    <row r="19" spans="1:19" s="113" customFormat="1" ht="112.5">
      <c r="A19" s="55">
        <v>7</v>
      </c>
      <c r="B19" s="206"/>
      <c r="C19" s="158" t="s">
        <v>1388</v>
      </c>
      <c r="D19" s="19" t="s">
        <v>1075</v>
      </c>
      <c r="E19" s="20">
        <v>1</v>
      </c>
      <c r="F19" s="21">
        <f t="shared" si="4"/>
        <v>1</v>
      </c>
      <c r="G19" s="21">
        <f t="shared" si="5"/>
        <v>1</v>
      </c>
      <c r="H19" s="21">
        <v>1</v>
      </c>
      <c r="I19" s="19" t="s">
        <v>743</v>
      </c>
      <c r="J19" s="20">
        <v>1</v>
      </c>
      <c r="K19" s="21">
        <f t="shared" si="0"/>
        <v>1</v>
      </c>
      <c r="L19" s="21">
        <f t="shared" si="1"/>
        <v>1</v>
      </c>
      <c r="M19" s="21">
        <v>1</v>
      </c>
      <c r="N19" s="19" t="s">
        <v>626</v>
      </c>
      <c r="O19" s="20">
        <v>1</v>
      </c>
      <c r="P19" s="21">
        <f t="shared" si="2"/>
        <v>1</v>
      </c>
      <c r="Q19" s="21">
        <f t="shared" si="3"/>
        <v>1</v>
      </c>
      <c r="R19" s="21">
        <v>1</v>
      </c>
      <c r="S19" s="224"/>
    </row>
    <row r="20" spans="1:19" s="113" customFormat="1" ht="93.75">
      <c r="A20" s="55">
        <v>8</v>
      </c>
      <c r="B20" s="206"/>
      <c r="C20" s="158" t="s">
        <v>1389</v>
      </c>
      <c r="D20" s="19" t="s">
        <v>1076</v>
      </c>
      <c r="E20" s="20">
        <v>1</v>
      </c>
      <c r="F20" s="21">
        <f t="shared" si="4"/>
        <v>1</v>
      </c>
      <c r="G20" s="21">
        <f t="shared" si="5"/>
        <v>1</v>
      </c>
      <c r="H20" s="21">
        <v>1</v>
      </c>
      <c r="I20" s="19" t="s">
        <v>743</v>
      </c>
      <c r="J20" s="20">
        <v>1</v>
      </c>
      <c r="K20" s="21">
        <f t="shared" si="0"/>
        <v>1</v>
      </c>
      <c r="L20" s="21">
        <f t="shared" si="1"/>
        <v>1</v>
      </c>
      <c r="M20" s="21">
        <v>1</v>
      </c>
      <c r="N20" s="19" t="s">
        <v>626</v>
      </c>
      <c r="O20" s="20">
        <v>1</v>
      </c>
      <c r="P20" s="21">
        <f t="shared" si="2"/>
        <v>1</v>
      </c>
      <c r="Q20" s="21">
        <f t="shared" si="3"/>
        <v>1</v>
      </c>
      <c r="R20" s="21">
        <v>1</v>
      </c>
      <c r="S20" s="224"/>
    </row>
    <row r="21" spans="1:19" s="113" customFormat="1" ht="93.75">
      <c r="A21" s="55">
        <v>9</v>
      </c>
      <c r="B21" s="206"/>
      <c r="C21" s="158" t="s">
        <v>1390</v>
      </c>
      <c r="D21" s="19" t="s">
        <v>1077</v>
      </c>
      <c r="E21" s="20">
        <v>1</v>
      </c>
      <c r="F21" s="21">
        <f t="shared" si="4"/>
        <v>1</v>
      </c>
      <c r="G21" s="21">
        <f t="shared" si="5"/>
        <v>1</v>
      </c>
      <c r="H21" s="21">
        <v>1</v>
      </c>
      <c r="I21" s="19" t="s">
        <v>743</v>
      </c>
      <c r="J21" s="20">
        <v>1</v>
      </c>
      <c r="K21" s="21">
        <f t="shared" si="0"/>
        <v>1</v>
      </c>
      <c r="L21" s="21">
        <f t="shared" si="1"/>
        <v>1</v>
      </c>
      <c r="M21" s="21">
        <v>1</v>
      </c>
      <c r="N21" s="19" t="s">
        <v>626</v>
      </c>
      <c r="O21" s="20">
        <v>1</v>
      </c>
      <c r="P21" s="21">
        <f t="shared" si="2"/>
        <v>1</v>
      </c>
      <c r="Q21" s="21">
        <f t="shared" si="3"/>
        <v>1</v>
      </c>
      <c r="R21" s="21">
        <v>1</v>
      </c>
      <c r="S21" s="224"/>
    </row>
    <row r="22" spans="1:19" s="113" customFormat="1" ht="18.75" customHeight="1">
      <c r="A22" s="260" t="s">
        <v>225</v>
      </c>
      <c r="B22" s="261"/>
      <c r="C22" s="261"/>
      <c r="D22" s="261"/>
      <c r="E22" s="261"/>
      <c r="F22" s="261"/>
      <c r="G22" s="261"/>
      <c r="H22" s="261"/>
      <c r="I22" s="261"/>
      <c r="J22" s="261"/>
      <c r="K22" s="261"/>
      <c r="L22" s="261"/>
      <c r="M22" s="261"/>
      <c r="N22" s="261"/>
      <c r="O22" s="261"/>
      <c r="P22" s="261"/>
      <c r="Q22" s="261"/>
      <c r="R22" s="261"/>
      <c r="S22" s="262"/>
    </row>
    <row r="23" spans="1:19" s="113" customFormat="1" ht="93.75">
      <c r="A23" s="75">
        <v>10</v>
      </c>
      <c r="B23" s="302" t="s">
        <v>1068</v>
      </c>
      <c r="C23" s="159" t="s">
        <v>1391</v>
      </c>
      <c r="D23" s="19" t="s">
        <v>1078</v>
      </c>
      <c r="E23" s="20">
        <v>1</v>
      </c>
      <c r="F23" s="21">
        <f>IF(E23=G23,H23)</f>
        <v>1</v>
      </c>
      <c r="G23" s="21">
        <f>IF(E23="NA","NA",H23)</f>
        <v>1</v>
      </c>
      <c r="H23" s="21">
        <v>1</v>
      </c>
      <c r="I23" s="19" t="s">
        <v>743</v>
      </c>
      <c r="J23" s="20">
        <v>1</v>
      </c>
      <c r="K23" s="21">
        <f aca="true" t="shared" si="6" ref="K23:K38">IF(J23=L23,M23)</f>
        <v>1</v>
      </c>
      <c r="L23" s="21">
        <f aca="true" t="shared" si="7" ref="L23:L38">IF(J23="NA","NA",M23)</f>
        <v>1</v>
      </c>
      <c r="M23" s="21">
        <v>1</v>
      </c>
      <c r="N23" s="19" t="s">
        <v>626</v>
      </c>
      <c r="O23" s="94">
        <v>1</v>
      </c>
      <c r="P23" s="21">
        <f aca="true" t="shared" si="8" ref="P23:P38">IF(O23=Q23,R23)</f>
        <v>1</v>
      </c>
      <c r="Q23" s="21">
        <f aca="true" t="shared" si="9" ref="Q23:Q38">IF(O23="NA","NA",R23)</f>
        <v>1</v>
      </c>
      <c r="R23" s="21">
        <v>1</v>
      </c>
      <c r="S23" s="233" t="s">
        <v>241</v>
      </c>
    </row>
    <row r="24" spans="1:19" s="113" customFormat="1" ht="168.75">
      <c r="A24" s="75">
        <v>11</v>
      </c>
      <c r="B24" s="296"/>
      <c r="C24" s="159" t="s">
        <v>1392</v>
      </c>
      <c r="D24" s="19" t="s">
        <v>1079</v>
      </c>
      <c r="E24" s="20">
        <v>1</v>
      </c>
      <c r="F24" s="21">
        <f>IF(E24=G24,H24)</f>
        <v>1</v>
      </c>
      <c r="G24" s="21">
        <f>IF(E24="NA","NA",H24)</f>
        <v>1</v>
      </c>
      <c r="H24" s="21">
        <v>1</v>
      </c>
      <c r="I24" s="19" t="s">
        <v>743</v>
      </c>
      <c r="J24" s="20">
        <v>1</v>
      </c>
      <c r="K24" s="21">
        <f t="shared" si="6"/>
        <v>1</v>
      </c>
      <c r="L24" s="21">
        <f t="shared" si="7"/>
        <v>1</v>
      </c>
      <c r="M24" s="21">
        <v>1</v>
      </c>
      <c r="N24" s="19" t="s">
        <v>626</v>
      </c>
      <c r="O24" s="94">
        <v>1</v>
      </c>
      <c r="P24" s="21">
        <f t="shared" si="8"/>
        <v>1</v>
      </c>
      <c r="Q24" s="21">
        <f t="shared" si="9"/>
        <v>1</v>
      </c>
      <c r="R24" s="21">
        <v>1</v>
      </c>
      <c r="S24" s="235"/>
    </row>
    <row r="25" spans="1:19" s="113" customFormat="1" ht="56.25">
      <c r="A25" s="75">
        <v>12</v>
      </c>
      <c r="B25" s="296"/>
      <c r="C25" s="159" t="s">
        <v>1393</v>
      </c>
      <c r="D25" s="19" t="s">
        <v>1080</v>
      </c>
      <c r="E25" s="20">
        <v>1</v>
      </c>
      <c r="F25" s="21">
        <f aca="true" t="shared" si="10" ref="F25:F38">IF(E25=G25,H25)</f>
        <v>1</v>
      </c>
      <c r="G25" s="21">
        <f aca="true" t="shared" si="11" ref="G25:G38">IF(E25="NA","NA",H25)</f>
        <v>1</v>
      </c>
      <c r="H25" s="21">
        <v>1</v>
      </c>
      <c r="I25" s="19" t="s">
        <v>743</v>
      </c>
      <c r="J25" s="20">
        <v>1</v>
      </c>
      <c r="K25" s="21">
        <f t="shared" si="6"/>
        <v>1</v>
      </c>
      <c r="L25" s="21">
        <f t="shared" si="7"/>
        <v>1</v>
      </c>
      <c r="M25" s="21">
        <v>1</v>
      </c>
      <c r="N25" s="19" t="s">
        <v>626</v>
      </c>
      <c r="O25" s="94">
        <v>1</v>
      </c>
      <c r="P25" s="21">
        <f t="shared" si="8"/>
        <v>1</v>
      </c>
      <c r="Q25" s="21">
        <f t="shared" si="9"/>
        <v>1</v>
      </c>
      <c r="R25" s="21">
        <v>1</v>
      </c>
      <c r="S25" s="235"/>
    </row>
    <row r="26" spans="1:19" s="113" customFormat="1" ht="93.75">
      <c r="A26" s="75">
        <v>13</v>
      </c>
      <c r="B26" s="296"/>
      <c r="C26" s="159" t="s">
        <v>1394</v>
      </c>
      <c r="D26" s="19" t="s">
        <v>1081</v>
      </c>
      <c r="E26" s="20">
        <v>1</v>
      </c>
      <c r="F26" s="21">
        <f t="shared" si="10"/>
        <v>1</v>
      </c>
      <c r="G26" s="21">
        <f t="shared" si="11"/>
        <v>1</v>
      </c>
      <c r="H26" s="21">
        <v>1</v>
      </c>
      <c r="I26" s="19" t="s">
        <v>743</v>
      </c>
      <c r="J26" s="20">
        <v>1</v>
      </c>
      <c r="K26" s="21">
        <f t="shared" si="6"/>
        <v>1</v>
      </c>
      <c r="L26" s="21">
        <f t="shared" si="7"/>
        <v>1</v>
      </c>
      <c r="M26" s="21">
        <v>1</v>
      </c>
      <c r="N26" s="19" t="s">
        <v>626</v>
      </c>
      <c r="O26" s="94">
        <v>1</v>
      </c>
      <c r="P26" s="21">
        <f t="shared" si="8"/>
        <v>1</v>
      </c>
      <c r="Q26" s="21">
        <f t="shared" si="9"/>
        <v>1</v>
      </c>
      <c r="R26" s="21">
        <v>1</v>
      </c>
      <c r="S26" s="235"/>
    </row>
    <row r="27" spans="1:19" s="113" customFormat="1" ht="93.75">
      <c r="A27" s="75">
        <v>14</v>
      </c>
      <c r="B27" s="296"/>
      <c r="C27" s="159" t="s">
        <v>1395</v>
      </c>
      <c r="D27" s="19" t="s">
        <v>1082</v>
      </c>
      <c r="E27" s="20">
        <v>1</v>
      </c>
      <c r="F27" s="21">
        <f t="shared" si="10"/>
        <v>1</v>
      </c>
      <c r="G27" s="21">
        <f t="shared" si="11"/>
        <v>1</v>
      </c>
      <c r="H27" s="21">
        <v>1</v>
      </c>
      <c r="I27" s="19" t="s">
        <v>743</v>
      </c>
      <c r="J27" s="20">
        <v>1</v>
      </c>
      <c r="K27" s="21">
        <f t="shared" si="6"/>
        <v>1</v>
      </c>
      <c r="L27" s="21">
        <f t="shared" si="7"/>
        <v>1</v>
      </c>
      <c r="M27" s="21">
        <v>1</v>
      </c>
      <c r="N27" s="19" t="s">
        <v>626</v>
      </c>
      <c r="O27" s="94">
        <v>1</v>
      </c>
      <c r="P27" s="21">
        <f t="shared" si="8"/>
        <v>1</v>
      </c>
      <c r="Q27" s="21">
        <f t="shared" si="9"/>
        <v>1</v>
      </c>
      <c r="R27" s="21">
        <v>1</v>
      </c>
      <c r="S27" s="235"/>
    </row>
    <row r="28" spans="1:19" s="113" customFormat="1" ht="131.25">
      <c r="A28" s="75">
        <v>15</v>
      </c>
      <c r="B28" s="296"/>
      <c r="C28" s="159" t="s">
        <v>1396</v>
      </c>
      <c r="D28" s="19" t="s">
        <v>1083</v>
      </c>
      <c r="E28" s="20">
        <v>1</v>
      </c>
      <c r="F28" s="21">
        <f t="shared" si="10"/>
        <v>1</v>
      </c>
      <c r="G28" s="21">
        <f t="shared" si="11"/>
        <v>1</v>
      </c>
      <c r="H28" s="21">
        <v>1</v>
      </c>
      <c r="I28" s="19" t="s">
        <v>743</v>
      </c>
      <c r="J28" s="20">
        <v>1</v>
      </c>
      <c r="K28" s="21">
        <f t="shared" si="6"/>
        <v>1</v>
      </c>
      <c r="L28" s="21">
        <f t="shared" si="7"/>
        <v>1</v>
      </c>
      <c r="M28" s="21">
        <v>1</v>
      </c>
      <c r="N28" s="19" t="s">
        <v>626</v>
      </c>
      <c r="O28" s="94">
        <v>1</v>
      </c>
      <c r="P28" s="21">
        <f t="shared" si="8"/>
        <v>1</v>
      </c>
      <c r="Q28" s="21">
        <f t="shared" si="9"/>
        <v>1</v>
      </c>
      <c r="R28" s="21">
        <v>1</v>
      </c>
      <c r="S28" s="235"/>
    </row>
    <row r="29" spans="1:19" s="113" customFormat="1" ht="112.5">
      <c r="A29" s="75">
        <v>16</v>
      </c>
      <c r="B29" s="296"/>
      <c r="C29" s="159" t="s">
        <v>1397</v>
      </c>
      <c r="D29" s="19" t="s">
        <v>1084</v>
      </c>
      <c r="E29" s="20">
        <v>1</v>
      </c>
      <c r="F29" s="21">
        <f t="shared" si="10"/>
        <v>1</v>
      </c>
      <c r="G29" s="21">
        <f t="shared" si="11"/>
        <v>1</v>
      </c>
      <c r="H29" s="21">
        <v>1</v>
      </c>
      <c r="I29" s="19" t="s">
        <v>743</v>
      </c>
      <c r="J29" s="20">
        <v>1</v>
      </c>
      <c r="K29" s="21">
        <f t="shared" si="6"/>
        <v>1</v>
      </c>
      <c r="L29" s="21">
        <f t="shared" si="7"/>
        <v>1</v>
      </c>
      <c r="M29" s="21">
        <v>1</v>
      </c>
      <c r="N29" s="19" t="s">
        <v>626</v>
      </c>
      <c r="O29" s="94">
        <v>1</v>
      </c>
      <c r="P29" s="21">
        <f t="shared" si="8"/>
        <v>1</v>
      </c>
      <c r="Q29" s="21">
        <f t="shared" si="9"/>
        <v>1</v>
      </c>
      <c r="R29" s="21">
        <v>1</v>
      </c>
      <c r="S29" s="235" t="s">
        <v>241</v>
      </c>
    </row>
    <row r="30" spans="1:19" s="113" customFormat="1" ht="75">
      <c r="A30" s="75">
        <v>17</v>
      </c>
      <c r="B30" s="296" t="s">
        <v>1068</v>
      </c>
      <c r="C30" s="159" t="s">
        <v>1398</v>
      </c>
      <c r="D30" s="19" t="s">
        <v>1085</v>
      </c>
      <c r="E30" s="20">
        <v>1</v>
      </c>
      <c r="F30" s="21">
        <f t="shared" si="10"/>
        <v>1</v>
      </c>
      <c r="G30" s="21">
        <f t="shared" si="11"/>
        <v>1</v>
      </c>
      <c r="H30" s="21">
        <v>1</v>
      </c>
      <c r="I30" s="19" t="s">
        <v>743</v>
      </c>
      <c r="J30" s="20">
        <v>1</v>
      </c>
      <c r="K30" s="21">
        <f t="shared" si="6"/>
        <v>1</v>
      </c>
      <c r="L30" s="21">
        <f t="shared" si="7"/>
        <v>1</v>
      </c>
      <c r="M30" s="21">
        <v>1</v>
      </c>
      <c r="N30" s="19" t="s">
        <v>626</v>
      </c>
      <c r="O30" s="94">
        <v>1</v>
      </c>
      <c r="P30" s="21">
        <f t="shared" si="8"/>
        <v>1</v>
      </c>
      <c r="Q30" s="21">
        <f t="shared" si="9"/>
        <v>1</v>
      </c>
      <c r="R30" s="21">
        <v>1</v>
      </c>
      <c r="S30" s="235"/>
    </row>
    <row r="31" spans="1:19" s="113" customFormat="1" ht="93.75">
      <c r="A31" s="75">
        <v>18</v>
      </c>
      <c r="B31" s="296"/>
      <c r="C31" s="159" t="s">
        <v>1399</v>
      </c>
      <c r="D31" s="19" t="s">
        <v>1086</v>
      </c>
      <c r="E31" s="20">
        <v>1</v>
      </c>
      <c r="F31" s="21">
        <f t="shared" si="10"/>
        <v>1</v>
      </c>
      <c r="G31" s="21">
        <f t="shared" si="11"/>
        <v>1</v>
      </c>
      <c r="H31" s="21">
        <v>1</v>
      </c>
      <c r="I31" s="19" t="s">
        <v>743</v>
      </c>
      <c r="J31" s="20">
        <v>1</v>
      </c>
      <c r="K31" s="21">
        <f t="shared" si="6"/>
        <v>1</v>
      </c>
      <c r="L31" s="21">
        <f t="shared" si="7"/>
        <v>1</v>
      </c>
      <c r="M31" s="21">
        <v>1</v>
      </c>
      <c r="N31" s="19" t="s">
        <v>1087</v>
      </c>
      <c r="O31" s="94">
        <v>1</v>
      </c>
      <c r="P31" s="21">
        <f t="shared" si="8"/>
        <v>1</v>
      </c>
      <c r="Q31" s="21">
        <f t="shared" si="9"/>
        <v>1</v>
      </c>
      <c r="R31" s="21">
        <v>1</v>
      </c>
      <c r="S31" s="235"/>
    </row>
    <row r="32" spans="1:19" s="113" customFormat="1" ht="93.75">
      <c r="A32" s="75">
        <v>19</v>
      </c>
      <c r="B32" s="296"/>
      <c r="C32" s="159" t="s">
        <v>1400</v>
      </c>
      <c r="D32" s="19" t="s">
        <v>1088</v>
      </c>
      <c r="E32" s="20">
        <v>1</v>
      </c>
      <c r="F32" s="21">
        <f t="shared" si="10"/>
        <v>1</v>
      </c>
      <c r="G32" s="21">
        <f t="shared" si="11"/>
        <v>1</v>
      </c>
      <c r="H32" s="21">
        <v>1</v>
      </c>
      <c r="I32" s="19" t="s">
        <v>743</v>
      </c>
      <c r="J32" s="20">
        <v>1</v>
      </c>
      <c r="K32" s="21">
        <f t="shared" si="6"/>
        <v>1</v>
      </c>
      <c r="L32" s="21">
        <f t="shared" si="7"/>
        <v>1</v>
      </c>
      <c r="M32" s="21">
        <v>1</v>
      </c>
      <c r="N32" s="19" t="s">
        <v>626</v>
      </c>
      <c r="O32" s="94">
        <v>1</v>
      </c>
      <c r="P32" s="21">
        <f t="shared" si="8"/>
        <v>1</v>
      </c>
      <c r="Q32" s="21">
        <f t="shared" si="9"/>
        <v>1</v>
      </c>
      <c r="R32" s="21">
        <v>1</v>
      </c>
      <c r="S32" s="235"/>
    </row>
    <row r="33" spans="1:19" s="113" customFormat="1" ht="131.25">
      <c r="A33" s="75">
        <v>20</v>
      </c>
      <c r="B33" s="296"/>
      <c r="C33" s="159" t="s">
        <v>1401</v>
      </c>
      <c r="D33" s="19" t="s">
        <v>1089</v>
      </c>
      <c r="E33" s="20">
        <v>1</v>
      </c>
      <c r="F33" s="21">
        <f t="shared" si="10"/>
        <v>1</v>
      </c>
      <c r="G33" s="21">
        <f t="shared" si="11"/>
        <v>1</v>
      </c>
      <c r="H33" s="21">
        <v>1</v>
      </c>
      <c r="I33" s="19" t="s">
        <v>743</v>
      </c>
      <c r="J33" s="20">
        <v>1</v>
      </c>
      <c r="K33" s="21">
        <f t="shared" si="6"/>
        <v>1</v>
      </c>
      <c r="L33" s="21">
        <f t="shared" si="7"/>
        <v>1</v>
      </c>
      <c r="M33" s="21">
        <v>1</v>
      </c>
      <c r="N33" s="19" t="s">
        <v>626</v>
      </c>
      <c r="O33" s="94">
        <v>1</v>
      </c>
      <c r="P33" s="21">
        <f t="shared" si="8"/>
        <v>1</v>
      </c>
      <c r="Q33" s="21">
        <f t="shared" si="9"/>
        <v>1</v>
      </c>
      <c r="R33" s="21">
        <v>1</v>
      </c>
      <c r="S33" s="235" t="s">
        <v>241</v>
      </c>
    </row>
    <row r="34" spans="1:19" s="113" customFormat="1" ht="131.25">
      <c r="A34" s="75">
        <v>21</v>
      </c>
      <c r="B34" s="296" t="s">
        <v>1068</v>
      </c>
      <c r="C34" s="159" t="s">
        <v>1402</v>
      </c>
      <c r="D34" s="19" t="s">
        <v>1381</v>
      </c>
      <c r="E34" s="20">
        <v>1</v>
      </c>
      <c r="F34" s="21">
        <f t="shared" si="10"/>
        <v>1</v>
      </c>
      <c r="G34" s="21">
        <f t="shared" si="11"/>
        <v>1</v>
      </c>
      <c r="H34" s="21">
        <v>1</v>
      </c>
      <c r="I34" s="19" t="s">
        <v>743</v>
      </c>
      <c r="J34" s="20">
        <v>1</v>
      </c>
      <c r="K34" s="21">
        <f t="shared" si="6"/>
        <v>1</v>
      </c>
      <c r="L34" s="21">
        <f t="shared" si="7"/>
        <v>1</v>
      </c>
      <c r="M34" s="21">
        <v>1</v>
      </c>
      <c r="N34" s="19" t="s">
        <v>626</v>
      </c>
      <c r="O34" s="94">
        <v>1</v>
      </c>
      <c r="P34" s="21">
        <f t="shared" si="8"/>
        <v>1</v>
      </c>
      <c r="Q34" s="21">
        <f t="shared" si="9"/>
        <v>1</v>
      </c>
      <c r="R34" s="21">
        <v>1</v>
      </c>
      <c r="S34" s="235"/>
    </row>
    <row r="35" spans="1:19" s="113" customFormat="1" ht="150">
      <c r="A35" s="75">
        <v>22</v>
      </c>
      <c r="B35" s="296"/>
      <c r="C35" s="159" t="s">
        <v>1403</v>
      </c>
      <c r="D35" s="19" t="s">
        <v>1090</v>
      </c>
      <c r="E35" s="20">
        <v>1</v>
      </c>
      <c r="F35" s="21">
        <f t="shared" si="10"/>
        <v>1</v>
      </c>
      <c r="G35" s="21">
        <f t="shared" si="11"/>
        <v>1</v>
      </c>
      <c r="H35" s="21">
        <v>1</v>
      </c>
      <c r="I35" s="19" t="s">
        <v>743</v>
      </c>
      <c r="J35" s="20">
        <v>1</v>
      </c>
      <c r="K35" s="21">
        <f t="shared" si="6"/>
        <v>1</v>
      </c>
      <c r="L35" s="21">
        <f t="shared" si="7"/>
        <v>1</v>
      </c>
      <c r="M35" s="21">
        <v>1</v>
      </c>
      <c r="N35" s="19" t="s">
        <v>626</v>
      </c>
      <c r="O35" s="94">
        <v>1</v>
      </c>
      <c r="P35" s="21">
        <f t="shared" si="8"/>
        <v>1</v>
      </c>
      <c r="Q35" s="21">
        <f t="shared" si="9"/>
        <v>1</v>
      </c>
      <c r="R35" s="21">
        <v>1</v>
      </c>
      <c r="S35" s="235"/>
    </row>
    <row r="36" spans="1:19" s="113" customFormat="1" ht="131.25">
      <c r="A36" s="75">
        <v>23</v>
      </c>
      <c r="B36" s="296"/>
      <c r="C36" s="159" t="s">
        <v>1404</v>
      </c>
      <c r="D36" s="19" t="s">
        <v>1091</v>
      </c>
      <c r="E36" s="20">
        <v>1</v>
      </c>
      <c r="F36" s="21">
        <f t="shared" si="10"/>
        <v>1</v>
      </c>
      <c r="G36" s="21">
        <f t="shared" si="11"/>
        <v>1</v>
      </c>
      <c r="H36" s="21">
        <v>1</v>
      </c>
      <c r="I36" s="19" t="s">
        <v>743</v>
      </c>
      <c r="J36" s="20">
        <v>1</v>
      </c>
      <c r="K36" s="21">
        <f t="shared" si="6"/>
        <v>1</v>
      </c>
      <c r="L36" s="21">
        <f t="shared" si="7"/>
        <v>1</v>
      </c>
      <c r="M36" s="21">
        <v>1</v>
      </c>
      <c r="N36" s="19" t="s">
        <v>626</v>
      </c>
      <c r="O36" s="94">
        <v>1</v>
      </c>
      <c r="P36" s="21">
        <f t="shared" si="8"/>
        <v>1</v>
      </c>
      <c r="Q36" s="21">
        <f t="shared" si="9"/>
        <v>1</v>
      </c>
      <c r="R36" s="21">
        <v>1</v>
      </c>
      <c r="S36" s="235"/>
    </row>
    <row r="37" spans="1:19" s="113" customFormat="1" ht="93.75">
      <c r="A37" s="75">
        <v>24</v>
      </c>
      <c r="B37" s="296"/>
      <c r="C37" s="159" t="s">
        <v>1405</v>
      </c>
      <c r="D37" s="19" t="s">
        <v>1092</v>
      </c>
      <c r="E37" s="20">
        <v>1</v>
      </c>
      <c r="F37" s="21">
        <f t="shared" si="10"/>
        <v>1</v>
      </c>
      <c r="G37" s="21">
        <f t="shared" si="11"/>
        <v>1</v>
      </c>
      <c r="H37" s="21">
        <v>1</v>
      </c>
      <c r="I37" s="19" t="s">
        <v>743</v>
      </c>
      <c r="J37" s="20">
        <v>1</v>
      </c>
      <c r="K37" s="21">
        <f t="shared" si="6"/>
        <v>1</v>
      </c>
      <c r="L37" s="21">
        <f t="shared" si="7"/>
        <v>1</v>
      </c>
      <c r="M37" s="21">
        <v>1</v>
      </c>
      <c r="N37" s="19" t="s">
        <v>626</v>
      </c>
      <c r="O37" s="94">
        <v>1</v>
      </c>
      <c r="P37" s="21">
        <f t="shared" si="8"/>
        <v>1</v>
      </c>
      <c r="Q37" s="21">
        <f t="shared" si="9"/>
        <v>1</v>
      </c>
      <c r="R37" s="21">
        <v>1</v>
      </c>
      <c r="S37" s="235"/>
    </row>
    <row r="38" spans="1:19" s="113" customFormat="1" ht="112.5">
      <c r="A38" s="75">
        <v>25</v>
      </c>
      <c r="B38" s="298"/>
      <c r="C38" s="159" t="s">
        <v>1406</v>
      </c>
      <c r="D38" s="19" t="s">
        <v>1093</v>
      </c>
      <c r="E38" s="20">
        <v>1</v>
      </c>
      <c r="F38" s="21">
        <f t="shared" si="10"/>
        <v>1</v>
      </c>
      <c r="G38" s="21">
        <f t="shared" si="11"/>
        <v>1</v>
      </c>
      <c r="H38" s="21">
        <v>1</v>
      </c>
      <c r="I38" s="19" t="s">
        <v>743</v>
      </c>
      <c r="J38" s="20">
        <v>1</v>
      </c>
      <c r="K38" s="21">
        <f t="shared" si="6"/>
        <v>1</v>
      </c>
      <c r="L38" s="21">
        <f t="shared" si="7"/>
        <v>1</v>
      </c>
      <c r="M38" s="21">
        <v>1</v>
      </c>
      <c r="N38" s="19" t="s">
        <v>626</v>
      </c>
      <c r="O38" s="94">
        <v>1</v>
      </c>
      <c r="P38" s="21">
        <f t="shared" si="8"/>
        <v>1</v>
      </c>
      <c r="Q38" s="21">
        <f t="shared" si="9"/>
        <v>1</v>
      </c>
      <c r="R38" s="21">
        <v>1</v>
      </c>
      <c r="S38" s="234"/>
    </row>
    <row r="39" spans="1:19" s="113" customFormat="1" ht="18.75" customHeight="1">
      <c r="A39" s="260" t="s">
        <v>226</v>
      </c>
      <c r="B39" s="261"/>
      <c r="C39" s="261"/>
      <c r="D39" s="261"/>
      <c r="E39" s="261"/>
      <c r="F39" s="261"/>
      <c r="G39" s="261"/>
      <c r="H39" s="261"/>
      <c r="I39" s="261"/>
      <c r="J39" s="261"/>
      <c r="K39" s="261"/>
      <c r="L39" s="261"/>
      <c r="M39" s="261"/>
      <c r="N39" s="261"/>
      <c r="O39" s="261"/>
      <c r="P39" s="261"/>
      <c r="Q39" s="261"/>
      <c r="R39" s="261"/>
      <c r="S39" s="262"/>
    </row>
    <row r="40" spans="1:19" s="113" customFormat="1" ht="93.75">
      <c r="A40" s="55">
        <v>26</v>
      </c>
      <c r="B40" s="206" t="s">
        <v>1068</v>
      </c>
      <c r="C40" s="158" t="s">
        <v>1407</v>
      </c>
      <c r="D40" s="19" t="s">
        <v>1094</v>
      </c>
      <c r="E40" s="20">
        <v>1</v>
      </c>
      <c r="F40" s="21">
        <f>IF(E40=G40,H40)</f>
        <v>1</v>
      </c>
      <c r="G40" s="21">
        <f>IF(E40="NA","NA",H40)</f>
        <v>1</v>
      </c>
      <c r="H40" s="21">
        <v>1</v>
      </c>
      <c r="I40" s="19" t="s">
        <v>743</v>
      </c>
      <c r="J40" s="20">
        <v>1</v>
      </c>
      <c r="K40" s="21">
        <f>IF(J40=L40,M40)</f>
        <v>1</v>
      </c>
      <c r="L40" s="21">
        <f>IF(J40="NA","NA",M40)</f>
        <v>1</v>
      </c>
      <c r="M40" s="21">
        <v>1</v>
      </c>
      <c r="N40" s="19" t="s">
        <v>626</v>
      </c>
      <c r="O40" s="20">
        <v>1</v>
      </c>
      <c r="P40" s="21">
        <f>IF(O40=Q40,R40)</f>
        <v>1</v>
      </c>
      <c r="Q40" s="21">
        <f>IF(O40="NA","NA",R40)</f>
        <v>1</v>
      </c>
      <c r="R40" s="21">
        <v>1</v>
      </c>
      <c r="S40" s="224" t="s">
        <v>241</v>
      </c>
    </row>
    <row r="41" spans="1:19" s="113" customFormat="1" ht="112.5">
      <c r="A41" s="55">
        <v>27</v>
      </c>
      <c r="B41" s="206"/>
      <c r="C41" s="158" t="s">
        <v>1408</v>
      </c>
      <c r="D41" s="19" t="s">
        <v>1095</v>
      </c>
      <c r="E41" s="20">
        <v>1</v>
      </c>
      <c r="F41" s="21">
        <f>IF(E41=G41,H41)</f>
        <v>1</v>
      </c>
      <c r="G41" s="21">
        <f>IF(E41="NA","NA",H41)</f>
        <v>1</v>
      </c>
      <c r="H41" s="21">
        <v>1</v>
      </c>
      <c r="I41" s="19" t="s">
        <v>743</v>
      </c>
      <c r="J41" s="20">
        <v>1</v>
      </c>
      <c r="K41" s="21">
        <f>IF(J41=L41,M41)</f>
        <v>1</v>
      </c>
      <c r="L41" s="21">
        <f>IF(J41="NA","NA",M41)</f>
        <v>1</v>
      </c>
      <c r="M41" s="21">
        <v>1</v>
      </c>
      <c r="N41" s="19" t="s">
        <v>626</v>
      </c>
      <c r="O41" s="20">
        <v>1</v>
      </c>
      <c r="P41" s="21">
        <f>IF(O41=Q41,R41)</f>
        <v>1</v>
      </c>
      <c r="Q41" s="21">
        <f>IF(O41="NA","NA",R41)</f>
        <v>1</v>
      </c>
      <c r="R41" s="21">
        <v>1</v>
      </c>
      <c r="S41" s="224"/>
    </row>
    <row r="42" spans="1:19" s="113" customFormat="1" ht="112.5">
      <c r="A42" s="55">
        <v>28</v>
      </c>
      <c r="B42" s="206"/>
      <c r="C42" s="158" t="s">
        <v>1409</v>
      </c>
      <c r="D42" s="19" t="s">
        <v>1096</v>
      </c>
      <c r="E42" s="20">
        <v>1</v>
      </c>
      <c r="F42" s="21">
        <f>IF(E42=G42,H42)</f>
        <v>1</v>
      </c>
      <c r="G42" s="21">
        <f>IF(E42="NA","NA",H42)</f>
        <v>1</v>
      </c>
      <c r="H42" s="21">
        <v>1</v>
      </c>
      <c r="I42" s="19" t="s">
        <v>743</v>
      </c>
      <c r="J42" s="20">
        <v>1</v>
      </c>
      <c r="K42" s="21">
        <f>IF(J42=L42,M42)</f>
        <v>1</v>
      </c>
      <c r="L42" s="21">
        <f>IF(J42="NA","NA",M42)</f>
        <v>1</v>
      </c>
      <c r="M42" s="21">
        <v>1</v>
      </c>
      <c r="N42" s="19" t="s">
        <v>626</v>
      </c>
      <c r="O42" s="20">
        <v>1</v>
      </c>
      <c r="P42" s="21">
        <f>IF(O42=Q42,R42)</f>
        <v>1</v>
      </c>
      <c r="Q42" s="21">
        <f>IF(O42="NA","NA",R42)</f>
        <v>1</v>
      </c>
      <c r="R42" s="21">
        <v>1</v>
      </c>
      <c r="S42" s="224"/>
    </row>
    <row r="43" spans="1:19" s="113" customFormat="1" ht="56.25">
      <c r="A43" s="55">
        <v>29</v>
      </c>
      <c r="B43" s="206"/>
      <c r="C43" s="158" t="s">
        <v>1410</v>
      </c>
      <c r="D43" s="19" t="s">
        <v>1097</v>
      </c>
      <c r="E43" s="20">
        <v>1</v>
      </c>
      <c r="F43" s="21">
        <f>IF(E43=G43,H43)</f>
        <v>1</v>
      </c>
      <c r="G43" s="21">
        <f>IF(E43="NA","NA",H43)</f>
        <v>1</v>
      </c>
      <c r="H43" s="21">
        <v>1</v>
      </c>
      <c r="I43" s="19" t="s">
        <v>743</v>
      </c>
      <c r="J43" s="20">
        <v>1</v>
      </c>
      <c r="K43" s="21">
        <f>IF(J43=L43,M43)</f>
        <v>1</v>
      </c>
      <c r="L43" s="21">
        <f>IF(J43="NA","NA",M43)</f>
        <v>1</v>
      </c>
      <c r="M43" s="21">
        <v>1</v>
      </c>
      <c r="N43" s="19" t="s">
        <v>626</v>
      </c>
      <c r="O43" s="20">
        <v>1</v>
      </c>
      <c r="P43" s="21">
        <f>IF(O43=Q43,R43)</f>
        <v>1</v>
      </c>
      <c r="Q43" s="21">
        <f>IF(O43="NA","NA",R43)</f>
        <v>1</v>
      </c>
      <c r="R43" s="21">
        <v>1</v>
      </c>
      <c r="S43" s="224"/>
    </row>
    <row r="44" spans="1:19" s="113" customFormat="1" ht="93.75">
      <c r="A44" s="55">
        <v>30</v>
      </c>
      <c r="B44" s="206"/>
      <c r="C44" s="158" t="s">
        <v>1411</v>
      </c>
      <c r="D44" s="19" t="s">
        <v>1098</v>
      </c>
      <c r="E44" s="20">
        <v>1</v>
      </c>
      <c r="F44" s="21">
        <f>IF(E44=G44,H44)</f>
        <v>1</v>
      </c>
      <c r="G44" s="21">
        <f>IF(E44="NA","NA",H44)</f>
        <v>1</v>
      </c>
      <c r="H44" s="21">
        <v>1</v>
      </c>
      <c r="I44" s="19" t="s">
        <v>743</v>
      </c>
      <c r="J44" s="20">
        <v>1</v>
      </c>
      <c r="K44" s="21">
        <f>IF(J44=L44,M44)</f>
        <v>1</v>
      </c>
      <c r="L44" s="21">
        <f>IF(J44="NA","NA",M44)</f>
        <v>1</v>
      </c>
      <c r="M44" s="21">
        <v>1</v>
      </c>
      <c r="N44" s="19" t="s">
        <v>626</v>
      </c>
      <c r="O44" s="20">
        <v>1</v>
      </c>
      <c r="P44" s="21">
        <f>IF(O44=Q44,R44)</f>
        <v>1</v>
      </c>
      <c r="Q44" s="21">
        <f>IF(O44="NA","NA",R44)</f>
        <v>1</v>
      </c>
      <c r="R44" s="21">
        <v>1</v>
      </c>
      <c r="S44" s="224"/>
    </row>
    <row r="45" spans="1:19" s="113" customFormat="1" ht="18.75" customHeight="1">
      <c r="A45" s="260" t="s">
        <v>227</v>
      </c>
      <c r="B45" s="261"/>
      <c r="C45" s="261"/>
      <c r="D45" s="261"/>
      <c r="E45" s="261"/>
      <c r="F45" s="261"/>
      <c r="G45" s="261"/>
      <c r="H45" s="261"/>
      <c r="I45" s="261"/>
      <c r="J45" s="261"/>
      <c r="K45" s="261"/>
      <c r="L45" s="261"/>
      <c r="M45" s="261"/>
      <c r="N45" s="261"/>
      <c r="O45" s="261"/>
      <c r="P45" s="261"/>
      <c r="Q45" s="261"/>
      <c r="R45" s="261"/>
      <c r="S45" s="262"/>
    </row>
    <row r="46" spans="1:19" s="113" customFormat="1" ht="187.5">
      <c r="A46" s="55">
        <v>31</v>
      </c>
      <c r="B46" s="19" t="s">
        <v>1068</v>
      </c>
      <c r="C46" s="158" t="s">
        <v>1412</v>
      </c>
      <c r="D46" s="19" t="s">
        <v>1099</v>
      </c>
      <c r="E46" s="20">
        <v>1</v>
      </c>
      <c r="F46" s="21">
        <f>IF(E46=G46,H46)</f>
        <v>1</v>
      </c>
      <c r="G46" s="21">
        <f>IF(E46="NA","NA",H46)</f>
        <v>1</v>
      </c>
      <c r="H46" s="21">
        <v>1</v>
      </c>
      <c r="I46" s="19" t="s">
        <v>743</v>
      </c>
      <c r="J46" s="20">
        <v>1</v>
      </c>
      <c r="K46" s="21">
        <f>IF(J46=L46,M46)</f>
        <v>1</v>
      </c>
      <c r="L46" s="21">
        <f>IF(J46="NA","NA",M46)</f>
        <v>1</v>
      </c>
      <c r="M46" s="21">
        <v>1</v>
      </c>
      <c r="N46" s="19" t="s">
        <v>626</v>
      </c>
      <c r="O46" s="20">
        <v>1</v>
      </c>
      <c r="P46" s="21">
        <f>IF(O46=Q46,R46)</f>
        <v>1</v>
      </c>
      <c r="Q46" s="21">
        <f>IF(O46="NA","NA",R46)</f>
        <v>1</v>
      </c>
      <c r="R46" s="21">
        <v>1</v>
      </c>
      <c r="S46" s="57" t="s">
        <v>241</v>
      </c>
    </row>
    <row r="47" spans="1:19" s="113" customFormat="1" ht="18.75" customHeight="1">
      <c r="A47" s="260" t="s">
        <v>228</v>
      </c>
      <c r="B47" s="261"/>
      <c r="C47" s="261"/>
      <c r="D47" s="261"/>
      <c r="E47" s="261"/>
      <c r="F47" s="261"/>
      <c r="G47" s="261"/>
      <c r="H47" s="261"/>
      <c r="I47" s="261"/>
      <c r="J47" s="261"/>
      <c r="K47" s="261"/>
      <c r="L47" s="261"/>
      <c r="M47" s="261"/>
      <c r="N47" s="261"/>
      <c r="O47" s="261"/>
      <c r="P47" s="261"/>
      <c r="Q47" s="261"/>
      <c r="R47" s="261"/>
      <c r="S47" s="262"/>
    </row>
    <row r="48" spans="1:19" s="113" customFormat="1" ht="93.75">
      <c r="A48" s="55">
        <v>32</v>
      </c>
      <c r="B48" s="206"/>
      <c r="C48" s="158" t="s">
        <v>1413</v>
      </c>
      <c r="D48" s="19" t="s">
        <v>1100</v>
      </c>
      <c r="E48" s="20">
        <v>1</v>
      </c>
      <c r="F48" s="21">
        <f>IF(E48=G48,H48)</f>
        <v>1</v>
      </c>
      <c r="G48" s="21">
        <f>IF(E48="NA","NA",H48)</f>
        <v>1</v>
      </c>
      <c r="H48" s="21">
        <v>1</v>
      </c>
      <c r="I48" s="19" t="s">
        <v>743</v>
      </c>
      <c r="J48" s="20">
        <v>1</v>
      </c>
      <c r="K48" s="21">
        <f>IF(J48=L48,M48)</f>
        <v>1</v>
      </c>
      <c r="L48" s="21">
        <f>IF(J48="NA","NA",M48)</f>
        <v>1</v>
      </c>
      <c r="M48" s="21">
        <v>1</v>
      </c>
      <c r="N48" s="19" t="s">
        <v>626</v>
      </c>
      <c r="O48" s="20">
        <v>1</v>
      </c>
      <c r="P48" s="21">
        <f>IF(O48=Q48,R48)</f>
        <v>1</v>
      </c>
      <c r="Q48" s="21">
        <f>IF(O48="NA","NA",R48)</f>
        <v>1</v>
      </c>
      <c r="R48" s="21">
        <v>1</v>
      </c>
      <c r="S48" s="224"/>
    </row>
    <row r="49" spans="1:19" s="113" customFormat="1" ht="112.5">
      <c r="A49" s="55">
        <v>33</v>
      </c>
      <c r="B49" s="206"/>
      <c r="C49" s="158" t="s">
        <v>1414</v>
      </c>
      <c r="D49" s="19" t="s">
        <v>1101</v>
      </c>
      <c r="E49" s="20">
        <v>1</v>
      </c>
      <c r="F49" s="21">
        <f>IF(E49=G49,H49)</f>
        <v>1</v>
      </c>
      <c r="G49" s="21">
        <f>IF(E49="NA","NA",H49)</f>
        <v>1</v>
      </c>
      <c r="H49" s="21">
        <v>1</v>
      </c>
      <c r="I49" s="19" t="s">
        <v>743</v>
      </c>
      <c r="J49" s="20">
        <v>1</v>
      </c>
      <c r="K49" s="21">
        <f>IF(J49=L49,M49)</f>
        <v>1</v>
      </c>
      <c r="L49" s="21">
        <f>IF(J49="NA","NA",M49)</f>
        <v>1</v>
      </c>
      <c r="M49" s="21">
        <v>1</v>
      </c>
      <c r="N49" s="19" t="s">
        <v>626</v>
      </c>
      <c r="O49" s="20">
        <v>1</v>
      </c>
      <c r="P49" s="21">
        <f>IF(O49=Q49,R49)</f>
        <v>1</v>
      </c>
      <c r="Q49" s="21">
        <f>IF(O49="NA","NA",R49)</f>
        <v>1</v>
      </c>
      <c r="R49" s="21">
        <v>1</v>
      </c>
      <c r="S49" s="224"/>
    </row>
    <row r="50" spans="1:19" s="113" customFormat="1" ht="112.5">
      <c r="A50" s="55">
        <v>34</v>
      </c>
      <c r="B50" s="206"/>
      <c r="C50" s="158" t="s">
        <v>1415</v>
      </c>
      <c r="D50" s="19" t="s">
        <v>1102</v>
      </c>
      <c r="E50" s="20">
        <v>1</v>
      </c>
      <c r="F50" s="21">
        <f>IF(E50=G50,H50)</f>
        <v>1</v>
      </c>
      <c r="G50" s="21">
        <f>IF(E50="NA","NA",H50)</f>
        <v>1</v>
      </c>
      <c r="H50" s="21">
        <v>1</v>
      </c>
      <c r="I50" s="19" t="s">
        <v>743</v>
      </c>
      <c r="J50" s="20">
        <v>1</v>
      </c>
      <c r="K50" s="21">
        <f>IF(J50=L50,M50)</f>
        <v>1</v>
      </c>
      <c r="L50" s="21">
        <f>IF(J50="NA","NA",M50)</f>
        <v>1</v>
      </c>
      <c r="M50" s="21">
        <v>1</v>
      </c>
      <c r="N50" s="19" t="s">
        <v>626</v>
      </c>
      <c r="O50" s="20">
        <v>1</v>
      </c>
      <c r="P50" s="21">
        <f>IF(O50=Q50,R50)</f>
        <v>1</v>
      </c>
      <c r="Q50" s="21">
        <f>IF(O50="NA","NA",R50)</f>
        <v>1</v>
      </c>
      <c r="R50" s="21">
        <v>1</v>
      </c>
      <c r="S50" s="224"/>
    </row>
    <row r="51" spans="1:19" s="113" customFormat="1" ht="112.5">
      <c r="A51" s="55">
        <v>35</v>
      </c>
      <c r="B51" s="206"/>
      <c r="C51" s="158" t="s">
        <v>1416</v>
      </c>
      <c r="D51" s="19" t="s">
        <v>1103</v>
      </c>
      <c r="E51" s="20">
        <v>1</v>
      </c>
      <c r="F51" s="21">
        <f>IF(E51=G51,H51)</f>
        <v>1</v>
      </c>
      <c r="G51" s="21">
        <f>IF(E51="NA","NA",H51)</f>
        <v>1</v>
      </c>
      <c r="H51" s="21">
        <v>1</v>
      </c>
      <c r="I51" s="19" t="s">
        <v>743</v>
      </c>
      <c r="J51" s="20">
        <v>1</v>
      </c>
      <c r="K51" s="21">
        <f>IF(J51=L51,M51)</f>
        <v>1</v>
      </c>
      <c r="L51" s="21">
        <f>IF(J51="NA","NA",M51)</f>
        <v>1</v>
      </c>
      <c r="M51" s="21">
        <v>1</v>
      </c>
      <c r="N51" s="19" t="s">
        <v>626</v>
      </c>
      <c r="O51" s="20">
        <v>1</v>
      </c>
      <c r="P51" s="21">
        <f>IF(O51=Q51,R51)</f>
        <v>1</v>
      </c>
      <c r="Q51" s="21">
        <f>IF(O51="NA","NA",R51)</f>
        <v>1</v>
      </c>
      <c r="R51" s="21">
        <v>1</v>
      </c>
      <c r="S51" s="224"/>
    </row>
    <row r="52" spans="1:19" s="113" customFormat="1" ht="18.75" customHeight="1">
      <c r="A52" s="260" t="s">
        <v>229</v>
      </c>
      <c r="B52" s="261"/>
      <c r="C52" s="261"/>
      <c r="D52" s="261"/>
      <c r="E52" s="261"/>
      <c r="F52" s="261"/>
      <c r="G52" s="261"/>
      <c r="H52" s="261"/>
      <c r="I52" s="261"/>
      <c r="J52" s="261"/>
      <c r="K52" s="261"/>
      <c r="L52" s="261"/>
      <c r="M52" s="261"/>
      <c r="N52" s="261"/>
      <c r="O52" s="261"/>
      <c r="P52" s="261"/>
      <c r="Q52" s="261"/>
      <c r="R52" s="261"/>
      <c r="S52" s="262"/>
    </row>
    <row r="53" spans="1:19" s="113" customFormat="1" ht="37.5">
      <c r="A53" s="55">
        <v>36</v>
      </c>
      <c r="B53" s="206" t="s">
        <v>1068</v>
      </c>
      <c r="C53" s="158" t="s">
        <v>1417</v>
      </c>
      <c r="D53" s="19" t="s">
        <v>1104</v>
      </c>
      <c r="E53" s="20">
        <v>1</v>
      </c>
      <c r="F53" s="21">
        <f aca="true" t="shared" si="12" ref="F53:F59">IF(E53=G53,H53)</f>
        <v>1</v>
      </c>
      <c r="G53" s="21">
        <f aca="true" t="shared" si="13" ref="G53:G59">IF(E53="NA","NA",H53)</f>
        <v>1</v>
      </c>
      <c r="H53" s="21">
        <v>1</v>
      </c>
      <c r="I53" s="19" t="s">
        <v>743</v>
      </c>
      <c r="J53" s="20">
        <v>1</v>
      </c>
      <c r="K53" s="21">
        <f aca="true" t="shared" si="14" ref="K53:K59">IF(J53=L53,M53)</f>
        <v>1</v>
      </c>
      <c r="L53" s="21">
        <f aca="true" t="shared" si="15" ref="L53:L59">IF(J53="NA","NA",M53)</f>
        <v>1</v>
      </c>
      <c r="M53" s="21">
        <v>1</v>
      </c>
      <c r="N53" s="19" t="s">
        <v>626</v>
      </c>
      <c r="O53" s="20">
        <v>1</v>
      </c>
      <c r="P53" s="21">
        <f aca="true" t="shared" si="16" ref="P53:P59">IF(O53=Q53,R53)</f>
        <v>1</v>
      </c>
      <c r="Q53" s="21">
        <f aca="true" t="shared" si="17" ref="Q53:Q59">IF(O53="NA","NA",R53)</f>
        <v>1</v>
      </c>
      <c r="R53" s="21">
        <v>1</v>
      </c>
      <c r="S53" s="224" t="s">
        <v>241</v>
      </c>
    </row>
    <row r="54" spans="1:19" s="113" customFormat="1" ht="56.25">
      <c r="A54" s="55">
        <v>37</v>
      </c>
      <c r="B54" s="206"/>
      <c r="C54" s="158" t="s">
        <v>1418</v>
      </c>
      <c r="D54" s="19" t="s">
        <v>1105</v>
      </c>
      <c r="E54" s="20">
        <v>1</v>
      </c>
      <c r="F54" s="21">
        <f t="shared" si="12"/>
        <v>1</v>
      </c>
      <c r="G54" s="21">
        <f t="shared" si="13"/>
        <v>1</v>
      </c>
      <c r="H54" s="21">
        <v>1</v>
      </c>
      <c r="I54" s="19" t="s">
        <v>743</v>
      </c>
      <c r="J54" s="20">
        <v>1</v>
      </c>
      <c r="K54" s="21">
        <f t="shared" si="14"/>
        <v>1</v>
      </c>
      <c r="L54" s="21">
        <f t="shared" si="15"/>
        <v>1</v>
      </c>
      <c r="M54" s="21">
        <v>1</v>
      </c>
      <c r="N54" s="19" t="s">
        <v>626</v>
      </c>
      <c r="O54" s="20">
        <v>1</v>
      </c>
      <c r="P54" s="21">
        <f t="shared" si="16"/>
        <v>1</v>
      </c>
      <c r="Q54" s="21">
        <f t="shared" si="17"/>
        <v>1</v>
      </c>
      <c r="R54" s="21">
        <v>1</v>
      </c>
      <c r="S54" s="224"/>
    </row>
    <row r="55" spans="1:19" s="113" customFormat="1" ht="75">
      <c r="A55" s="55">
        <v>38</v>
      </c>
      <c r="B55" s="206"/>
      <c r="C55" s="158" t="s">
        <v>1419</v>
      </c>
      <c r="D55" s="19" t="s">
        <v>1106</v>
      </c>
      <c r="E55" s="20">
        <v>1</v>
      </c>
      <c r="F55" s="21">
        <f t="shared" si="12"/>
        <v>1</v>
      </c>
      <c r="G55" s="21">
        <f t="shared" si="13"/>
        <v>1</v>
      </c>
      <c r="H55" s="21">
        <v>1</v>
      </c>
      <c r="I55" s="19" t="s">
        <v>743</v>
      </c>
      <c r="J55" s="20">
        <v>1</v>
      </c>
      <c r="K55" s="21">
        <f t="shared" si="14"/>
        <v>1</v>
      </c>
      <c r="L55" s="21">
        <f t="shared" si="15"/>
        <v>1</v>
      </c>
      <c r="M55" s="21">
        <v>1</v>
      </c>
      <c r="N55" s="19" t="s">
        <v>626</v>
      </c>
      <c r="O55" s="20">
        <v>1</v>
      </c>
      <c r="P55" s="21">
        <f t="shared" si="16"/>
        <v>1</v>
      </c>
      <c r="Q55" s="21">
        <f t="shared" si="17"/>
        <v>1</v>
      </c>
      <c r="R55" s="21">
        <v>1</v>
      </c>
      <c r="S55" s="224"/>
    </row>
    <row r="56" spans="1:19" s="113" customFormat="1" ht="75">
      <c r="A56" s="55">
        <v>39</v>
      </c>
      <c r="B56" s="206"/>
      <c r="C56" s="158" t="s">
        <v>1420</v>
      </c>
      <c r="D56" s="19" t="s">
        <v>1107</v>
      </c>
      <c r="E56" s="20">
        <v>1</v>
      </c>
      <c r="F56" s="21">
        <f t="shared" si="12"/>
        <v>1</v>
      </c>
      <c r="G56" s="21">
        <f t="shared" si="13"/>
        <v>1</v>
      </c>
      <c r="H56" s="21">
        <v>1</v>
      </c>
      <c r="I56" s="19" t="s">
        <v>743</v>
      </c>
      <c r="J56" s="20">
        <v>1</v>
      </c>
      <c r="K56" s="21">
        <f t="shared" si="14"/>
        <v>1</v>
      </c>
      <c r="L56" s="21">
        <f t="shared" si="15"/>
        <v>1</v>
      </c>
      <c r="M56" s="21">
        <v>1</v>
      </c>
      <c r="N56" s="19" t="s">
        <v>626</v>
      </c>
      <c r="O56" s="20">
        <v>1</v>
      </c>
      <c r="P56" s="21">
        <f t="shared" si="16"/>
        <v>1</v>
      </c>
      <c r="Q56" s="21">
        <f t="shared" si="17"/>
        <v>1</v>
      </c>
      <c r="R56" s="21">
        <v>1</v>
      </c>
      <c r="S56" s="224"/>
    </row>
    <row r="57" spans="1:19" s="113" customFormat="1" ht="37.5">
      <c r="A57" s="55">
        <v>40</v>
      </c>
      <c r="B57" s="206"/>
      <c r="C57" s="158" t="s">
        <v>1421</v>
      </c>
      <c r="D57" s="19" t="s">
        <v>1108</v>
      </c>
      <c r="E57" s="20">
        <v>1</v>
      </c>
      <c r="F57" s="21">
        <f t="shared" si="12"/>
        <v>1</v>
      </c>
      <c r="G57" s="21">
        <f t="shared" si="13"/>
        <v>1</v>
      </c>
      <c r="H57" s="21">
        <v>1</v>
      </c>
      <c r="I57" s="19" t="s">
        <v>743</v>
      </c>
      <c r="J57" s="20">
        <v>1</v>
      </c>
      <c r="K57" s="21">
        <f t="shared" si="14"/>
        <v>1</v>
      </c>
      <c r="L57" s="21">
        <f t="shared" si="15"/>
        <v>1</v>
      </c>
      <c r="M57" s="21">
        <v>1</v>
      </c>
      <c r="N57" s="19" t="s">
        <v>626</v>
      </c>
      <c r="O57" s="20">
        <v>1</v>
      </c>
      <c r="P57" s="21">
        <f t="shared" si="16"/>
        <v>1</v>
      </c>
      <c r="Q57" s="21">
        <f t="shared" si="17"/>
        <v>1</v>
      </c>
      <c r="R57" s="21">
        <v>1</v>
      </c>
      <c r="S57" s="224"/>
    </row>
    <row r="58" spans="1:19" s="113" customFormat="1" ht="56.25">
      <c r="A58" s="55">
        <v>41</v>
      </c>
      <c r="B58" s="206"/>
      <c r="C58" s="158" t="s">
        <v>1422</v>
      </c>
      <c r="D58" s="19" t="s">
        <v>1109</v>
      </c>
      <c r="E58" s="20">
        <v>1</v>
      </c>
      <c r="F58" s="21">
        <f t="shared" si="12"/>
        <v>1</v>
      </c>
      <c r="G58" s="21">
        <f t="shared" si="13"/>
        <v>1</v>
      </c>
      <c r="H58" s="21">
        <v>1</v>
      </c>
      <c r="I58" s="19" t="s">
        <v>743</v>
      </c>
      <c r="J58" s="20">
        <v>1</v>
      </c>
      <c r="K58" s="21">
        <f t="shared" si="14"/>
        <v>1</v>
      </c>
      <c r="L58" s="21">
        <f t="shared" si="15"/>
        <v>1</v>
      </c>
      <c r="M58" s="21">
        <v>1</v>
      </c>
      <c r="N58" s="19" t="s">
        <v>626</v>
      </c>
      <c r="O58" s="20">
        <v>1</v>
      </c>
      <c r="P58" s="21">
        <f t="shared" si="16"/>
        <v>1</v>
      </c>
      <c r="Q58" s="21">
        <f t="shared" si="17"/>
        <v>1</v>
      </c>
      <c r="R58" s="21">
        <v>1</v>
      </c>
      <c r="S58" s="224"/>
    </row>
    <row r="59" spans="1:19" s="113" customFormat="1" ht="93.75">
      <c r="A59" s="55">
        <v>42</v>
      </c>
      <c r="B59" s="206"/>
      <c r="C59" s="158" t="s">
        <v>1423</v>
      </c>
      <c r="D59" s="19" t="s">
        <v>1110</v>
      </c>
      <c r="E59" s="20">
        <v>1</v>
      </c>
      <c r="F59" s="21">
        <f t="shared" si="12"/>
        <v>1</v>
      </c>
      <c r="G59" s="21">
        <f t="shared" si="13"/>
        <v>1</v>
      </c>
      <c r="H59" s="21">
        <v>1</v>
      </c>
      <c r="I59" s="19" t="s">
        <v>743</v>
      </c>
      <c r="J59" s="20">
        <v>1</v>
      </c>
      <c r="K59" s="21">
        <f t="shared" si="14"/>
        <v>1</v>
      </c>
      <c r="L59" s="21">
        <f t="shared" si="15"/>
        <v>1</v>
      </c>
      <c r="M59" s="21">
        <v>1</v>
      </c>
      <c r="N59" s="19" t="s">
        <v>626</v>
      </c>
      <c r="O59" s="20">
        <v>1</v>
      </c>
      <c r="P59" s="21">
        <f t="shared" si="16"/>
        <v>1</v>
      </c>
      <c r="Q59" s="21">
        <f t="shared" si="17"/>
        <v>1</v>
      </c>
      <c r="R59" s="21">
        <v>1</v>
      </c>
      <c r="S59" s="224"/>
    </row>
    <row r="60" spans="1:19" s="113" customFormat="1" ht="18.75" customHeight="1">
      <c r="A60" s="260" t="s">
        <v>230</v>
      </c>
      <c r="B60" s="261"/>
      <c r="C60" s="261"/>
      <c r="D60" s="261"/>
      <c r="E60" s="261"/>
      <c r="F60" s="261"/>
      <c r="G60" s="261"/>
      <c r="H60" s="261"/>
      <c r="I60" s="261"/>
      <c r="J60" s="261"/>
      <c r="K60" s="261"/>
      <c r="L60" s="261"/>
      <c r="M60" s="261"/>
      <c r="N60" s="261"/>
      <c r="O60" s="261"/>
      <c r="P60" s="261"/>
      <c r="Q60" s="261"/>
      <c r="R60" s="261"/>
      <c r="S60" s="262"/>
    </row>
    <row r="61" spans="1:19" s="113" customFormat="1" ht="112.5">
      <c r="A61" s="55">
        <v>43</v>
      </c>
      <c r="B61" s="206" t="s">
        <v>1068</v>
      </c>
      <c r="C61" s="158" t="s">
        <v>1424</v>
      </c>
      <c r="D61" s="19" t="s">
        <v>1111</v>
      </c>
      <c r="E61" s="20">
        <v>1</v>
      </c>
      <c r="F61" s="21">
        <f>IF(E61=G61,H61)</f>
        <v>1</v>
      </c>
      <c r="G61" s="21">
        <f>IF(E61="NA","NA",H61)</f>
        <v>1</v>
      </c>
      <c r="H61" s="21">
        <v>1</v>
      </c>
      <c r="I61" s="19" t="s">
        <v>743</v>
      </c>
      <c r="J61" s="20">
        <v>1</v>
      </c>
      <c r="K61" s="21">
        <f>IF(J61=L61,M61)</f>
        <v>1</v>
      </c>
      <c r="L61" s="21">
        <f>IF(J61="NA","NA",M61)</f>
        <v>1</v>
      </c>
      <c r="M61" s="21">
        <v>1</v>
      </c>
      <c r="N61" s="19" t="s">
        <v>626</v>
      </c>
      <c r="O61" s="20">
        <v>1</v>
      </c>
      <c r="P61" s="21">
        <f>IF(O61=Q61,R61)</f>
        <v>1</v>
      </c>
      <c r="Q61" s="21">
        <f>IF(O61="NA","NA",R61)</f>
        <v>1</v>
      </c>
      <c r="R61" s="21">
        <v>1</v>
      </c>
      <c r="S61" s="224" t="s">
        <v>241</v>
      </c>
    </row>
    <row r="62" spans="1:19" s="113" customFormat="1" ht="131.25">
      <c r="A62" s="55">
        <v>44</v>
      </c>
      <c r="B62" s="206"/>
      <c r="C62" s="158" t="s">
        <v>1425</v>
      </c>
      <c r="D62" s="19" t="s">
        <v>1112</v>
      </c>
      <c r="E62" s="20">
        <v>1</v>
      </c>
      <c r="F62" s="21">
        <f>IF(E62=G62,H62)</f>
        <v>1</v>
      </c>
      <c r="G62" s="21">
        <f>IF(E62="NA","NA",H62)</f>
        <v>1</v>
      </c>
      <c r="H62" s="21">
        <v>1</v>
      </c>
      <c r="I62" s="19" t="s">
        <v>743</v>
      </c>
      <c r="J62" s="20">
        <v>1</v>
      </c>
      <c r="K62" s="21">
        <f>IF(J62=L62,M62)</f>
        <v>1</v>
      </c>
      <c r="L62" s="21">
        <f>IF(J62="NA","NA",M62)</f>
        <v>1</v>
      </c>
      <c r="M62" s="21">
        <v>1</v>
      </c>
      <c r="N62" s="19" t="s">
        <v>626</v>
      </c>
      <c r="O62" s="20">
        <v>1</v>
      </c>
      <c r="P62" s="21">
        <f>IF(O62=Q62,R62)</f>
        <v>1</v>
      </c>
      <c r="Q62" s="21">
        <f>IF(O62="NA","NA",R62)</f>
        <v>1</v>
      </c>
      <c r="R62" s="21">
        <v>1</v>
      </c>
      <c r="S62" s="224"/>
    </row>
    <row r="63" spans="1:19" s="113" customFormat="1" ht="112.5">
      <c r="A63" s="55">
        <v>45</v>
      </c>
      <c r="B63" s="206"/>
      <c r="C63" s="158" t="s">
        <v>1426</v>
      </c>
      <c r="D63" s="19" t="s">
        <v>1113</v>
      </c>
      <c r="E63" s="20">
        <v>1</v>
      </c>
      <c r="F63" s="21">
        <f>IF(E63=G63,H63)</f>
        <v>1</v>
      </c>
      <c r="G63" s="21">
        <f>IF(E63="NA","NA",H63)</f>
        <v>1</v>
      </c>
      <c r="H63" s="21">
        <v>1</v>
      </c>
      <c r="I63" s="19" t="s">
        <v>743</v>
      </c>
      <c r="J63" s="20">
        <v>1</v>
      </c>
      <c r="K63" s="21">
        <f>IF(J63=L63,M63)</f>
        <v>1</v>
      </c>
      <c r="L63" s="21">
        <f>IF(J63="NA","NA",M63)</f>
        <v>1</v>
      </c>
      <c r="M63" s="21">
        <v>1</v>
      </c>
      <c r="N63" s="19" t="s">
        <v>626</v>
      </c>
      <c r="O63" s="20">
        <v>1</v>
      </c>
      <c r="P63" s="21">
        <f>IF(O63=Q63,R63)</f>
        <v>1</v>
      </c>
      <c r="Q63" s="21">
        <f>IF(O63="NA","NA",R63)</f>
        <v>1</v>
      </c>
      <c r="R63" s="21">
        <v>1</v>
      </c>
      <c r="S63" s="224"/>
    </row>
    <row r="64" spans="1:19" s="113" customFormat="1" ht="131.25">
      <c r="A64" s="55">
        <v>46</v>
      </c>
      <c r="B64" s="206"/>
      <c r="C64" s="158" t="s">
        <v>1427</v>
      </c>
      <c r="D64" s="19" t="s">
        <v>1114</v>
      </c>
      <c r="E64" s="20">
        <v>1</v>
      </c>
      <c r="F64" s="21">
        <f>IF(E64=G64,H64)</f>
        <v>1</v>
      </c>
      <c r="G64" s="21">
        <f>IF(E64="NA","NA",H64)</f>
        <v>1</v>
      </c>
      <c r="H64" s="21">
        <v>1</v>
      </c>
      <c r="I64" s="19" t="s">
        <v>743</v>
      </c>
      <c r="J64" s="20">
        <v>1</v>
      </c>
      <c r="K64" s="21">
        <f>IF(J64=L64,M64)</f>
        <v>1</v>
      </c>
      <c r="L64" s="21">
        <f>IF(J64="NA","NA",M64)</f>
        <v>1</v>
      </c>
      <c r="M64" s="21">
        <v>1</v>
      </c>
      <c r="N64" s="19" t="s">
        <v>626</v>
      </c>
      <c r="O64" s="20">
        <v>1</v>
      </c>
      <c r="P64" s="21">
        <f>IF(O64=Q64,R64)</f>
        <v>1</v>
      </c>
      <c r="Q64" s="21">
        <f>IF(O64="NA","NA",R64)</f>
        <v>1</v>
      </c>
      <c r="R64" s="21">
        <v>1</v>
      </c>
      <c r="S64" s="224"/>
    </row>
    <row r="65" spans="1:19" s="113" customFormat="1" ht="18.75" customHeight="1">
      <c r="A65" s="260" t="s">
        <v>231</v>
      </c>
      <c r="B65" s="261"/>
      <c r="C65" s="261"/>
      <c r="D65" s="261"/>
      <c r="E65" s="261"/>
      <c r="F65" s="261"/>
      <c r="G65" s="261"/>
      <c r="H65" s="261"/>
      <c r="I65" s="261"/>
      <c r="J65" s="261"/>
      <c r="K65" s="261"/>
      <c r="L65" s="261"/>
      <c r="M65" s="261"/>
      <c r="N65" s="261"/>
      <c r="O65" s="261"/>
      <c r="P65" s="261"/>
      <c r="Q65" s="261"/>
      <c r="R65" s="261"/>
      <c r="S65" s="262"/>
    </row>
    <row r="66" spans="1:19" s="113" customFormat="1" ht="75">
      <c r="A66" s="114">
        <v>47</v>
      </c>
      <c r="B66" s="295" t="s">
        <v>1068</v>
      </c>
      <c r="C66" s="160" t="s">
        <v>1428</v>
      </c>
      <c r="D66" s="115" t="s">
        <v>1115</v>
      </c>
      <c r="E66" s="20">
        <v>1</v>
      </c>
      <c r="F66" s="116">
        <f>IF(E66=G66,H66)</f>
        <v>1</v>
      </c>
      <c r="G66" s="116">
        <f>IF(E66="NA","NA",H66)</f>
        <v>1</v>
      </c>
      <c r="H66" s="116">
        <v>1</v>
      </c>
      <c r="I66" s="115" t="s">
        <v>743</v>
      </c>
      <c r="J66" s="20">
        <v>1</v>
      </c>
      <c r="K66" s="116">
        <f>IF(J66=L66,M66)</f>
        <v>1</v>
      </c>
      <c r="L66" s="116">
        <f>IF(J66="NA","NA",M66)</f>
        <v>1</v>
      </c>
      <c r="M66" s="116">
        <v>1</v>
      </c>
      <c r="N66" s="115" t="s">
        <v>626</v>
      </c>
      <c r="O66" s="20">
        <v>1</v>
      </c>
      <c r="P66" s="116">
        <f>IF(O66=Q66,R66)</f>
        <v>1</v>
      </c>
      <c r="Q66" s="116">
        <f>IF(O66="NA","NA",R66)</f>
        <v>1</v>
      </c>
      <c r="R66" s="116">
        <v>1</v>
      </c>
      <c r="S66" s="297" t="s">
        <v>241</v>
      </c>
    </row>
    <row r="67" spans="1:19" s="113" customFormat="1" ht="37.5">
      <c r="A67" s="114">
        <v>48</v>
      </c>
      <c r="B67" s="295"/>
      <c r="C67" s="160" t="s">
        <v>1429</v>
      </c>
      <c r="D67" s="115" t="s">
        <v>1116</v>
      </c>
      <c r="E67" s="20">
        <v>1</v>
      </c>
      <c r="F67" s="116">
        <f>IF(E67=G67,H67)</f>
        <v>1</v>
      </c>
      <c r="G67" s="116">
        <f>IF(E67="NA","NA",H67)</f>
        <v>1</v>
      </c>
      <c r="H67" s="116">
        <v>1</v>
      </c>
      <c r="I67" s="115" t="s">
        <v>743</v>
      </c>
      <c r="J67" s="20">
        <v>1</v>
      </c>
      <c r="K67" s="116">
        <f>IF(J67=L67,M67)</f>
        <v>1</v>
      </c>
      <c r="L67" s="116">
        <f>IF(J67="NA","NA",M67)</f>
        <v>1</v>
      </c>
      <c r="M67" s="116">
        <v>1</v>
      </c>
      <c r="N67" s="115" t="s">
        <v>626</v>
      </c>
      <c r="O67" s="20">
        <v>1</v>
      </c>
      <c r="P67" s="116">
        <f>IF(O67=Q67,R67)</f>
        <v>1</v>
      </c>
      <c r="Q67" s="116">
        <f>IF(O67="NA","NA",R67)</f>
        <v>1</v>
      </c>
      <c r="R67" s="116">
        <v>1</v>
      </c>
      <c r="S67" s="297"/>
    </row>
    <row r="68" spans="1:19" s="113" customFormat="1" ht="18.75" customHeight="1">
      <c r="A68" s="306" t="s">
        <v>240</v>
      </c>
      <c r="B68" s="307"/>
      <c r="C68" s="307"/>
      <c r="D68" s="307"/>
      <c r="E68" s="307"/>
      <c r="F68" s="307"/>
      <c r="G68" s="307"/>
      <c r="H68" s="307"/>
      <c r="I68" s="307"/>
      <c r="J68" s="307"/>
      <c r="K68" s="307"/>
      <c r="L68" s="307"/>
      <c r="M68" s="307"/>
      <c r="N68" s="307"/>
      <c r="O68" s="307"/>
      <c r="P68" s="307"/>
      <c r="Q68" s="307"/>
      <c r="R68" s="307"/>
      <c r="S68" s="308"/>
    </row>
    <row r="69" spans="1:19" s="113" customFormat="1" ht="93.75" customHeight="1">
      <c r="A69" s="55">
        <v>49</v>
      </c>
      <c r="B69" s="161" t="s">
        <v>1068</v>
      </c>
      <c r="C69" s="158" t="s">
        <v>1430</v>
      </c>
      <c r="D69" s="19" t="s">
        <v>1117</v>
      </c>
      <c r="E69" s="20">
        <v>1</v>
      </c>
      <c r="F69" s="21">
        <f>IF(E69=G69,H69)</f>
        <v>1</v>
      </c>
      <c r="G69" s="21">
        <f>IF(E69="NA","NA",H69)</f>
        <v>1</v>
      </c>
      <c r="H69" s="21">
        <v>1</v>
      </c>
      <c r="I69" s="19" t="s">
        <v>743</v>
      </c>
      <c r="J69" s="20">
        <v>1</v>
      </c>
      <c r="K69" s="21">
        <f>IF(J69=L69,M69)</f>
        <v>1</v>
      </c>
      <c r="L69" s="21">
        <f>IF(J69="NA","NA",M69)</f>
        <v>1</v>
      </c>
      <c r="M69" s="21">
        <v>1</v>
      </c>
      <c r="N69" s="19" t="s">
        <v>626</v>
      </c>
      <c r="O69" s="20">
        <v>1</v>
      </c>
      <c r="P69" s="21">
        <f>IF(O69=Q69,R69)</f>
        <v>1</v>
      </c>
      <c r="Q69" s="21">
        <f>IF(O69="NA","NA",R69)</f>
        <v>1</v>
      </c>
      <c r="R69" s="21">
        <v>1</v>
      </c>
      <c r="S69" s="162" t="s">
        <v>241</v>
      </c>
    </row>
    <row r="70" spans="1:19" s="113" customFormat="1" ht="18.75" customHeight="1">
      <c r="A70" s="260" t="s">
        <v>239</v>
      </c>
      <c r="B70" s="261"/>
      <c r="C70" s="261"/>
      <c r="D70" s="261"/>
      <c r="E70" s="261"/>
      <c r="F70" s="261"/>
      <c r="G70" s="261"/>
      <c r="H70" s="261"/>
      <c r="I70" s="261"/>
      <c r="J70" s="261"/>
      <c r="K70" s="261"/>
      <c r="L70" s="261"/>
      <c r="M70" s="261"/>
      <c r="N70" s="261"/>
      <c r="O70" s="261"/>
      <c r="P70" s="261"/>
      <c r="Q70" s="261"/>
      <c r="R70" s="261"/>
      <c r="S70" s="262"/>
    </row>
    <row r="71" spans="1:19" s="113" customFormat="1" ht="150">
      <c r="A71" s="75">
        <v>50</v>
      </c>
      <c r="B71" s="296"/>
      <c r="C71" s="159" t="s">
        <v>1431</v>
      </c>
      <c r="D71" s="19" t="s">
        <v>1118</v>
      </c>
      <c r="E71" s="20">
        <v>1</v>
      </c>
      <c r="F71" s="21">
        <f>IF(E71=G71,H71)</f>
        <v>1</v>
      </c>
      <c r="G71" s="21">
        <f>IF(E71="NA","NA",H71)</f>
        <v>1</v>
      </c>
      <c r="H71" s="21">
        <v>1</v>
      </c>
      <c r="I71" s="19" t="s">
        <v>743</v>
      </c>
      <c r="J71" s="20">
        <v>1</v>
      </c>
      <c r="K71" s="21">
        <f aca="true" t="shared" si="18" ref="K71:K90">IF(J71=L71,M71)</f>
        <v>1</v>
      </c>
      <c r="L71" s="21">
        <f aca="true" t="shared" si="19" ref="L71:L90">IF(J71="NA","NA",M71)</f>
        <v>1</v>
      </c>
      <c r="M71" s="21">
        <v>1</v>
      </c>
      <c r="N71" s="19" t="s">
        <v>626</v>
      </c>
      <c r="O71" s="94">
        <v>1</v>
      </c>
      <c r="P71" s="21">
        <f aca="true" t="shared" si="20" ref="P71:P90">IF(O71=Q71,R71)</f>
        <v>1</v>
      </c>
      <c r="Q71" s="21">
        <f aca="true" t="shared" si="21" ref="Q71:Q90">IF(O71="NA","NA",R71)</f>
        <v>1</v>
      </c>
      <c r="R71" s="21">
        <v>1</v>
      </c>
      <c r="S71" s="235"/>
    </row>
    <row r="72" spans="1:19" s="113" customFormat="1" ht="150">
      <c r="A72" s="75">
        <v>51</v>
      </c>
      <c r="B72" s="296"/>
      <c r="C72" s="159" t="s">
        <v>1432</v>
      </c>
      <c r="D72" s="19" t="s">
        <v>1119</v>
      </c>
      <c r="E72" s="20">
        <v>1</v>
      </c>
      <c r="F72" s="21">
        <f aca="true" t="shared" si="22" ref="F72:F90">IF(E72=G72,H72)</f>
        <v>1</v>
      </c>
      <c r="G72" s="21">
        <f aca="true" t="shared" si="23" ref="G72:G90">IF(E72="NA","NA",H72)</f>
        <v>1</v>
      </c>
      <c r="H72" s="21">
        <v>1</v>
      </c>
      <c r="I72" s="19" t="s">
        <v>743</v>
      </c>
      <c r="J72" s="20">
        <v>1</v>
      </c>
      <c r="K72" s="21">
        <f t="shared" si="18"/>
        <v>1</v>
      </c>
      <c r="L72" s="21">
        <f t="shared" si="19"/>
        <v>1</v>
      </c>
      <c r="M72" s="21">
        <v>1</v>
      </c>
      <c r="N72" s="19" t="s">
        <v>626</v>
      </c>
      <c r="O72" s="94">
        <v>1</v>
      </c>
      <c r="P72" s="21">
        <f t="shared" si="20"/>
        <v>1</v>
      </c>
      <c r="Q72" s="21">
        <f t="shared" si="21"/>
        <v>1</v>
      </c>
      <c r="R72" s="21">
        <v>1</v>
      </c>
      <c r="S72" s="235"/>
    </row>
    <row r="73" spans="1:19" s="113" customFormat="1" ht="131.25">
      <c r="A73" s="75">
        <v>52</v>
      </c>
      <c r="B73" s="296"/>
      <c r="C73" s="159" t="s">
        <v>1433</v>
      </c>
      <c r="D73" s="19" t="s">
        <v>1120</v>
      </c>
      <c r="E73" s="20">
        <v>1</v>
      </c>
      <c r="F73" s="21">
        <f t="shared" si="22"/>
        <v>1</v>
      </c>
      <c r="G73" s="21">
        <f t="shared" si="23"/>
        <v>1</v>
      </c>
      <c r="H73" s="21">
        <v>1</v>
      </c>
      <c r="I73" s="19" t="s">
        <v>743</v>
      </c>
      <c r="J73" s="20">
        <v>1</v>
      </c>
      <c r="K73" s="21">
        <f t="shared" si="18"/>
        <v>1</v>
      </c>
      <c r="L73" s="21">
        <f t="shared" si="19"/>
        <v>1</v>
      </c>
      <c r="M73" s="21">
        <v>1</v>
      </c>
      <c r="N73" s="19" t="s">
        <v>626</v>
      </c>
      <c r="O73" s="94">
        <v>1</v>
      </c>
      <c r="P73" s="21">
        <f t="shared" si="20"/>
        <v>1</v>
      </c>
      <c r="Q73" s="21">
        <f t="shared" si="21"/>
        <v>1</v>
      </c>
      <c r="R73" s="21">
        <v>1</v>
      </c>
      <c r="S73" s="235"/>
    </row>
    <row r="74" spans="1:19" s="113" customFormat="1" ht="131.25">
      <c r="A74" s="75">
        <v>53</v>
      </c>
      <c r="B74" s="296"/>
      <c r="C74" s="159" t="s">
        <v>1434</v>
      </c>
      <c r="D74" s="19" t="s">
        <v>1121</v>
      </c>
      <c r="E74" s="20">
        <v>1</v>
      </c>
      <c r="F74" s="21">
        <f t="shared" si="22"/>
        <v>1</v>
      </c>
      <c r="G74" s="21">
        <f t="shared" si="23"/>
        <v>1</v>
      </c>
      <c r="H74" s="21">
        <v>1</v>
      </c>
      <c r="I74" s="19" t="s">
        <v>743</v>
      </c>
      <c r="J74" s="20">
        <v>1</v>
      </c>
      <c r="K74" s="21">
        <f t="shared" si="18"/>
        <v>1</v>
      </c>
      <c r="L74" s="21">
        <f t="shared" si="19"/>
        <v>1</v>
      </c>
      <c r="M74" s="21">
        <v>1</v>
      </c>
      <c r="N74" s="19" t="s">
        <v>626</v>
      </c>
      <c r="O74" s="94">
        <v>1</v>
      </c>
      <c r="P74" s="21">
        <f t="shared" si="20"/>
        <v>1</v>
      </c>
      <c r="Q74" s="21">
        <f t="shared" si="21"/>
        <v>1</v>
      </c>
      <c r="R74" s="21">
        <v>1</v>
      </c>
      <c r="S74" s="235"/>
    </row>
    <row r="75" spans="1:19" s="113" customFormat="1" ht="131.25">
      <c r="A75" s="75">
        <v>54</v>
      </c>
      <c r="B75" s="296"/>
      <c r="C75" s="159" t="s">
        <v>1435</v>
      </c>
      <c r="D75" s="19" t="s">
        <v>1122</v>
      </c>
      <c r="E75" s="20">
        <v>1</v>
      </c>
      <c r="F75" s="21">
        <f t="shared" si="22"/>
        <v>1</v>
      </c>
      <c r="G75" s="21">
        <f t="shared" si="23"/>
        <v>1</v>
      </c>
      <c r="H75" s="21">
        <v>1</v>
      </c>
      <c r="I75" s="19" t="s">
        <v>743</v>
      </c>
      <c r="J75" s="20">
        <v>1</v>
      </c>
      <c r="K75" s="21">
        <f t="shared" si="18"/>
        <v>1</v>
      </c>
      <c r="L75" s="21">
        <f t="shared" si="19"/>
        <v>1</v>
      </c>
      <c r="M75" s="21">
        <v>1</v>
      </c>
      <c r="N75" s="19" t="s">
        <v>626</v>
      </c>
      <c r="O75" s="94">
        <v>1</v>
      </c>
      <c r="P75" s="21">
        <f t="shared" si="20"/>
        <v>1</v>
      </c>
      <c r="Q75" s="21">
        <f t="shared" si="21"/>
        <v>1</v>
      </c>
      <c r="R75" s="21">
        <v>1</v>
      </c>
      <c r="S75" s="235" t="s">
        <v>241</v>
      </c>
    </row>
    <row r="76" spans="1:19" s="113" customFormat="1" ht="112.5">
      <c r="A76" s="75">
        <v>55</v>
      </c>
      <c r="B76" s="296" t="s">
        <v>1068</v>
      </c>
      <c r="C76" s="159" t="s">
        <v>1436</v>
      </c>
      <c r="D76" s="19" t="s">
        <v>1123</v>
      </c>
      <c r="E76" s="20">
        <v>1</v>
      </c>
      <c r="F76" s="21">
        <f t="shared" si="22"/>
        <v>1</v>
      </c>
      <c r="G76" s="21">
        <f t="shared" si="23"/>
        <v>1</v>
      </c>
      <c r="H76" s="21">
        <v>1</v>
      </c>
      <c r="I76" s="19" t="s">
        <v>743</v>
      </c>
      <c r="J76" s="20">
        <v>1</v>
      </c>
      <c r="K76" s="21">
        <f t="shared" si="18"/>
        <v>1</v>
      </c>
      <c r="L76" s="21">
        <f t="shared" si="19"/>
        <v>1</v>
      </c>
      <c r="M76" s="21">
        <v>1</v>
      </c>
      <c r="N76" s="19" t="s">
        <v>1087</v>
      </c>
      <c r="O76" s="94">
        <v>1</v>
      </c>
      <c r="P76" s="21">
        <f t="shared" si="20"/>
        <v>1</v>
      </c>
      <c r="Q76" s="21">
        <f t="shared" si="21"/>
        <v>1</v>
      </c>
      <c r="R76" s="21">
        <v>1</v>
      </c>
      <c r="S76" s="235"/>
    </row>
    <row r="77" spans="1:19" s="113" customFormat="1" ht="93.75">
      <c r="A77" s="75">
        <v>56</v>
      </c>
      <c r="B77" s="296"/>
      <c r="C77" s="159" t="s">
        <v>1437</v>
      </c>
      <c r="D77" s="19" t="s">
        <v>1124</v>
      </c>
      <c r="E77" s="20">
        <v>1</v>
      </c>
      <c r="F77" s="21">
        <f t="shared" si="22"/>
        <v>1</v>
      </c>
      <c r="G77" s="21">
        <f t="shared" si="23"/>
        <v>1</v>
      </c>
      <c r="H77" s="21">
        <v>1</v>
      </c>
      <c r="I77" s="19" t="s">
        <v>743</v>
      </c>
      <c r="J77" s="20">
        <v>1</v>
      </c>
      <c r="K77" s="21">
        <f t="shared" si="18"/>
        <v>1</v>
      </c>
      <c r="L77" s="21">
        <f t="shared" si="19"/>
        <v>1</v>
      </c>
      <c r="M77" s="21">
        <v>1</v>
      </c>
      <c r="N77" s="19" t="s">
        <v>626</v>
      </c>
      <c r="O77" s="94">
        <v>1</v>
      </c>
      <c r="P77" s="21">
        <f t="shared" si="20"/>
        <v>1</v>
      </c>
      <c r="Q77" s="21">
        <f t="shared" si="21"/>
        <v>1</v>
      </c>
      <c r="R77" s="21">
        <v>1</v>
      </c>
      <c r="S77" s="235"/>
    </row>
    <row r="78" spans="1:19" s="113" customFormat="1" ht="150">
      <c r="A78" s="75">
        <v>57</v>
      </c>
      <c r="B78" s="296"/>
      <c r="C78" s="159" t="s">
        <v>1438</v>
      </c>
      <c r="D78" s="19" t="s">
        <v>1125</v>
      </c>
      <c r="E78" s="20">
        <v>1</v>
      </c>
      <c r="F78" s="21">
        <f t="shared" si="22"/>
        <v>1</v>
      </c>
      <c r="G78" s="21">
        <f t="shared" si="23"/>
        <v>1</v>
      </c>
      <c r="H78" s="21">
        <v>1</v>
      </c>
      <c r="I78" s="19" t="s">
        <v>743</v>
      </c>
      <c r="J78" s="20">
        <v>1</v>
      </c>
      <c r="K78" s="21">
        <f t="shared" si="18"/>
        <v>1</v>
      </c>
      <c r="L78" s="21">
        <f t="shared" si="19"/>
        <v>1</v>
      </c>
      <c r="M78" s="21">
        <v>1</v>
      </c>
      <c r="N78" s="19" t="s">
        <v>626</v>
      </c>
      <c r="O78" s="94">
        <v>1</v>
      </c>
      <c r="P78" s="21">
        <f t="shared" si="20"/>
        <v>1</v>
      </c>
      <c r="Q78" s="21">
        <f t="shared" si="21"/>
        <v>1</v>
      </c>
      <c r="R78" s="21">
        <v>1</v>
      </c>
      <c r="S78" s="235"/>
    </row>
    <row r="79" spans="1:19" s="113" customFormat="1" ht="112.5">
      <c r="A79" s="75">
        <v>58</v>
      </c>
      <c r="B79" s="296"/>
      <c r="C79" s="159" t="s">
        <v>1439</v>
      </c>
      <c r="D79" s="19" t="s">
        <v>1126</v>
      </c>
      <c r="E79" s="20">
        <v>1</v>
      </c>
      <c r="F79" s="21">
        <f t="shared" si="22"/>
        <v>1</v>
      </c>
      <c r="G79" s="21">
        <f t="shared" si="23"/>
        <v>1</v>
      </c>
      <c r="H79" s="21">
        <v>1</v>
      </c>
      <c r="I79" s="19" t="s">
        <v>743</v>
      </c>
      <c r="J79" s="20">
        <v>1</v>
      </c>
      <c r="K79" s="21">
        <f t="shared" si="18"/>
        <v>1</v>
      </c>
      <c r="L79" s="21">
        <f t="shared" si="19"/>
        <v>1</v>
      </c>
      <c r="M79" s="21">
        <v>1</v>
      </c>
      <c r="N79" s="19" t="s">
        <v>626</v>
      </c>
      <c r="O79" s="94">
        <v>1</v>
      </c>
      <c r="P79" s="21">
        <f t="shared" si="20"/>
        <v>1</v>
      </c>
      <c r="Q79" s="21">
        <f t="shared" si="21"/>
        <v>1</v>
      </c>
      <c r="R79" s="21">
        <v>1</v>
      </c>
      <c r="S79" s="235"/>
    </row>
    <row r="80" spans="1:19" s="113" customFormat="1" ht="150">
      <c r="A80" s="75">
        <v>59</v>
      </c>
      <c r="B80" s="296"/>
      <c r="C80" s="159" t="s">
        <v>1440</v>
      </c>
      <c r="D80" s="19" t="s">
        <v>1127</v>
      </c>
      <c r="E80" s="20">
        <v>1</v>
      </c>
      <c r="F80" s="21">
        <f t="shared" si="22"/>
        <v>1</v>
      </c>
      <c r="G80" s="21">
        <f t="shared" si="23"/>
        <v>1</v>
      </c>
      <c r="H80" s="21">
        <v>1</v>
      </c>
      <c r="I80" s="19" t="s">
        <v>743</v>
      </c>
      <c r="J80" s="20">
        <v>1</v>
      </c>
      <c r="K80" s="21">
        <f t="shared" si="18"/>
        <v>1</v>
      </c>
      <c r="L80" s="21">
        <f t="shared" si="19"/>
        <v>1</v>
      </c>
      <c r="M80" s="21">
        <v>1</v>
      </c>
      <c r="N80" s="19" t="s">
        <v>626</v>
      </c>
      <c r="O80" s="94">
        <v>1</v>
      </c>
      <c r="P80" s="21">
        <f t="shared" si="20"/>
        <v>1</v>
      </c>
      <c r="Q80" s="21">
        <f t="shared" si="21"/>
        <v>1</v>
      </c>
      <c r="R80" s="21">
        <v>1</v>
      </c>
      <c r="S80" s="235" t="s">
        <v>241</v>
      </c>
    </row>
    <row r="81" spans="1:19" s="113" customFormat="1" ht="131.25">
      <c r="A81" s="75">
        <v>60</v>
      </c>
      <c r="B81" s="296" t="s">
        <v>1068</v>
      </c>
      <c r="C81" s="159" t="s">
        <v>1441</v>
      </c>
      <c r="D81" s="19" t="s">
        <v>1128</v>
      </c>
      <c r="E81" s="20">
        <v>1</v>
      </c>
      <c r="F81" s="21">
        <f t="shared" si="22"/>
        <v>1</v>
      </c>
      <c r="G81" s="21">
        <f t="shared" si="23"/>
        <v>1</v>
      </c>
      <c r="H81" s="21">
        <v>1</v>
      </c>
      <c r="I81" s="19" t="s">
        <v>743</v>
      </c>
      <c r="J81" s="20">
        <v>1</v>
      </c>
      <c r="K81" s="21">
        <f t="shared" si="18"/>
        <v>1</v>
      </c>
      <c r="L81" s="21">
        <f t="shared" si="19"/>
        <v>1</v>
      </c>
      <c r="M81" s="21">
        <v>1</v>
      </c>
      <c r="N81" s="19" t="s">
        <v>626</v>
      </c>
      <c r="O81" s="94">
        <v>1</v>
      </c>
      <c r="P81" s="21">
        <f t="shared" si="20"/>
        <v>1</v>
      </c>
      <c r="Q81" s="21">
        <f t="shared" si="21"/>
        <v>1</v>
      </c>
      <c r="R81" s="21">
        <v>1</v>
      </c>
      <c r="S81" s="235"/>
    </row>
    <row r="82" spans="1:19" s="113" customFormat="1" ht="131.25">
      <c r="A82" s="75">
        <v>61</v>
      </c>
      <c r="B82" s="296"/>
      <c r="C82" s="159" t="s">
        <v>1442</v>
      </c>
      <c r="D82" s="19" t="s">
        <v>1129</v>
      </c>
      <c r="E82" s="20">
        <v>1</v>
      </c>
      <c r="F82" s="21">
        <f t="shared" si="22"/>
        <v>1</v>
      </c>
      <c r="G82" s="21">
        <f t="shared" si="23"/>
        <v>1</v>
      </c>
      <c r="H82" s="21">
        <v>1</v>
      </c>
      <c r="I82" s="19" t="s">
        <v>743</v>
      </c>
      <c r="J82" s="20">
        <v>1</v>
      </c>
      <c r="K82" s="21">
        <f t="shared" si="18"/>
        <v>1</v>
      </c>
      <c r="L82" s="21">
        <f t="shared" si="19"/>
        <v>1</v>
      </c>
      <c r="M82" s="21">
        <v>1</v>
      </c>
      <c r="N82" s="19" t="s">
        <v>626</v>
      </c>
      <c r="O82" s="94">
        <v>1</v>
      </c>
      <c r="P82" s="21">
        <f t="shared" si="20"/>
        <v>1</v>
      </c>
      <c r="Q82" s="21">
        <f t="shared" si="21"/>
        <v>1</v>
      </c>
      <c r="R82" s="21">
        <v>1</v>
      </c>
      <c r="S82" s="235"/>
    </row>
    <row r="83" spans="1:19" s="113" customFormat="1" ht="131.25">
      <c r="A83" s="75">
        <v>62</v>
      </c>
      <c r="B83" s="296"/>
      <c r="C83" s="159" t="s">
        <v>1443</v>
      </c>
      <c r="D83" s="19" t="s">
        <v>1130</v>
      </c>
      <c r="E83" s="20">
        <v>1</v>
      </c>
      <c r="F83" s="21">
        <f t="shared" si="22"/>
        <v>1</v>
      </c>
      <c r="G83" s="21">
        <f t="shared" si="23"/>
        <v>1</v>
      </c>
      <c r="H83" s="21">
        <v>1</v>
      </c>
      <c r="I83" s="19" t="s">
        <v>743</v>
      </c>
      <c r="J83" s="20">
        <v>1</v>
      </c>
      <c r="K83" s="21">
        <f t="shared" si="18"/>
        <v>1</v>
      </c>
      <c r="L83" s="21">
        <f t="shared" si="19"/>
        <v>1</v>
      </c>
      <c r="M83" s="21">
        <v>1</v>
      </c>
      <c r="N83" s="19" t="s">
        <v>626</v>
      </c>
      <c r="O83" s="94">
        <v>1</v>
      </c>
      <c r="P83" s="21">
        <f t="shared" si="20"/>
        <v>1</v>
      </c>
      <c r="Q83" s="21">
        <f t="shared" si="21"/>
        <v>1</v>
      </c>
      <c r="R83" s="21">
        <v>1</v>
      </c>
      <c r="S83" s="235"/>
    </row>
    <row r="84" spans="1:19" s="113" customFormat="1" ht="131.25">
      <c r="A84" s="75">
        <v>63</v>
      </c>
      <c r="B84" s="296"/>
      <c r="C84" s="159" t="s">
        <v>1444</v>
      </c>
      <c r="D84" s="19" t="s">
        <v>1131</v>
      </c>
      <c r="E84" s="20">
        <v>1</v>
      </c>
      <c r="F84" s="21">
        <f t="shared" si="22"/>
        <v>1</v>
      </c>
      <c r="G84" s="21">
        <f t="shared" si="23"/>
        <v>1</v>
      </c>
      <c r="H84" s="21">
        <v>1</v>
      </c>
      <c r="I84" s="19" t="s">
        <v>743</v>
      </c>
      <c r="J84" s="20">
        <v>1</v>
      </c>
      <c r="K84" s="21">
        <f t="shared" si="18"/>
        <v>1</v>
      </c>
      <c r="L84" s="21">
        <f t="shared" si="19"/>
        <v>1</v>
      </c>
      <c r="M84" s="21">
        <v>1</v>
      </c>
      <c r="N84" s="19" t="s">
        <v>626</v>
      </c>
      <c r="O84" s="94">
        <v>1</v>
      </c>
      <c r="P84" s="21">
        <f t="shared" si="20"/>
        <v>1</v>
      </c>
      <c r="Q84" s="21">
        <f t="shared" si="21"/>
        <v>1</v>
      </c>
      <c r="R84" s="21">
        <v>1</v>
      </c>
      <c r="S84" s="235"/>
    </row>
    <row r="85" spans="1:19" s="113" customFormat="1" ht="150">
      <c r="A85" s="75">
        <v>64</v>
      </c>
      <c r="B85" s="296"/>
      <c r="C85" s="159" t="s">
        <v>1445</v>
      </c>
      <c r="D85" s="19" t="s">
        <v>1132</v>
      </c>
      <c r="E85" s="20">
        <v>1</v>
      </c>
      <c r="F85" s="21">
        <f t="shared" si="22"/>
        <v>1</v>
      </c>
      <c r="G85" s="21">
        <f t="shared" si="23"/>
        <v>1</v>
      </c>
      <c r="H85" s="21">
        <v>1</v>
      </c>
      <c r="I85" s="19" t="s">
        <v>743</v>
      </c>
      <c r="J85" s="20">
        <v>1</v>
      </c>
      <c r="K85" s="21">
        <f t="shared" si="18"/>
        <v>1</v>
      </c>
      <c r="L85" s="21">
        <f t="shared" si="19"/>
        <v>1</v>
      </c>
      <c r="M85" s="21">
        <v>1</v>
      </c>
      <c r="N85" s="19" t="s">
        <v>626</v>
      </c>
      <c r="O85" s="94">
        <v>1</v>
      </c>
      <c r="P85" s="21">
        <f t="shared" si="20"/>
        <v>1</v>
      </c>
      <c r="Q85" s="21">
        <f t="shared" si="21"/>
        <v>1</v>
      </c>
      <c r="R85" s="21">
        <v>1</v>
      </c>
      <c r="S85" s="235"/>
    </row>
    <row r="86" spans="1:19" s="113" customFormat="1" ht="131.25">
      <c r="A86" s="75">
        <v>65</v>
      </c>
      <c r="B86" s="296"/>
      <c r="C86" s="159" t="s">
        <v>1446</v>
      </c>
      <c r="D86" s="19" t="s">
        <v>1133</v>
      </c>
      <c r="E86" s="20">
        <v>1</v>
      </c>
      <c r="F86" s="21">
        <f t="shared" si="22"/>
        <v>1</v>
      </c>
      <c r="G86" s="21">
        <f t="shared" si="23"/>
        <v>1</v>
      </c>
      <c r="H86" s="21">
        <v>1</v>
      </c>
      <c r="I86" s="19" t="s">
        <v>743</v>
      </c>
      <c r="J86" s="20">
        <v>1</v>
      </c>
      <c r="K86" s="21">
        <f t="shared" si="18"/>
        <v>1</v>
      </c>
      <c r="L86" s="21">
        <f t="shared" si="19"/>
        <v>1</v>
      </c>
      <c r="M86" s="21">
        <v>1</v>
      </c>
      <c r="N86" s="19" t="s">
        <v>626</v>
      </c>
      <c r="O86" s="94">
        <v>1</v>
      </c>
      <c r="P86" s="21">
        <f t="shared" si="20"/>
        <v>1</v>
      </c>
      <c r="Q86" s="21">
        <f t="shared" si="21"/>
        <v>1</v>
      </c>
      <c r="R86" s="21">
        <v>1</v>
      </c>
      <c r="S86" s="235"/>
    </row>
    <row r="87" spans="1:19" s="113" customFormat="1" ht="93.75">
      <c r="A87" s="75">
        <v>66</v>
      </c>
      <c r="B87" s="296"/>
      <c r="C87" s="159" t="s">
        <v>1447</v>
      </c>
      <c r="D87" s="19" t="s">
        <v>1134</v>
      </c>
      <c r="E87" s="20">
        <v>1</v>
      </c>
      <c r="F87" s="21">
        <f t="shared" si="22"/>
        <v>1</v>
      </c>
      <c r="G87" s="21">
        <f t="shared" si="23"/>
        <v>1</v>
      </c>
      <c r="H87" s="21">
        <v>1</v>
      </c>
      <c r="I87" s="19" t="s">
        <v>743</v>
      </c>
      <c r="J87" s="20">
        <v>1</v>
      </c>
      <c r="K87" s="21">
        <f t="shared" si="18"/>
        <v>1</v>
      </c>
      <c r="L87" s="21">
        <f t="shared" si="19"/>
        <v>1</v>
      </c>
      <c r="M87" s="21">
        <v>1</v>
      </c>
      <c r="N87" s="19" t="s">
        <v>626</v>
      </c>
      <c r="O87" s="94">
        <v>1</v>
      </c>
      <c r="P87" s="21">
        <f t="shared" si="20"/>
        <v>1</v>
      </c>
      <c r="Q87" s="21">
        <f t="shared" si="21"/>
        <v>1</v>
      </c>
      <c r="R87" s="21">
        <v>1</v>
      </c>
      <c r="S87" s="235" t="s">
        <v>241</v>
      </c>
    </row>
    <row r="88" spans="1:19" s="113" customFormat="1" ht="93.75">
      <c r="A88" s="75">
        <v>67</v>
      </c>
      <c r="B88" s="296" t="s">
        <v>1068</v>
      </c>
      <c r="C88" s="159" t="s">
        <v>1448</v>
      </c>
      <c r="D88" s="19" t="s">
        <v>1135</v>
      </c>
      <c r="E88" s="20">
        <v>1</v>
      </c>
      <c r="F88" s="21">
        <f t="shared" si="22"/>
        <v>1</v>
      </c>
      <c r="G88" s="21">
        <f t="shared" si="23"/>
        <v>1</v>
      </c>
      <c r="H88" s="21">
        <v>1</v>
      </c>
      <c r="I88" s="19" t="s">
        <v>743</v>
      </c>
      <c r="J88" s="20">
        <v>1</v>
      </c>
      <c r="K88" s="21">
        <f t="shared" si="18"/>
        <v>1</v>
      </c>
      <c r="L88" s="21">
        <f t="shared" si="19"/>
        <v>1</v>
      </c>
      <c r="M88" s="21">
        <v>1</v>
      </c>
      <c r="N88" s="19" t="s">
        <v>626</v>
      </c>
      <c r="O88" s="94">
        <v>1</v>
      </c>
      <c r="P88" s="21">
        <f t="shared" si="20"/>
        <v>1</v>
      </c>
      <c r="Q88" s="21">
        <f t="shared" si="21"/>
        <v>1</v>
      </c>
      <c r="R88" s="21">
        <v>1</v>
      </c>
      <c r="S88" s="235"/>
    </row>
    <row r="89" spans="1:19" s="113" customFormat="1" ht="206.25">
      <c r="A89" s="75">
        <v>68</v>
      </c>
      <c r="B89" s="296"/>
      <c r="C89" s="159" t="s">
        <v>1449</v>
      </c>
      <c r="D89" s="19" t="s">
        <v>1136</v>
      </c>
      <c r="E89" s="20">
        <v>1</v>
      </c>
      <c r="F89" s="21">
        <f t="shared" si="22"/>
        <v>1</v>
      </c>
      <c r="G89" s="21">
        <f t="shared" si="23"/>
        <v>1</v>
      </c>
      <c r="H89" s="21">
        <v>1</v>
      </c>
      <c r="I89" s="19" t="s">
        <v>743</v>
      </c>
      <c r="J89" s="20">
        <v>1</v>
      </c>
      <c r="K89" s="21">
        <f t="shared" si="18"/>
        <v>1</v>
      </c>
      <c r="L89" s="21">
        <f t="shared" si="19"/>
        <v>1</v>
      </c>
      <c r="M89" s="21">
        <v>1</v>
      </c>
      <c r="N89" s="19" t="s">
        <v>626</v>
      </c>
      <c r="O89" s="94">
        <v>1</v>
      </c>
      <c r="P89" s="21">
        <f t="shared" si="20"/>
        <v>1</v>
      </c>
      <c r="Q89" s="21">
        <f t="shared" si="21"/>
        <v>1</v>
      </c>
      <c r="R89" s="21">
        <v>1</v>
      </c>
      <c r="S89" s="235"/>
    </row>
    <row r="90" spans="1:19" s="113" customFormat="1" ht="131.25">
      <c r="A90" s="75">
        <v>69</v>
      </c>
      <c r="B90" s="298"/>
      <c r="C90" s="159" t="s">
        <v>1450</v>
      </c>
      <c r="D90" s="19" t="s">
        <v>1137</v>
      </c>
      <c r="E90" s="20">
        <v>1</v>
      </c>
      <c r="F90" s="21">
        <f t="shared" si="22"/>
        <v>1</v>
      </c>
      <c r="G90" s="21">
        <f t="shared" si="23"/>
        <v>1</v>
      </c>
      <c r="H90" s="21">
        <v>1</v>
      </c>
      <c r="I90" s="19" t="s">
        <v>743</v>
      </c>
      <c r="J90" s="20">
        <v>1</v>
      </c>
      <c r="K90" s="21">
        <f t="shared" si="18"/>
        <v>1</v>
      </c>
      <c r="L90" s="21">
        <f t="shared" si="19"/>
        <v>1</v>
      </c>
      <c r="M90" s="21">
        <v>1</v>
      </c>
      <c r="N90" s="19" t="s">
        <v>626</v>
      </c>
      <c r="O90" s="94">
        <v>1</v>
      </c>
      <c r="P90" s="21">
        <f t="shared" si="20"/>
        <v>1</v>
      </c>
      <c r="Q90" s="21">
        <f t="shared" si="21"/>
        <v>1</v>
      </c>
      <c r="R90" s="21">
        <v>1</v>
      </c>
      <c r="S90" s="234"/>
    </row>
    <row r="91" spans="1:19" s="113" customFormat="1" ht="18.75" customHeight="1">
      <c r="A91" s="260" t="s">
        <v>238</v>
      </c>
      <c r="B91" s="261"/>
      <c r="C91" s="261"/>
      <c r="D91" s="261"/>
      <c r="E91" s="261"/>
      <c r="F91" s="261"/>
      <c r="G91" s="261"/>
      <c r="H91" s="261"/>
      <c r="I91" s="261"/>
      <c r="J91" s="261"/>
      <c r="K91" s="261"/>
      <c r="L91" s="261"/>
      <c r="M91" s="261"/>
      <c r="N91" s="261"/>
      <c r="O91" s="261"/>
      <c r="P91" s="261"/>
      <c r="Q91" s="261"/>
      <c r="R91" s="261"/>
      <c r="S91" s="262"/>
    </row>
    <row r="92" spans="1:19" s="113" customFormat="1" ht="93.75">
      <c r="A92" s="55">
        <v>70</v>
      </c>
      <c r="B92" s="206" t="s">
        <v>1068</v>
      </c>
      <c r="C92" s="158" t="s">
        <v>1451</v>
      </c>
      <c r="D92" s="19" t="s">
        <v>1138</v>
      </c>
      <c r="E92" s="20">
        <v>1</v>
      </c>
      <c r="F92" s="21">
        <f>IF(E92=G92,H92)</f>
        <v>1</v>
      </c>
      <c r="G92" s="21">
        <f>IF(E92="NA","NA",H92)</f>
        <v>1</v>
      </c>
      <c r="H92" s="21">
        <v>1</v>
      </c>
      <c r="I92" s="19" t="s">
        <v>743</v>
      </c>
      <c r="J92" s="20">
        <v>1</v>
      </c>
      <c r="K92" s="21">
        <f>IF(J92=L92,M92)</f>
        <v>1</v>
      </c>
      <c r="L92" s="21">
        <f>IF(J92="NA","NA",M92)</f>
        <v>1</v>
      </c>
      <c r="M92" s="21">
        <v>1</v>
      </c>
      <c r="N92" s="19" t="s">
        <v>626</v>
      </c>
      <c r="O92" s="20">
        <v>1</v>
      </c>
      <c r="P92" s="21">
        <f>IF(O92=Q92,R92)</f>
        <v>1</v>
      </c>
      <c r="Q92" s="21">
        <f>IF(O92="NA","NA",R92)</f>
        <v>1</v>
      </c>
      <c r="R92" s="21">
        <v>1</v>
      </c>
      <c r="S92" s="224" t="s">
        <v>241</v>
      </c>
    </row>
    <row r="93" spans="1:19" s="113" customFormat="1" ht="93.75">
      <c r="A93" s="55">
        <v>71</v>
      </c>
      <c r="B93" s="206"/>
      <c r="C93" s="158" t="s">
        <v>1452</v>
      </c>
      <c r="D93" s="19" t="s">
        <v>1098</v>
      </c>
      <c r="E93" s="20">
        <v>1</v>
      </c>
      <c r="F93" s="21">
        <f>IF(E93=G93,H93)</f>
        <v>1</v>
      </c>
      <c r="G93" s="21">
        <f>IF(E93="NA","NA",H93)</f>
        <v>1</v>
      </c>
      <c r="H93" s="21">
        <v>1</v>
      </c>
      <c r="I93" s="19" t="s">
        <v>743</v>
      </c>
      <c r="J93" s="20">
        <v>1</v>
      </c>
      <c r="K93" s="21">
        <f>IF(J93=L93,M93)</f>
        <v>1</v>
      </c>
      <c r="L93" s="21">
        <f>IF(J93="NA","NA",M93)</f>
        <v>1</v>
      </c>
      <c r="M93" s="21">
        <v>1</v>
      </c>
      <c r="N93" s="19" t="s">
        <v>626</v>
      </c>
      <c r="O93" s="20">
        <v>1</v>
      </c>
      <c r="P93" s="21">
        <f>IF(O93=Q93,R93)</f>
        <v>1</v>
      </c>
      <c r="Q93" s="21">
        <f>IF(O93="NA","NA",R93)</f>
        <v>1</v>
      </c>
      <c r="R93" s="21">
        <v>1</v>
      </c>
      <c r="S93" s="224"/>
    </row>
    <row r="94" spans="1:19" s="113" customFormat="1" ht="93.75">
      <c r="A94" s="55">
        <v>72</v>
      </c>
      <c r="B94" s="206"/>
      <c r="C94" s="158" t="s">
        <v>1453</v>
      </c>
      <c r="D94" s="19" t="s">
        <v>1139</v>
      </c>
      <c r="E94" s="20">
        <v>1</v>
      </c>
      <c r="F94" s="21">
        <f>IF(E94=G94,H94)</f>
        <v>1</v>
      </c>
      <c r="G94" s="21">
        <f>IF(E94="NA","NA",H94)</f>
        <v>1</v>
      </c>
      <c r="H94" s="21">
        <v>1</v>
      </c>
      <c r="I94" s="19" t="s">
        <v>743</v>
      </c>
      <c r="J94" s="20">
        <v>1</v>
      </c>
      <c r="K94" s="21">
        <f>IF(J94=L94,M94)</f>
        <v>1</v>
      </c>
      <c r="L94" s="21">
        <f>IF(J94="NA","NA",M94)</f>
        <v>1</v>
      </c>
      <c r="M94" s="21">
        <v>1</v>
      </c>
      <c r="N94" s="19" t="s">
        <v>626</v>
      </c>
      <c r="O94" s="20">
        <v>1</v>
      </c>
      <c r="P94" s="21">
        <f>IF(O94=Q94,R94)</f>
        <v>1</v>
      </c>
      <c r="Q94" s="21">
        <f>IF(O94="NA","NA",R94)</f>
        <v>1</v>
      </c>
      <c r="R94" s="21">
        <v>1</v>
      </c>
      <c r="S94" s="224"/>
    </row>
    <row r="95" spans="1:19" s="113" customFormat="1" ht="93.75">
      <c r="A95" s="55">
        <v>73</v>
      </c>
      <c r="B95" s="206"/>
      <c r="C95" s="158" t="s">
        <v>1454</v>
      </c>
      <c r="D95" s="19" t="s">
        <v>1140</v>
      </c>
      <c r="E95" s="20">
        <v>1</v>
      </c>
      <c r="F95" s="21">
        <f>IF(E95=G95,H95)</f>
        <v>1</v>
      </c>
      <c r="G95" s="21">
        <f>IF(E95="NA","NA",H95)</f>
        <v>1</v>
      </c>
      <c r="H95" s="21">
        <v>1</v>
      </c>
      <c r="I95" s="19" t="s">
        <v>743</v>
      </c>
      <c r="J95" s="20">
        <v>1</v>
      </c>
      <c r="K95" s="21">
        <f>IF(J95=L95,M95)</f>
        <v>1</v>
      </c>
      <c r="L95" s="21">
        <f>IF(J95="NA","NA",M95)</f>
        <v>1</v>
      </c>
      <c r="M95" s="21">
        <v>1</v>
      </c>
      <c r="N95" s="19" t="s">
        <v>626</v>
      </c>
      <c r="O95" s="20">
        <v>1</v>
      </c>
      <c r="P95" s="21">
        <f>IF(O95=Q95,R95)</f>
        <v>1</v>
      </c>
      <c r="Q95" s="21">
        <f>IF(O95="NA","NA",R95)</f>
        <v>1</v>
      </c>
      <c r="R95" s="21">
        <v>1</v>
      </c>
      <c r="S95" s="224"/>
    </row>
    <row r="96" spans="1:19" s="113" customFormat="1" ht="18.75" customHeight="1">
      <c r="A96" s="260" t="s">
        <v>237</v>
      </c>
      <c r="B96" s="261"/>
      <c r="C96" s="261"/>
      <c r="D96" s="261"/>
      <c r="E96" s="261"/>
      <c r="F96" s="261"/>
      <c r="G96" s="261"/>
      <c r="H96" s="261"/>
      <c r="I96" s="261"/>
      <c r="J96" s="261"/>
      <c r="K96" s="261"/>
      <c r="L96" s="261"/>
      <c r="M96" s="261"/>
      <c r="N96" s="261"/>
      <c r="O96" s="261"/>
      <c r="P96" s="261"/>
      <c r="Q96" s="261"/>
      <c r="R96" s="261"/>
      <c r="S96" s="262"/>
    </row>
    <row r="97" spans="1:19" s="113" customFormat="1" ht="93.75">
      <c r="A97" s="55">
        <v>74</v>
      </c>
      <c r="B97" s="206" t="s">
        <v>1068</v>
      </c>
      <c r="C97" s="158" t="s">
        <v>1455</v>
      </c>
      <c r="D97" s="19" t="s">
        <v>1141</v>
      </c>
      <c r="E97" s="20">
        <v>1</v>
      </c>
      <c r="F97" s="21">
        <f>IF(E97=G97,H97)</f>
        <v>1</v>
      </c>
      <c r="G97" s="21">
        <f>IF(E97="NA","NA",H97)</f>
        <v>1</v>
      </c>
      <c r="H97" s="21">
        <v>1</v>
      </c>
      <c r="I97" s="19" t="s">
        <v>743</v>
      </c>
      <c r="J97" s="20">
        <v>1</v>
      </c>
      <c r="K97" s="21">
        <f>IF(J97=L97,M97)</f>
        <v>1</v>
      </c>
      <c r="L97" s="21">
        <f>IF(J97="NA","NA",M97)</f>
        <v>1</v>
      </c>
      <c r="M97" s="21">
        <v>1</v>
      </c>
      <c r="N97" s="19" t="s">
        <v>626</v>
      </c>
      <c r="O97" s="20">
        <v>1</v>
      </c>
      <c r="P97" s="21">
        <f>IF(O97=Q97,R97)</f>
        <v>1</v>
      </c>
      <c r="Q97" s="21">
        <f>IF(O97="NA","NA",R97)</f>
        <v>1</v>
      </c>
      <c r="R97" s="21">
        <v>1</v>
      </c>
      <c r="S97" s="224" t="s">
        <v>241</v>
      </c>
    </row>
    <row r="98" spans="1:19" s="113" customFormat="1" ht="93.75">
      <c r="A98" s="55">
        <v>75</v>
      </c>
      <c r="B98" s="206"/>
      <c r="C98" s="158" t="s">
        <v>1456</v>
      </c>
      <c r="D98" s="19" t="s">
        <v>1142</v>
      </c>
      <c r="E98" s="20">
        <v>1</v>
      </c>
      <c r="F98" s="21">
        <f>IF(E98=G98,H98)</f>
        <v>1</v>
      </c>
      <c r="G98" s="21">
        <f>IF(E98="NA","NA",H98)</f>
        <v>1</v>
      </c>
      <c r="H98" s="21">
        <v>1</v>
      </c>
      <c r="I98" s="19" t="s">
        <v>743</v>
      </c>
      <c r="J98" s="20">
        <v>1</v>
      </c>
      <c r="K98" s="21">
        <f>IF(J98=L98,M98)</f>
        <v>1</v>
      </c>
      <c r="L98" s="21">
        <f>IF(J98="NA","NA",M98)</f>
        <v>1</v>
      </c>
      <c r="M98" s="21">
        <v>1</v>
      </c>
      <c r="N98" s="19" t="s">
        <v>626</v>
      </c>
      <c r="O98" s="20">
        <v>1</v>
      </c>
      <c r="P98" s="21">
        <f>IF(O98=Q98,R98)</f>
        <v>1</v>
      </c>
      <c r="Q98" s="21">
        <f>IF(O98="NA","NA",R98)</f>
        <v>1</v>
      </c>
      <c r="R98" s="21">
        <v>1</v>
      </c>
      <c r="S98" s="224"/>
    </row>
    <row r="99" spans="1:19" s="113" customFormat="1" ht="18.75" customHeight="1">
      <c r="A99" s="260" t="s">
        <v>236</v>
      </c>
      <c r="B99" s="261"/>
      <c r="C99" s="261"/>
      <c r="D99" s="261"/>
      <c r="E99" s="261"/>
      <c r="F99" s="261"/>
      <c r="G99" s="261"/>
      <c r="H99" s="261"/>
      <c r="I99" s="261"/>
      <c r="J99" s="261"/>
      <c r="K99" s="261"/>
      <c r="L99" s="261"/>
      <c r="M99" s="261"/>
      <c r="N99" s="261"/>
      <c r="O99" s="261"/>
      <c r="P99" s="261"/>
      <c r="Q99" s="261"/>
      <c r="R99" s="261"/>
      <c r="S99" s="262"/>
    </row>
    <row r="100" spans="1:19" s="113" customFormat="1" ht="84.75" customHeight="1">
      <c r="A100" s="55">
        <v>76</v>
      </c>
      <c r="B100" s="161" t="s">
        <v>1068</v>
      </c>
      <c r="C100" s="158" t="s">
        <v>1457</v>
      </c>
      <c r="D100" s="19" t="s">
        <v>1143</v>
      </c>
      <c r="E100" s="20">
        <v>1</v>
      </c>
      <c r="F100" s="21">
        <f>IF(E100=G100,H100)</f>
        <v>1</v>
      </c>
      <c r="G100" s="21">
        <f>IF(E100="NA","NA",H100)</f>
        <v>1</v>
      </c>
      <c r="H100" s="21">
        <v>1</v>
      </c>
      <c r="I100" s="19" t="s">
        <v>743</v>
      </c>
      <c r="J100" s="20">
        <v>1</v>
      </c>
      <c r="K100" s="21">
        <f>IF(J100=L100,M100)</f>
        <v>1</v>
      </c>
      <c r="L100" s="21">
        <f>IF(J100="NA","NA",M100)</f>
        <v>1</v>
      </c>
      <c r="M100" s="21">
        <v>1</v>
      </c>
      <c r="N100" s="19" t="s">
        <v>626</v>
      </c>
      <c r="O100" s="20">
        <v>1</v>
      </c>
      <c r="P100" s="21">
        <f>IF(O100=Q100,R100)</f>
        <v>1</v>
      </c>
      <c r="Q100" s="21">
        <f>IF(O100="NA","NA",R100)</f>
        <v>1</v>
      </c>
      <c r="R100" s="21">
        <v>1</v>
      </c>
      <c r="S100" s="162" t="s">
        <v>241</v>
      </c>
    </row>
    <row r="101" spans="1:19" s="113" customFormat="1" ht="18.75" customHeight="1">
      <c r="A101" s="260" t="s">
        <v>235</v>
      </c>
      <c r="B101" s="261"/>
      <c r="C101" s="261"/>
      <c r="D101" s="261"/>
      <c r="E101" s="261"/>
      <c r="F101" s="261"/>
      <c r="G101" s="261"/>
      <c r="H101" s="261"/>
      <c r="I101" s="261"/>
      <c r="J101" s="261"/>
      <c r="K101" s="261"/>
      <c r="L101" s="261"/>
      <c r="M101" s="261"/>
      <c r="N101" s="261"/>
      <c r="O101" s="261"/>
      <c r="P101" s="261"/>
      <c r="Q101" s="261"/>
      <c r="R101" s="261"/>
      <c r="S101" s="262"/>
    </row>
    <row r="102" spans="1:19" s="113" customFormat="1" ht="75">
      <c r="A102" s="55">
        <v>77</v>
      </c>
      <c r="B102" s="206" t="s">
        <v>1068</v>
      </c>
      <c r="C102" s="158" t="s">
        <v>1458</v>
      </c>
      <c r="D102" s="19" t="s">
        <v>1144</v>
      </c>
      <c r="E102" s="20">
        <v>1</v>
      </c>
      <c r="F102" s="21">
        <f>IF(E102=G102,H102)</f>
        <v>1</v>
      </c>
      <c r="G102" s="21">
        <f>IF(E102="NA","NA",H102)</f>
        <v>1</v>
      </c>
      <c r="H102" s="21">
        <v>1</v>
      </c>
      <c r="I102" s="19" t="s">
        <v>743</v>
      </c>
      <c r="J102" s="20">
        <v>1</v>
      </c>
      <c r="K102" s="21">
        <f>IF(J102=L102,M102)</f>
        <v>1</v>
      </c>
      <c r="L102" s="21">
        <f>IF(J102="NA","NA",M102)</f>
        <v>1</v>
      </c>
      <c r="M102" s="21">
        <v>1</v>
      </c>
      <c r="N102" s="19" t="s">
        <v>626</v>
      </c>
      <c r="O102" s="20">
        <v>1</v>
      </c>
      <c r="P102" s="21">
        <f>IF(O102=Q102,R102)</f>
        <v>1</v>
      </c>
      <c r="Q102" s="21">
        <f>IF(O102="NA","NA",R102)</f>
        <v>1</v>
      </c>
      <c r="R102" s="21">
        <v>1</v>
      </c>
      <c r="S102" s="224" t="s">
        <v>241</v>
      </c>
    </row>
    <row r="103" spans="1:19" s="113" customFormat="1" ht="75">
      <c r="A103" s="55">
        <v>78</v>
      </c>
      <c r="B103" s="206"/>
      <c r="C103" s="158" t="s">
        <v>1459</v>
      </c>
      <c r="D103" s="19" t="s">
        <v>1145</v>
      </c>
      <c r="E103" s="20">
        <v>1</v>
      </c>
      <c r="F103" s="21">
        <f>IF(E103=G103,H103)</f>
        <v>1</v>
      </c>
      <c r="G103" s="21">
        <f>IF(E103="NA","NA",H103)</f>
        <v>1</v>
      </c>
      <c r="H103" s="21">
        <v>1</v>
      </c>
      <c r="I103" s="19" t="s">
        <v>743</v>
      </c>
      <c r="J103" s="20">
        <v>1</v>
      </c>
      <c r="K103" s="21">
        <f>IF(J103=L103,M103)</f>
        <v>1</v>
      </c>
      <c r="L103" s="21">
        <f>IF(J103="NA","NA",M103)</f>
        <v>1</v>
      </c>
      <c r="M103" s="21">
        <v>1</v>
      </c>
      <c r="N103" s="19" t="s">
        <v>626</v>
      </c>
      <c r="O103" s="20">
        <v>1</v>
      </c>
      <c r="P103" s="21">
        <f>IF(O103=Q103,R103)</f>
        <v>1</v>
      </c>
      <c r="Q103" s="21">
        <f>IF(O103="NA","NA",R103)</f>
        <v>1</v>
      </c>
      <c r="R103" s="21">
        <v>1</v>
      </c>
      <c r="S103" s="224"/>
    </row>
    <row r="104" spans="1:19" s="113" customFormat="1" ht="75">
      <c r="A104" s="55">
        <v>79</v>
      </c>
      <c r="B104" s="206"/>
      <c r="C104" s="158" t="s">
        <v>1460</v>
      </c>
      <c r="D104" s="19" t="s">
        <v>1146</v>
      </c>
      <c r="E104" s="20">
        <v>1</v>
      </c>
      <c r="F104" s="21">
        <f>IF(E104=G104,H104)</f>
        <v>1</v>
      </c>
      <c r="G104" s="21">
        <f>IF(E104="NA","NA",H104)</f>
        <v>1</v>
      </c>
      <c r="H104" s="21">
        <v>1</v>
      </c>
      <c r="I104" s="19" t="s">
        <v>743</v>
      </c>
      <c r="J104" s="20">
        <v>1</v>
      </c>
      <c r="K104" s="21">
        <f>IF(J104=L104,M104)</f>
        <v>1</v>
      </c>
      <c r="L104" s="21">
        <f>IF(J104="NA","NA",M104)</f>
        <v>1</v>
      </c>
      <c r="M104" s="21">
        <v>1</v>
      </c>
      <c r="N104" s="19" t="s">
        <v>626</v>
      </c>
      <c r="O104" s="20">
        <v>1</v>
      </c>
      <c r="P104" s="21">
        <f>IF(O104=Q104,R104)</f>
        <v>1</v>
      </c>
      <c r="Q104" s="21">
        <f>IF(O104="NA","NA",R104)</f>
        <v>1</v>
      </c>
      <c r="R104" s="21">
        <v>1</v>
      </c>
      <c r="S104" s="224"/>
    </row>
    <row r="105" spans="1:19" s="113" customFormat="1" ht="112.5">
      <c r="A105" s="55">
        <v>80</v>
      </c>
      <c r="B105" s="206"/>
      <c r="C105" s="158" t="s">
        <v>1461</v>
      </c>
      <c r="D105" s="19" t="s">
        <v>1147</v>
      </c>
      <c r="E105" s="20">
        <v>1</v>
      </c>
      <c r="F105" s="21">
        <f>IF(E105=G105,H105)</f>
        <v>1</v>
      </c>
      <c r="G105" s="21">
        <f>IF(E105="NA","NA",H105)</f>
        <v>1</v>
      </c>
      <c r="H105" s="21">
        <v>1</v>
      </c>
      <c r="I105" s="19" t="s">
        <v>743</v>
      </c>
      <c r="J105" s="20">
        <v>1</v>
      </c>
      <c r="K105" s="21">
        <f>IF(J105=L105,M105)</f>
        <v>1</v>
      </c>
      <c r="L105" s="21">
        <f>IF(J105="NA","NA",M105)</f>
        <v>1</v>
      </c>
      <c r="M105" s="21">
        <v>1</v>
      </c>
      <c r="N105" s="19" t="s">
        <v>626</v>
      </c>
      <c r="O105" s="20">
        <v>1</v>
      </c>
      <c r="P105" s="21">
        <f>IF(O105=Q105,R105)</f>
        <v>1</v>
      </c>
      <c r="Q105" s="21">
        <f>IF(O105="NA","NA",R105)</f>
        <v>1</v>
      </c>
      <c r="R105" s="21">
        <v>1</v>
      </c>
      <c r="S105" s="224"/>
    </row>
    <row r="106" spans="1:19" s="113" customFormat="1" ht="112.5">
      <c r="A106" s="55">
        <v>81</v>
      </c>
      <c r="B106" s="206"/>
      <c r="C106" s="158" t="s">
        <v>1462</v>
      </c>
      <c r="D106" s="19" t="s">
        <v>1148</v>
      </c>
      <c r="E106" s="20">
        <v>1</v>
      </c>
      <c r="F106" s="21">
        <f>IF(E106=G106,H106)</f>
        <v>1</v>
      </c>
      <c r="G106" s="21">
        <f>IF(E106="NA","NA",H106)</f>
        <v>1</v>
      </c>
      <c r="H106" s="21">
        <v>1</v>
      </c>
      <c r="I106" s="19" t="s">
        <v>743</v>
      </c>
      <c r="J106" s="20">
        <v>1</v>
      </c>
      <c r="K106" s="21">
        <f>IF(J106=L106,M106)</f>
        <v>1</v>
      </c>
      <c r="L106" s="21">
        <f>IF(J106="NA","NA",M106)</f>
        <v>1</v>
      </c>
      <c r="M106" s="21">
        <v>1</v>
      </c>
      <c r="N106" s="19" t="s">
        <v>626</v>
      </c>
      <c r="O106" s="20">
        <v>1</v>
      </c>
      <c r="P106" s="21">
        <f>IF(O106=Q106,R106)</f>
        <v>1</v>
      </c>
      <c r="Q106" s="21">
        <f>IF(O106="NA","NA",R106)</f>
        <v>1</v>
      </c>
      <c r="R106" s="21">
        <v>1</v>
      </c>
      <c r="S106" s="224"/>
    </row>
    <row r="107" spans="1:19" s="113" customFormat="1" ht="18.75" customHeight="1">
      <c r="A107" s="260" t="s">
        <v>234</v>
      </c>
      <c r="B107" s="261"/>
      <c r="C107" s="261"/>
      <c r="D107" s="261"/>
      <c r="E107" s="261"/>
      <c r="F107" s="261"/>
      <c r="G107" s="261"/>
      <c r="H107" s="261"/>
      <c r="I107" s="261"/>
      <c r="J107" s="261"/>
      <c r="K107" s="261"/>
      <c r="L107" s="261"/>
      <c r="M107" s="261"/>
      <c r="N107" s="261"/>
      <c r="O107" s="261"/>
      <c r="P107" s="261"/>
      <c r="Q107" s="261"/>
      <c r="R107" s="261"/>
      <c r="S107" s="262"/>
    </row>
    <row r="108" spans="1:19" s="113" customFormat="1" ht="37.5">
      <c r="A108" s="55">
        <v>82</v>
      </c>
      <c r="B108" s="206"/>
      <c r="C108" s="158" t="s">
        <v>1463</v>
      </c>
      <c r="D108" s="19" t="s">
        <v>1149</v>
      </c>
      <c r="E108" s="20">
        <v>1</v>
      </c>
      <c r="F108" s="21">
        <f>IF(E108=G108,H108)</f>
        <v>1</v>
      </c>
      <c r="G108" s="21">
        <f>IF(E108="NA","NA",H108)</f>
        <v>1</v>
      </c>
      <c r="H108" s="21">
        <v>1</v>
      </c>
      <c r="I108" s="19" t="s">
        <v>743</v>
      </c>
      <c r="J108" s="20">
        <v>1</v>
      </c>
      <c r="K108" s="21">
        <f>IF(J108=L108,M108)</f>
        <v>1</v>
      </c>
      <c r="L108" s="21">
        <f>IF(J108="NA","NA",M108)</f>
        <v>1</v>
      </c>
      <c r="M108" s="21">
        <v>1</v>
      </c>
      <c r="N108" s="19" t="s">
        <v>626</v>
      </c>
      <c r="O108" s="20">
        <v>1</v>
      </c>
      <c r="P108" s="21">
        <f>IF(O108=Q108,R108)</f>
        <v>1</v>
      </c>
      <c r="Q108" s="21">
        <f>IF(O108="NA","NA",R108)</f>
        <v>1</v>
      </c>
      <c r="R108" s="21">
        <v>1</v>
      </c>
      <c r="S108" s="224"/>
    </row>
    <row r="109" spans="1:19" s="113" customFormat="1" ht="37.5">
      <c r="A109" s="55">
        <v>83</v>
      </c>
      <c r="B109" s="206"/>
      <c r="C109" s="158" t="s">
        <v>1464</v>
      </c>
      <c r="D109" s="19" t="s">
        <v>1150</v>
      </c>
      <c r="E109" s="20">
        <v>1</v>
      </c>
      <c r="F109" s="21">
        <f>IF(E109=G109,H109)</f>
        <v>1</v>
      </c>
      <c r="G109" s="21">
        <f>IF(E109="NA","NA",H109)</f>
        <v>1</v>
      </c>
      <c r="H109" s="21">
        <v>1</v>
      </c>
      <c r="I109" s="19" t="s">
        <v>743</v>
      </c>
      <c r="J109" s="20">
        <v>1</v>
      </c>
      <c r="K109" s="21">
        <f>IF(J109=L109,M109)</f>
        <v>1</v>
      </c>
      <c r="L109" s="21">
        <f>IF(J109="NA","NA",M109)</f>
        <v>1</v>
      </c>
      <c r="M109" s="21">
        <v>1</v>
      </c>
      <c r="N109" s="19" t="s">
        <v>626</v>
      </c>
      <c r="O109" s="20">
        <v>1</v>
      </c>
      <c r="P109" s="21">
        <f>IF(O109=Q109,R109)</f>
        <v>1</v>
      </c>
      <c r="Q109" s="21">
        <f>IF(O109="NA","NA",R109)</f>
        <v>1</v>
      </c>
      <c r="R109" s="21">
        <v>1</v>
      </c>
      <c r="S109" s="224"/>
    </row>
    <row r="110" spans="1:19" s="113" customFormat="1" ht="37.5">
      <c r="A110" s="55">
        <v>84</v>
      </c>
      <c r="B110" s="206"/>
      <c r="C110" s="158" t="s">
        <v>1465</v>
      </c>
      <c r="D110" s="19" t="s">
        <v>1151</v>
      </c>
      <c r="E110" s="20">
        <v>1</v>
      </c>
      <c r="F110" s="21">
        <f>IF(E110=G110,H110)</f>
        <v>1</v>
      </c>
      <c r="G110" s="21">
        <f>IF(E110="NA","NA",H110)</f>
        <v>1</v>
      </c>
      <c r="H110" s="21">
        <v>1</v>
      </c>
      <c r="I110" s="19" t="s">
        <v>743</v>
      </c>
      <c r="J110" s="20">
        <v>1</v>
      </c>
      <c r="K110" s="21">
        <f>IF(J110=L110,M110)</f>
        <v>1</v>
      </c>
      <c r="L110" s="21">
        <f>IF(J110="NA","NA",M110)</f>
        <v>1</v>
      </c>
      <c r="M110" s="21">
        <v>1</v>
      </c>
      <c r="N110" s="19" t="s">
        <v>626</v>
      </c>
      <c r="O110" s="20">
        <v>1</v>
      </c>
      <c r="P110" s="21">
        <f>IF(O110=Q110,R110)</f>
        <v>1</v>
      </c>
      <c r="Q110" s="21">
        <f>IF(O110="NA","NA",R110)</f>
        <v>1</v>
      </c>
      <c r="R110" s="21">
        <v>1</v>
      </c>
      <c r="S110" s="224"/>
    </row>
    <row r="111" spans="1:19" s="113" customFormat="1" ht="37.5">
      <c r="A111" s="55">
        <v>85</v>
      </c>
      <c r="B111" s="206"/>
      <c r="C111" s="158" t="s">
        <v>1466</v>
      </c>
      <c r="D111" s="19" t="s">
        <v>1152</v>
      </c>
      <c r="E111" s="20">
        <v>1</v>
      </c>
      <c r="F111" s="21">
        <f>IF(E111=G111,H111)</f>
        <v>1</v>
      </c>
      <c r="G111" s="21">
        <f>IF(E111="NA","NA",H111)</f>
        <v>1</v>
      </c>
      <c r="H111" s="21">
        <v>1</v>
      </c>
      <c r="I111" s="19" t="s">
        <v>743</v>
      </c>
      <c r="J111" s="20">
        <v>1</v>
      </c>
      <c r="K111" s="21">
        <f>IF(J111=L111,M111)</f>
        <v>1</v>
      </c>
      <c r="L111" s="21">
        <f>IF(J111="NA","NA",M111)</f>
        <v>1</v>
      </c>
      <c r="M111" s="21">
        <v>1</v>
      </c>
      <c r="N111" s="19" t="s">
        <v>626</v>
      </c>
      <c r="O111" s="20">
        <v>1</v>
      </c>
      <c r="P111" s="21">
        <f>IF(O111=Q111,R111)</f>
        <v>1</v>
      </c>
      <c r="Q111" s="21">
        <f>IF(O111="NA","NA",R111)</f>
        <v>1</v>
      </c>
      <c r="R111" s="21">
        <v>1</v>
      </c>
      <c r="S111" s="224"/>
    </row>
    <row r="112" spans="1:19" s="113" customFormat="1" ht="18.75" customHeight="1">
      <c r="A112" s="260" t="s">
        <v>233</v>
      </c>
      <c r="B112" s="261"/>
      <c r="C112" s="261"/>
      <c r="D112" s="261"/>
      <c r="E112" s="261"/>
      <c r="F112" s="261"/>
      <c r="G112" s="261"/>
      <c r="H112" s="261"/>
      <c r="I112" s="261"/>
      <c r="J112" s="261"/>
      <c r="K112" s="261"/>
      <c r="L112" s="261"/>
      <c r="M112" s="261"/>
      <c r="N112" s="261"/>
      <c r="O112" s="261"/>
      <c r="P112" s="261"/>
      <c r="Q112" s="261"/>
      <c r="R112" s="261"/>
      <c r="S112" s="262"/>
    </row>
    <row r="113" spans="1:19" s="113" customFormat="1" ht="75" customHeight="1">
      <c r="A113" s="55">
        <v>86</v>
      </c>
      <c r="B113" s="161"/>
      <c r="C113" s="158" t="s">
        <v>1467</v>
      </c>
      <c r="D113" s="19" t="s">
        <v>1153</v>
      </c>
      <c r="E113" s="20">
        <v>1</v>
      </c>
      <c r="F113" s="21">
        <f>IF(E113=G113,H113)</f>
        <v>1</v>
      </c>
      <c r="G113" s="21">
        <f>IF(E113="NA","NA",H113)</f>
        <v>1</v>
      </c>
      <c r="H113" s="21">
        <v>1</v>
      </c>
      <c r="I113" s="19" t="s">
        <v>743</v>
      </c>
      <c r="J113" s="20">
        <v>1</v>
      </c>
      <c r="K113" s="21">
        <f>IF(J113=L113,M113)</f>
        <v>1</v>
      </c>
      <c r="L113" s="21">
        <f>IF(J113="NA","NA",M113)</f>
        <v>1</v>
      </c>
      <c r="M113" s="21">
        <v>1</v>
      </c>
      <c r="N113" s="19" t="s">
        <v>626</v>
      </c>
      <c r="O113" s="20">
        <v>1</v>
      </c>
      <c r="P113" s="21">
        <f>IF(O113=Q113,R113)</f>
        <v>1</v>
      </c>
      <c r="Q113" s="21">
        <f>IF(O113="NA","NA",R113)</f>
        <v>1</v>
      </c>
      <c r="R113" s="21">
        <v>1</v>
      </c>
      <c r="S113" s="162"/>
    </row>
    <row r="114" spans="1:19" s="113" customFormat="1" ht="18.75" customHeight="1">
      <c r="A114" s="260" t="s">
        <v>232</v>
      </c>
      <c r="B114" s="261"/>
      <c r="C114" s="261"/>
      <c r="D114" s="261"/>
      <c r="E114" s="261"/>
      <c r="F114" s="261"/>
      <c r="G114" s="261"/>
      <c r="H114" s="261"/>
      <c r="I114" s="261"/>
      <c r="J114" s="261"/>
      <c r="K114" s="261"/>
      <c r="L114" s="261"/>
      <c r="M114" s="261"/>
      <c r="N114" s="261"/>
      <c r="O114" s="261"/>
      <c r="P114" s="261"/>
      <c r="Q114" s="261"/>
      <c r="R114" s="261"/>
      <c r="S114" s="262"/>
    </row>
    <row r="115" spans="1:19" s="113" customFormat="1" ht="93.75">
      <c r="A115" s="55">
        <v>87</v>
      </c>
      <c r="B115" s="206" t="s">
        <v>1068</v>
      </c>
      <c r="C115" s="158" t="s">
        <v>1468</v>
      </c>
      <c r="D115" s="19" t="s">
        <v>1154</v>
      </c>
      <c r="E115" s="20">
        <v>1</v>
      </c>
      <c r="F115" s="21">
        <f>IF(E115=G115,H115)</f>
        <v>1</v>
      </c>
      <c r="G115" s="21">
        <f>IF(E115="NA","NA",H115)</f>
        <v>1</v>
      </c>
      <c r="H115" s="21">
        <v>1</v>
      </c>
      <c r="I115" s="19" t="s">
        <v>743</v>
      </c>
      <c r="J115" s="20">
        <v>1</v>
      </c>
      <c r="K115" s="21">
        <f>IF(J115=L115,M115)</f>
        <v>1</v>
      </c>
      <c r="L115" s="21">
        <f>IF(J115="NA","NA",M115)</f>
        <v>1</v>
      </c>
      <c r="M115" s="21">
        <v>1</v>
      </c>
      <c r="N115" s="19" t="s">
        <v>626</v>
      </c>
      <c r="O115" s="20">
        <v>1</v>
      </c>
      <c r="P115" s="21">
        <f>IF(O115=Q115,R115)</f>
        <v>1</v>
      </c>
      <c r="Q115" s="21">
        <f>IF(O115="NA","NA",R115)</f>
        <v>1</v>
      </c>
      <c r="R115" s="21">
        <v>1</v>
      </c>
      <c r="S115" s="224" t="s">
        <v>241</v>
      </c>
    </row>
    <row r="116" spans="1:19" s="22" customFormat="1" ht="93.75">
      <c r="A116" s="55">
        <v>88</v>
      </c>
      <c r="B116" s="206"/>
      <c r="C116" s="158" t="s">
        <v>1469</v>
      </c>
      <c r="D116" s="19" t="s">
        <v>1155</v>
      </c>
      <c r="E116" s="20">
        <v>1</v>
      </c>
      <c r="F116" s="21">
        <f>IF(E116=G116,H116)</f>
        <v>1</v>
      </c>
      <c r="G116" s="21">
        <f>IF(E116="NA","NA",H116)</f>
        <v>1</v>
      </c>
      <c r="H116" s="21">
        <v>1</v>
      </c>
      <c r="I116" s="19" t="s">
        <v>743</v>
      </c>
      <c r="J116" s="20">
        <v>1</v>
      </c>
      <c r="K116" s="21">
        <f>IF(J116=L116,M116)</f>
        <v>1</v>
      </c>
      <c r="L116" s="21">
        <f>IF(J116="NA","NA",M116)</f>
        <v>1</v>
      </c>
      <c r="M116" s="21">
        <v>1</v>
      </c>
      <c r="N116" s="19" t="s">
        <v>626</v>
      </c>
      <c r="O116" s="20">
        <v>1</v>
      </c>
      <c r="P116" s="21">
        <f>IF(O116=Q116,R116)</f>
        <v>1</v>
      </c>
      <c r="Q116" s="21">
        <f>IF(O116="NA","NA",R116)</f>
        <v>1</v>
      </c>
      <c r="R116" s="21">
        <v>1</v>
      </c>
      <c r="S116" s="224"/>
    </row>
    <row r="117" spans="1:19" s="46" customFormat="1" ht="37.5">
      <c r="A117" s="39"/>
      <c r="B117" s="40" t="s">
        <v>1156</v>
      </c>
      <c r="C117" s="40"/>
      <c r="D117" s="42">
        <f>'RESULTADOS '!J34</f>
        <v>1</v>
      </c>
      <c r="E117" s="43">
        <f>SUM(E12:E116)</f>
        <v>88</v>
      </c>
      <c r="F117" s="43">
        <f>SUM(F12:F116)</f>
        <v>88</v>
      </c>
      <c r="G117" s="43">
        <f>SUM(G12:G116)</f>
        <v>88</v>
      </c>
      <c r="H117" s="43">
        <f>SUM(H12:H116)</f>
        <v>88</v>
      </c>
      <c r="I117" s="44"/>
      <c r="J117" s="43">
        <f>SUM(J12:J116)</f>
        <v>88</v>
      </c>
      <c r="K117" s="43">
        <f>SUM(K12:K116)</f>
        <v>88</v>
      </c>
      <c r="L117" s="43">
        <f>SUM(L12:L116)</f>
        <v>88</v>
      </c>
      <c r="M117" s="43">
        <f>SUM(M12:M116)</f>
        <v>88</v>
      </c>
      <c r="N117" s="44"/>
      <c r="O117" s="43">
        <f>SUM(O12:O116)</f>
        <v>88</v>
      </c>
      <c r="P117" s="43">
        <f>SUM(P12:P116)</f>
        <v>88</v>
      </c>
      <c r="Q117" s="43">
        <f>SUM(Q12:Q116)</f>
        <v>88</v>
      </c>
      <c r="R117" s="43">
        <f>SUM(R12:R116)</f>
        <v>88</v>
      </c>
      <c r="S117" s="58"/>
    </row>
    <row r="118" spans="1:19" s="46" customFormat="1" ht="18.75">
      <c r="A118" s="47"/>
      <c r="B118" s="47"/>
      <c r="C118" s="47"/>
      <c r="D118" s="8"/>
      <c r="E118" s="47"/>
      <c r="F118" s="47"/>
      <c r="G118" s="47"/>
      <c r="H118" s="47"/>
      <c r="I118" s="8"/>
      <c r="J118" s="47"/>
      <c r="K118" s="47"/>
      <c r="L118" s="47"/>
      <c r="M118" s="47"/>
      <c r="N118" s="8"/>
      <c r="O118" s="47"/>
      <c r="P118" s="47"/>
      <c r="Q118" s="47"/>
      <c r="R118" s="47"/>
      <c r="S118" s="62"/>
    </row>
    <row r="119" spans="1:19" s="46" customFormat="1" ht="18.75">
      <c r="A119" s="47"/>
      <c r="B119" s="47"/>
      <c r="C119" s="47"/>
      <c r="D119" s="8"/>
      <c r="E119" s="47"/>
      <c r="F119" s="47"/>
      <c r="G119" s="47"/>
      <c r="H119" s="47"/>
      <c r="I119" s="8"/>
      <c r="J119" s="47"/>
      <c r="K119" s="47"/>
      <c r="L119" s="47"/>
      <c r="M119" s="47"/>
      <c r="N119" s="8"/>
      <c r="O119" s="47"/>
      <c r="P119" s="47"/>
      <c r="Q119" s="47"/>
      <c r="R119" s="47"/>
      <c r="S119" s="62"/>
    </row>
    <row r="120" spans="1:19" s="46" customFormat="1" ht="18.75">
      <c r="A120" s="47"/>
      <c r="B120" s="47"/>
      <c r="C120" s="47"/>
      <c r="D120" s="8"/>
      <c r="E120" s="47"/>
      <c r="F120" s="47"/>
      <c r="G120" s="47"/>
      <c r="H120" s="47"/>
      <c r="I120" s="8"/>
      <c r="J120" s="47"/>
      <c r="K120" s="47"/>
      <c r="L120" s="47"/>
      <c r="M120" s="47"/>
      <c r="N120" s="8"/>
      <c r="O120" s="47"/>
      <c r="P120" s="47"/>
      <c r="Q120" s="47"/>
      <c r="R120" s="47"/>
      <c r="S120" s="62"/>
    </row>
    <row r="121" spans="1:19" s="46" customFormat="1" ht="18.75">
      <c r="A121" s="47"/>
      <c r="B121" s="47"/>
      <c r="C121" s="47"/>
      <c r="D121" s="8"/>
      <c r="E121" s="47"/>
      <c r="F121" s="47"/>
      <c r="G121" s="47"/>
      <c r="H121" s="47"/>
      <c r="I121" s="8"/>
      <c r="J121" s="47"/>
      <c r="K121" s="47"/>
      <c r="L121" s="47"/>
      <c r="M121" s="47"/>
      <c r="N121" s="8"/>
      <c r="O121" s="47"/>
      <c r="P121" s="47"/>
      <c r="Q121" s="47"/>
      <c r="R121" s="47"/>
      <c r="S121" s="62"/>
    </row>
    <row r="122" spans="1:19" s="46" customFormat="1" ht="18.75">
      <c r="A122" s="47"/>
      <c r="B122" s="47"/>
      <c r="C122" s="47"/>
      <c r="D122" s="8"/>
      <c r="E122" s="47"/>
      <c r="F122" s="47"/>
      <c r="G122" s="47"/>
      <c r="H122" s="47"/>
      <c r="I122" s="8"/>
      <c r="J122" s="47"/>
      <c r="K122" s="47"/>
      <c r="L122" s="47"/>
      <c r="M122" s="47"/>
      <c r="N122" s="8"/>
      <c r="O122" s="47"/>
      <c r="P122" s="47"/>
      <c r="Q122" s="47"/>
      <c r="R122" s="47"/>
      <c r="S122" s="62"/>
    </row>
    <row r="123" spans="1:19" s="46" customFormat="1" ht="18.75">
      <c r="A123" s="47"/>
      <c r="B123" s="47"/>
      <c r="C123" s="47"/>
      <c r="D123" s="8"/>
      <c r="E123" s="47"/>
      <c r="F123" s="47"/>
      <c r="G123" s="47"/>
      <c r="H123" s="47"/>
      <c r="I123" s="8"/>
      <c r="J123" s="47"/>
      <c r="K123" s="47"/>
      <c r="L123" s="47"/>
      <c r="M123" s="47"/>
      <c r="N123" s="8"/>
      <c r="O123" s="47"/>
      <c r="P123" s="47"/>
      <c r="Q123" s="47"/>
      <c r="R123" s="47"/>
      <c r="S123" s="62"/>
    </row>
    <row r="124" spans="1:19" s="46" customFormat="1" ht="18.75">
      <c r="A124" s="47"/>
      <c r="B124" s="47"/>
      <c r="C124" s="47"/>
      <c r="D124" s="8"/>
      <c r="E124" s="47"/>
      <c r="F124" s="47"/>
      <c r="G124" s="47"/>
      <c r="H124" s="47"/>
      <c r="I124" s="8"/>
      <c r="J124" s="47"/>
      <c r="K124" s="47"/>
      <c r="L124" s="47"/>
      <c r="M124" s="47"/>
      <c r="N124" s="8"/>
      <c r="O124" s="47"/>
      <c r="P124" s="47"/>
      <c r="Q124" s="47"/>
      <c r="R124" s="47"/>
      <c r="S124" s="62"/>
    </row>
    <row r="125" spans="1:19" s="46" customFormat="1" ht="18.75">
      <c r="A125" s="47"/>
      <c r="B125" s="47"/>
      <c r="C125" s="47"/>
      <c r="D125" s="8"/>
      <c r="E125" s="47"/>
      <c r="F125" s="47"/>
      <c r="G125" s="47"/>
      <c r="H125" s="47"/>
      <c r="I125" s="8"/>
      <c r="J125" s="47"/>
      <c r="K125" s="47"/>
      <c r="L125" s="47"/>
      <c r="M125" s="47"/>
      <c r="N125" s="8"/>
      <c r="O125" s="47"/>
      <c r="P125" s="47"/>
      <c r="Q125" s="47"/>
      <c r="R125" s="47"/>
      <c r="S125" s="62"/>
    </row>
    <row r="126" spans="1:19" s="46" customFormat="1" ht="18.75">
      <c r="A126" s="47"/>
      <c r="B126" s="47"/>
      <c r="C126" s="47"/>
      <c r="D126" s="8"/>
      <c r="E126" s="47"/>
      <c r="F126" s="47"/>
      <c r="G126" s="47"/>
      <c r="H126" s="47"/>
      <c r="I126" s="8"/>
      <c r="J126" s="47"/>
      <c r="K126" s="47"/>
      <c r="L126" s="47"/>
      <c r="M126" s="47"/>
      <c r="N126" s="8"/>
      <c r="O126" s="47"/>
      <c r="P126" s="47"/>
      <c r="Q126" s="47"/>
      <c r="R126" s="47"/>
      <c r="S126" s="62"/>
    </row>
    <row r="127" spans="1:19" s="46" customFormat="1" ht="18.75">
      <c r="A127" s="47"/>
      <c r="B127" s="47"/>
      <c r="C127" s="47"/>
      <c r="D127" s="8"/>
      <c r="E127" s="47"/>
      <c r="F127" s="47"/>
      <c r="G127" s="47"/>
      <c r="H127" s="47"/>
      <c r="I127" s="8"/>
      <c r="J127" s="47"/>
      <c r="K127" s="47"/>
      <c r="L127" s="47"/>
      <c r="M127" s="47"/>
      <c r="N127" s="8"/>
      <c r="O127" s="47"/>
      <c r="P127" s="47"/>
      <c r="Q127" s="47"/>
      <c r="R127" s="47"/>
      <c r="S127" s="62"/>
    </row>
    <row r="128" spans="1:19" s="46" customFormat="1" ht="18.75">
      <c r="A128" s="47"/>
      <c r="B128" s="47"/>
      <c r="C128" s="47"/>
      <c r="D128" s="8"/>
      <c r="E128" s="47"/>
      <c r="F128" s="47"/>
      <c r="G128" s="47"/>
      <c r="H128" s="47"/>
      <c r="I128" s="8"/>
      <c r="J128" s="47"/>
      <c r="K128" s="47"/>
      <c r="L128" s="47"/>
      <c r="M128" s="47"/>
      <c r="N128" s="8"/>
      <c r="O128" s="47"/>
      <c r="P128" s="47"/>
      <c r="Q128" s="47"/>
      <c r="R128" s="47"/>
      <c r="S128" s="62"/>
    </row>
    <row r="129" spans="1:19" s="46" customFormat="1" ht="18.75">
      <c r="A129" s="47"/>
      <c r="B129" s="47"/>
      <c r="C129" s="47"/>
      <c r="D129" s="8"/>
      <c r="E129" s="47"/>
      <c r="F129" s="47"/>
      <c r="G129" s="47"/>
      <c r="H129" s="47"/>
      <c r="I129" s="8"/>
      <c r="J129" s="47"/>
      <c r="K129" s="47"/>
      <c r="L129" s="47"/>
      <c r="M129" s="47"/>
      <c r="N129" s="8"/>
      <c r="O129" s="47"/>
      <c r="P129" s="47"/>
      <c r="Q129" s="47"/>
      <c r="R129" s="47"/>
      <c r="S129" s="62"/>
    </row>
    <row r="130" spans="1:19" s="46" customFormat="1" ht="18.75">
      <c r="A130" s="47"/>
      <c r="B130" s="47"/>
      <c r="C130" s="47"/>
      <c r="D130" s="8"/>
      <c r="E130" s="47"/>
      <c r="F130" s="47"/>
      <c r="G130" s="47"/>
      <c r="H130" s="47"/>
      <c r="I130" s="8"/>
      <c r="J130" s="47"/>
      <c r="K130" s="47"/>
      <c r="L130" s="47"/>
      <c r="M130" s="47"/>
      <c r="N130" s="8"/>
      <c r="O130" s="47"/>
      <c r="P130" s="47"/>
      <c r="Q130" s="47"/>
      <c r="R130" s="47"/>
      <c r="S130" s="62"/>
    </row>
    <row r="131" spans="1:19" s="46" customFormat="1" ht="18.75">
      <c r="A131" s="47"/>
      <c r="B131" s="47"/>
      <c r="C131" s="47"/>
      <c r="D131" s="8"/>
      <c r="E131" s="47"/>
      <c r="F131" s="47"/>
      <c r="G131" s="47"/>
      <c r="H131" s="47"/>
      <c r="I131" s="8"/>
      <c r="J131" s="47"/>
      <c r="K131" s="47"/>
      <c r="L131" s="47"/>
      <c r="M131" s="47"/>
      <c r="N131" s="8"/>
      <c r="O131" s="47"/>
      <c r="P131" s="47"/>
      <c r="Q131" s="47"/>
      <c r="R131" s="47"/>
      <c r="S131" s="62"/>
    </row>
    <row r="132" spans="1:19" s="46" customFormat="1" ht="18.75">
      <c r="A132" s="47"/>
      <c r="B132" s="47"/>
      <c r="C132" s="47"/>
      <c r="D132" s="8"/>
      <c r="E132" s="47"/>
      <c r="F132" s="47"/>
      <c r="G132" s="47"/>
      <c r="H132" s="47"/>
      <c r="I132" s="8"/>
      <c r="J132" s="47"/>
      <c r="K132" s="47"/>
      <c r="L132" s="47"/>
      <c r="M132" s="47"/>
      <c r="N132" s="8"/>
      <c r="O132" s="47"/>
      <c r="P132" s="47"/>
      <c r="Q132" s="47"/>
      <c r="R132" s="47"/>
      <c r="S132" s="62"/>
    </row>
    <row r="133" spans="1:19" s="46" customFormat="1" ht="18.75">
      <c r="A133" s="47"/>
      <c r="B133" s="47"/>
      <c r="C133" s="47"/>
      <c r="D133" s="8"/>
      <c r="E133" s="47"/>
      <c r="F133" s="47"/>
      <c r="G133" s="47"/>
      <c r="H133" s="47"/>
      <c r="I133" s="8"/>
      <c r="J133" s="47"/>
      <c r="K133" s="47"/>
      <c r="L133" s="47"/>
      <c r="M133" s="47"/>
      <c r="N133" s="8"/>
      <c r="O133" s="47"/>
      <c r="P133" s="47"/>
      <c r="Q133" s="47"/>
      <c r="R133" s="47"/>
      <c r="S133" s="62"/>
    </row>
    <row r="134" spans="1:19" s="46" customFormat="1" ht="18.75">
      <c r="A134" s="47"/>
      <c r="B134" s="47"/>
      <c r="C134" s="47"/>
      <c r="D134" s="8"/>
      <c r="E134" s="47"/>
      <c r="F134" s="47"/>
      <c r="G134" s="47"/>
      <c r="H134" s="47"/>
      <c r="I134" s="8"/>
      <c r="J134" s="47"/>
      <c r="K134" s="47"/>
      <c r="L134" s="47"/>
      <c r="M134" s="47"/>
      <c r="N134" s="8"/>
      <c r="O134" s="47"/>
      <c r="P134" s="47"/>
      <c r="Q134" s="47"/>
      <c r="R134" s="47"/>
      <c r="S134" s="62"/>
    </row>
    <row r="135" spans="1:19" s="46" customFormat="1" ht="18.75">
      <c r="A135" s="47"/>
      <c r="B135" s="47"/>
      <c r="C135" s="47"/>
      <c r="D135" s="8"/>
      <c r="E135" s="47"/>
      <c r="F135" s="47"/>
      <c r="G135" s="47"/>
      <c r="H135" s="47"/>
      <c r="I135" s="8"/>
      <c r="J135" s="47"/>
      <c r="K135" s="47"/>
      <c r="L135" s="47"/>
      <c r="M135" s="47"/>
      <c r="N135" s="8"/>
      <c r="O135" s="47"/>
      <c r="P135" s="47"/>
      <c r="Q135" s="47"/>
      <c r="R135" s="47"/>
      <c r="S135" s="62"/>
    </row>
    <row r="136" spans="1:19" s="46" customFormat="1" ht="18.75">
      <c r="A136" s="47"/>
      <c r="B136" s="47"/>
      <c r="C136" s="47"/>
      <c r="D136" s="8"/>
      <c r="E136" s="47"/>
      <c r="F136" s="47"/>
      <c r="G136" s="47"/>
      <c r="H136" s="47"/>
      <c r="I136" s="8"/>
      <c r="J136" s="47"/>
      <c r="K136" s="47"/>
      <c r="L136" s="47"/>
      <c r="M136" s="47"/>
      <c r="N136" s="8"/>
      <c r="O136" s="47"/>
      <c r="P136" s="47"/>
      <c r="Q136" s="47"/>
      <c r="R136" s="47"/>
      <c r="S136" s="62"/>
    </row>
    <row r="137" spans="1:19" s="46" customFormat="1" ht="18.75">
      <c r="A137" s="47"/>
      <c r="B137" s="47"/>
      <c r="C137" s="47"/>
      <c r="D137" s="8"/>
      <c r="E137" s="47"/>
      <c r="F137" s="47"/>
      <c r="G137" s="47"/>
      <c r="H137" s="47"/>
      <c r="I137" s="8"/>
      <c r="J137" s="47"/>
      <c r="K137" s="47"/>
      <c r="L137" s="47"/>
      <c r="M137" s="47"/>
      <c r="N137" s="8"/>
      <c r="O137" s="47"/>
      <c r="P137" s="47"/>
      <c r="Q137" s="47"/>
      <c r="R137" s="47"/>
      <c r="S137" s="62"/>
    </row>
    <row r="138" spans="1:19" s="46" customFormat="1" ht="18.75">
      <c r="A138" s="47"/>
      <c r="B138" s="47"/>
      <c r="C138" s="47"/>
      <c r="D138" s="8"/>
      <c r="E138" s="47"/>
      <c r="F138" s="47"/>
      <c r="G138" s="47"/>
      <c r="H138" s="47"/>
      <c r="I138" s="8"/>
      <c r="J138" s="47"/>
      <c r="K138" s="47"/>
      <c r="L138" s="47"/>
      <c r="M138" s="47"/>
      <c r="N138" s="8"/>
      <c r="O138" s="47"/>
      <c r="P138" s="47"/>
      <c r="Q138" s="47"/>
      <c r="R138" s="47"/>
      <c r="S138" s="62"/>
    </row>
    <row r="139" spans="1:19" s="46" customFormat="1" ht="18.75">
      <c r="A139" s="47"/>
      <c r="B139" s="47"/>
      <c r="C139" s="47"/>
      <c r="D139" s="8"/>
      <c r="E139" s="47"/>
      <c r="F139" s="47"/>
      <c r="G139" s="47"/>
      <c r="H139" s="47"/>
      <c r="I139" s="8"/>
      <c r="J139" s="47"/>
      <c r="K139" s="47"/>
      <c r="L139" s="47"/>
      <c r="M139" s="47"/>
      <c r="N139" s="8"/>
      <c r="O139" s="47"/>
      <c r="P139" s="47"/>
      <c r="Q139" s="47"/>
      <c r="R139" s="47"/>
      <c r="S139" s="62"/>
    </row>
    <row r="140" spans="1:19" s="46" customFormat="1" ht="18.75">
      <c r="A140" s="47"/>
      <c r="B140" s="47"/>
      <c r="C140" s="47"/>
      <c r="D140" s="8"/>
      <c r="E140" s="47"/>
      <c r="F140" s="47"/>
      <c r="G140" s="47"/>
      <c r="H140" s="47"/>
      <c r="I140" s="8"/>
      <c r="J140" s="47"/>
      <c r="K140" s="47"/>
      <c r="L140" s="47"/>
      <c r="M140" s="47"/>
      <c r="N140" s="8"/>
      <c r="O140" s="47"/>
      <c r="P140" s="47"/>
      <c r="Q140" s="47"/>
      <c r="R140" s="47"/>
      <c r="S140" s="62"/>
    </row>
    <row r="141" spans="1:19" s="46" customFormat="1" ht="18.75">
      <c r="A141" s="47"/>
      <c r="B141" s="47"/>
      <c r="C141" s="47"/>
      <c r="D141" s="8"/>
      <c r="E141" s="47"/>
      <c r="F141" s="47"/>
      <c r="G141" s="47"/>
      <c r="H141" s="47"/>
      <c r="I141" s="8"/>
      <c r="J141" s="47"/>
      <c r="K141" s="47"/>
      <c r="L141" s="47"/>
      <c r="M141" s="47"/>
      <c r="N141" s="8"/>
      <c r="O141" s="47"/>
      <c r="P141" s="47"/>
      <c r="Q141" s="47"/>
      <c r="R141" s="47"/>
      <c r="S141" s="62"/>
    </row>
    <row r="142" spans="1:19" s="46" customFormat="1" ht="18.75">
      <c r="A142" s="47"/>
      <c r="B142" s="47"/>
      <c r="C142" s="47"/>
      <c r="D142" s="8"/>
      <c r="E142" s="47"/>
      <c r="F142" s="47"/>
      <c r="G142" s="47"/>
      <c r="H142" s="47"/>
      <c r="I142" s="8"/>
      <c r="J142" s="47"/>
      <c r="K142" s="47"/>
      <c r="L142" s="47"/>
      <c r="M142" s="47"/>
      <c r="N142" s="8"/>
      <c r="O142" s="47"/>
      <c r="P142" s="47"/>
      <c r="Q142" s="47"/>
      <c r="R142" s="47"/>
      <c r="S142" s="62"/>
    </row>
    <row r="143" spans="1:19" s="46" customFormat="1" ht="18.75">
      <c r="A143" s="47"/>
      <c r="B143" s="47"/>
      <c r="C143" s="47"/>
      <c r="D143" s="8"/>
      <c r="E143" s="47"/>
      <c r="F143" s="47"/>
      <c r="G143" s="47"/>
      <c r="H143" s="47"/>
      <c r="I143" s="8"/>
      <c r="J143" s="47"/>
      <c r="K143" s="47"/>
      <c r="L143" s="47"/>
      <c r="M143" s="47"/>
      <c r="N143" s="8"/>
      <c r="O143" s="47"/>
      <c r="P143" s="47"/>
      <c r="Q143" s="47"/>
      <c r="R143" s="47"/>
      <c r="S143" s="62"/>
    </row>
    <row r="144" spans="1:19" s="46" customFormat="1" ht="18.75">
      <c r="A144" s="47"/>
      <c r="B144" s="47"/>
      <c r="C144" s="47"/>
      <c r="D144" s="8"/>
      <c r="E144" s="47"/>
      <c r="F144" s="47"/>
      <c r="G144" s="47"/>
      <c r="H144" s="47"/>
      <c r="I144" s="8"/>
      <c r="J144" s="47"/>
      <c r="K144" s="47"/>
      <c r="L144" s="47"/>
      <c r="M144" s="47"/>
      <c r="N144" s="8"/>
      <c r="O144" s="47"/>
      <c r="P144" s="47"/>
      <c r="Q144" s="47"/>
      <c r="R144" s="47"/>
      <c r="S144" s="62"/>
    </row>
    <row r="145" spans="1:19" s="46" customFormat="1" ht="18.75">
      <c r="A145" s="47"/>
      <c r="B145" s="47"/>
      <c r="C145" s="47"/>
      <c r="D145" s="8"/>
      <c r="E145" s="47"/>
      <c r="F145" s="47"/>
      <c r="G145" s="47"/>
      <c r="H145" s="47"/>
      <c r="I145" s="8"/>
      <c r="J145" s="47"/>
      <c r="K145" s="47"/>
      <c r="L145" s="47"/>
      <c r="M145" s="47"/>
      <c r="N145" s="8"/>
      <c r="O145" s="47"/>
      <c r="P145" s="47"/>
      <c r="Q145" s="47"/>
      <c r="R145" s="47"/>
      <c r="S145" s="62"/>
    </row>
    <row r="146" spans="1:19" s="46" customFormat="1" ht="18.75">
      <c r="A146" s="47"/>
      <c r="B146" s="47"/>
      <c r="C146" s="47"/>
      <c r="D146" s="8"/>
      <c r="E146" s="47"/>
      <c r="F146" s="47"/>
      <c r="G146" s="47"/>
      <c r="H146" s="47"/>
      <c r="I146" s="8"/>
      <c r="J146" s="47"/>
      <c r="K146" s="47"/>
      <c r="L146" s="47"/>
      <c r="M146" s="47"/>
      <c r="N146" s="8"/>
      <c r="O146" s="47"/>
      <c r="P146" s="47"/>
      <c r="Q146" s="47"/>
      <c r="R146" s="47"/>
      <c r="S146" s="62"/>
    </row>
    <row r="147" spans="1:19" s="46" customFormat="1" ht="18.75">
      <c r="A147" s="47"/>
      <c r="B147" s="47"/>
      <c r="C147" s="47"/>
      <c r="D147" s="8"/>
      <c r="E147" s="47"/>
      <c r="F147" s="47"/>
      <c r="G147" s="47"/>
      <c r="H147" s="47"/>
      <c r="I147" s="8"/>
      <c r="J147" s="47"/>
      <c r="K147" s="47"/>
      <c r="L147" s="47"/>
      <c r="M147" s="47"/>
      <c r="N147" s="8"/>
      <c r="O147" s="47"/>
      <c r="P147" s="47"/>
      <c r="Q147" s="47"/>
      <c r="R147" s="47"/>
      <c r="S147" s="62"/>
    </row>
    <row r="148" spans="1:19" s="46" customFormat="1" ht="18.75">
      <c r="A148" s="47"/>
      <c r="B148" s="47"/>
      <c r="C148" s="47"/>
      <c r="D148" s="8"/>
      <c r="E148" s="47"/>
      <c r="F148" s="47"/>
      <c r="G148" s="47"/>
      <c r="H148" s="47"/>
      <c r="I148" s="8"/>
      <c r="J148" s="47"/>
      <c r="K148" s="47"/>
      <c r="L148" s="47"/>
      <c r="M148" s="47"/>
      <c r="N148" s="8"/>
      <c r="O148" s="47"/>
      <c r="P148" s="47"/>
      <c r="Q148" s="47"/>
      <c r="R148" s="47"/>
      <c r="S148" s="62"/>
    </row>
    <row r="149" spans="1:19" s="46" customFormat="1" ht="18.75">
      <c r="A149" s="47"/>
      <c r="B149" s="47"/>
      <c r="C149" s="47"/>
      <c r="D149" s="8"/>
      <c r="E149" s="47"/>
      <c r="F149" s="47"/>
      <c r="G149" s="47"/>
      <c r="H149" s="47"/>
      <c r="I149" s="8"/>
      <c r="J149" s="47"/>
      <c r="K149" s="47"/>
      <c r="L149" s="47"/>
      <c r="M149" s="47"/>
      <c r="N149" s="8"/>
      <c r="O149" s="47"/>
      <c r="P149" s="47"/>
      <c r="Q149" s="47"/>
      <c r="R149" s="47"/>
      <c r="S149" s="62"/>
    </row>
    <row r="150" spans="1:19" s="46" customFormat="1" ht="18.75">
      <c r="A150" s="47"/>
      <c r="B150" s="47"/>
      <c r="C150" s="47"/>
      <c r="D150" s="8"/>
      <c r="E150" s="47"/>
      <c r="F150" s="47"/>
      <c r="G150" s="47"/>
      <c r="H150" s="47"/>
      <c r="I150" s="8"/>
      <c r="J150" s="47"/>
      <c r="K150" s="47"/>
      <c r="L150" s="47"/>
      <c r="M150" s="47"/>
      <c r="N150" s="8"/>
      <c r="O150" s="47"/>
      <c r="P150" s="47"/>
      <c r="Q150" s="47"/>
      <c r="R150" s="47"/>
      <c r="S150" s="62"/>
    </row>
    <row r="151" spans="1:19" s="46" customFormat="1" ht="18.75">
      <c r="A151" s="47"/>
      <c r="B151" s="47"/>
      <c r="C151" s="47"/>
      <c r="D151" s="8"/>
      <c r="E151" s="47"/>
      <c r="F151" s="47"/>
      <c r="G151" s="47"/>
      <c r="H151" s="47"/>
      <c r="I151" s="8"/>
      <c r="J151" s="47"/>
      <c r="K151" s="47"/>
      <c r="L151" s="47"/>
      <c r="M151" s="47"/>
      <c r="N151" s="8"/>
      <c r="O151" s="47"/>
      <c r="P151" s="47"/>
      <c r="Q151" s="47"/>
      <c r="R151" s="47"/>
      <c r="S151" s="62"/>
    </row>
    <row r="152" spans="1:19" s="46" customFormat="1" ht="18.75">
      <c r="A152" s="47"/>
      <c r="B152" s="47"/>
      <c r="C152" s="47"/>
      <c r="D152" s="8"/>
      <c r="E152" s="47"/>
      <c r="F152" s="47"/>
      <c r="G152" s="47"/>
      <c r="H152" s="47"/>
      <c r="I152" s="8"/>
      <c r="J152" s="47"/>
      <c r="K152" s="47"/>
      <c r="L152" s="47"/>
      <c r="M152" s="47"/>
      <c r="N152" s="8"/>
      <c r="O152" s="47"/>
      <c r="P152" s="47"/>
      <c r="Q152" s="47"/>
      <c r="R152" s="47"/>
      <c r="S152" s="62"/>
    </row>
    <row r="153" spans="1:19" s="46" customFormat="1" ht="18.75">
      <c r="A153" s="47"/>
      <c r="B153" s="47"/>
      <c r="C153" s="47"/>
      <c r="D153" s="8"/>
      <c r="E153" s="47"/>
      <c r="F153" s="47"/>
      <c r="G153" s="47"/>
      <c r="H153" s="47"/>
      <c r="I153" s="8"/>
      <c r="J153" s="47"/>
      <c r="K153" s="47"/>
      <c r="L153" s="47"/>
      <c r="M153" s="47"/>
      <c r="N153" s="8"/>
      <c r="O153" s="47"/>
      <c r="P153" s="47"/>
      <c r="Q153" s="47"/>
      <c r="R153" s="47"/>
      <c r="S153" s="62"/>
    </row>
    <row r="154" spans="1:19" s="46" customFormat="1" ht="18.75">
      <c r="A154" s="47"/>
      <c r="B154" s="47"/>
      <c r="C154" s="47"/>
      <c r="D154" s="8"/>
      <c r="E154" s="47"/>
      <c r="F154" s="47"/>
      <c r="G154" s="47"/>
      <c r="H154" s="47"/>
      <c r="I154" s="8"/>
      <c r="J154" s="47"/>
      <c r="K154" s="47"/>
      <c r="L154" s="47"/>
      <c r="M154" s="47"/>
      <c r="N154" s="8"/>
      <c r="O154" s="47"/>
      <c r="P154" s="47"/>
      <c r="Q154" s="47"/>
      <c r="R154" s="47"/>
      <c r="S154" s="62"/>
    </row>
    <row r="155" spans="1:19" s="46" customFormat="1" ht="18.75">
      <c r="A155" s="47"/>
      <c r="B155" s="47"/>
      <c r="C155" s="47"/>
      <c r="D155" s="8"/>
      <c r="E155" s="47"/>
      <c r="F155" s="47"/>
      <c r="G155" s="47"/>
      <c r="H155" s="47"/>
      <c r="I155" s="8"/>
      <c r="J155" s="47"/>
      <c r="K155" s="47"/>
      <c r="L155" s="47"/>
      <c r="M155" s="47"/>
      <c r="N155" s="8"/>
      <c r="O155" s="47"/>
      <c r="P155" s="47"/>
      <c r="Q155" s="47"/>
      <c r="R155" s="47"/>
      <c r="S155" s="62"/>
    </row>
    <row r="156" spans="1:19" s="46" customFormat="1" ht="18.75">
      <c r="A156" s="47"/>
      <c r="B156" s="47"/>
      <c r="C156" s="47"/>
      <c r="D156" s="8"/>
      <c r="E156" s="47"/>
      <c r="F156" s="47"/>
      <c r="G156" s="47"/>
      <c r="H156" s="47"/>
      <c r="I156" s="8"/>
      <c r="J156" s="47"/>
      <c r="K156" s="47"/>
      <c r="L156" s="47"/>
      <c r="M156" s="47"/>
      <c r="N156" s="8"/>
      <c r="O156" s="47"/>
      <c r="P156" s="47"/>
      <c r="Q156" s="47"/>
      <c r="R156" s="47"/>
      <c r="S156" s="62"/>
    </row>
    <row r="157" spans="1:19" s="46" customFormat="1" ht="18.75">
      <c r="A157" s="47"/>
      <c r="B157" s="47"/>
      <c r="C157" s="47"/>
      <c r="D157" s="8"/>
      <c r="E157" s="47"/>
      <c r="F157" s="47"/>
      <c r="G157" s="47"/>
      <c r="H157" s="47"/>
      <c r="I157" s="8"/>
      <c r="J157" s="47"/>
      <c r="K157" s="47"/>
      <c r="L157" s="47"/>
      <c r="M157" s="47"/>
      <c r="N157" s="8"/>
      <c r="O157" s="47"/>
      <c r="P157" s="47"/>
      <c r="Q157" s="47"/>
      <c r="R157" s="47"/>
      <c r="S157" s="62"/>
    </row>
    <row r="158" spans="1:19" s="46" customFormat="1" ht="18.75">
      <c r="A158" s="47"/>
      <c r="B158" s="47"/>
      <c r="C158" s="47"/>
      <c r="D158" s="8"/>
      <c r="E158" s="47"/>
      <c r="F158" s="47"/>
      <c r="G158" s="47"/>
      <c r="H158" s="47"/>
      <c r="I158" s="8"/>
      <c r="J158" s="47"/>
      <c r="K158" s="47"/>
      <c r="L158" s="47"/>
      <c r="M158" s="47"/>
      <c r="N158" s="8"/>
      <c r="O158" s="47"/>
      <c r="P158" s="47"/>
      <c r="Q158" s="47"/>
      <c r="R158" s="47"/>
      <c r="S158" s="62"/>
    </row>
    <row r="159" spans="1:19" s="46" customFormat="1" ht="18.75">
      <c r="A159" s="47"/>
      <c r="B159" s="47"/>
      <c r="C159" s="47"/>
      <c r="D159" s="8"/>
      <c r="E159" s="47"/>
      <c r="F159" s="47"/>
      <c r="G159" s="47"/>
      <c r="H159" s="47"/>
      <c r="I159" s="8"/>
      <c r="J159" s="47"/>
      <c r="K159" s="47"/>
      <c r="L159" s="47"/>
      <c r="M159" s="47"/>
      <c r="N159" s="8"/>
      <c r="O159" s="47"/>
      <c r="P159" s="47"/>
      <c r="Q159" s="47"/>
      <c r="R159" s="47"/>
      <c r="S159" s="62"/>
    </row>
    <row r="160" spans="1:19" s="46" customFormat="1" ht="18.75">
      <c r="A160" s="47"/>
      <c r="B160" s="47"/>
      <c r="C160" s="47"/>
      <c r="D160" s="8"/>
      <c r="E160" s="47"/>
      <c r="F160" s="47"/>
      <c r="G160" s="47"/>
      <c r="H160" s="47"/>
      <c r="I160" s="8"/>
      <c r="J160" s="47"/>
      <c r="K160" s="47"/>
      <c r="L160" s="47"/>
      <c r="M160" s="47"/>
      <c r="N160" s="8"/>
      <c r="O160" s="47"/>
      <c r="P160" s="47"/>
      <c r="Q160" s="47"/>
      <c r="R160" s="47"/>
      <c r="S160" s="62"/>
    </row>
    <row r="161" spans="1:19" s="46" customFormat="1" ht="18.75">
      <c r="A161" s="47"/>
      <c r="B161" s="47"/>
      <c r="C161" s="47"/>
      <c r="D161" s="8"/>
      <c r="E161" s="47"/>
      <c r="F161" s="47"/>
      <c r="G161" s="47"/>
      <c r="H161" s="47"/>
      <c r="I161" s="8"/>
      <c r="J161" s="47"/>
      <c r="K161" s="47"/>
      <c r="L161" s="47"/>
      <c r="M161" s="47"/>
      <c r="N161" s="8"/>
      <c r="O161" s="47"/>
      <c r="P161" s="47"/>
      <c r="Q161" s="47"/>
      <c r="R161" s="47"/>
      <c r="S161" s="62"/>
    </row>
    <row r="162" spans="1:19" s="46" customFormat="1" ht="18.75">
      <c r="A162" s="47"/>
      <c r="B162" s="47"/>
      <c r="C162" s="47"/>
      <c r="D162" s="8"/>
      <c r="E162" s="47"/>
      <c r="F162" s="47"/>
      <c r="G162" s="47"/>
      <c r="H162" s="47"/>
      <c r="I162" s="8"/>
      <c r="J162" s="47"/>
      <c r="K162" s="47"/>
      <c r="L162" s="47"/>
      <c r="M162" s="47"/>
      <c r="N162" s="8"/>
      <c r="O162" s="47"/>
      <c r="P162" s="47"/>
      <c r="Q162" s="47"/>
      <c r="R162" s="47"/>
      <c r="S162" s="62"/>
    </row>
    <row r="163" spans="1:19" s="46" customFormat="1" ht="18.75">
      <c r="A163" s="47"/>
      <c r="B163" s="47"/>
      <c r="C163" s="47"/>
      <c r="D163" s="8"/>
      <c r="E163" s="47"/>
      <c r="F163" s="47"/>
      <c r="G163" s="47"/>
      <c r="H163" s="47"/>
      <c r="I163" s="8"/>
      <c r="J163" s="47"/>
      <c r="K163" s="47"/>
      <c r="L163" s="47"/>
      <c r="M163" s="47"/>
      <c r="N163" s="8"/>
      <c r="O163" s="47"/>
      <c r="P163" s="47"/>
      <c r="Q163" s="47"/>
      <c r="R163" s="47"/>
      <c r="S163" s="62"/>
    </row>
    <row r="164" spans="1:19" s="46" customFormat="1" ht="18.75">
      <c r="A164" s="47"/>
      <c r="B164" s="47"/>
      <c r="C164" s="47"/>
      <c r="D164" s="8"/>
      <c r="E164" s="47"/>
      <c r="F164" s="47"/>
      <c r="G164" s="47"/>
      <c r="H164" s="47"/>
      <c r="I164" s="8"/>
      <c r="J164" s="47"/>
      <c r="K164" s="47"/>
      <c r="L164" s="47"/>
      <c r="M164" s="47"/>
      <c r="N164" s="8"/>
      <c r="O164" s="47"/>
      <c r="P164" s="47"/>
      <c r="Q164" s="47"/>
      <c r="R164" s="47"/>
      <c r="S164" s="62"/>
    </row>
    <row r="165" spans="1:19" s="46" customFormat="1" ht="18.75">
      <c r="A165" s="47"/>
      <c r="B165" s="47"/>
      <c r="C165" s="47"/>
      <c r="D165" s="8"/>
      <c r="E165" s="47"/>
      <c r="F165" s="47"/>
      <c r="G165" s="47"/>
      <c r="H165" s="47"/>
      <c r="I165" s="8"/>
      <c r="J165" s="47"/>
      <c r="K165" s="47"/>
      <c r="L165" s="47"/>
      <c r="M165" s="47"/>
      <c r="N165" s="8"/>
      <c r="O165" s="47"/>
      <c r="P165" s="47"/>
      <c r="Q165" s="47"/>
      <c r="R165" s="47"/>
      <c r="S165" s="62"/>
    </row>
    <row r="166" spans="1:19" s="46" customFormat="1" ht="18.75">
      <c r="A166" s="47"/>
      <c r="B166" s="47"/>
      <c r="C166" s="47"/>
      <c r="D166" s="8"/>
      <c r="E166" s="47"/>
      <c r="F166" s="47"/>
      <c r="G166" s="47"/>
      <c r="H166" s="47"/>
      <c r="I166" s="8"/>
      <c r="J166" s="47"/>
      <c r="K166" s="47"/>
      <c r="L166" s="47"/>
      <c r="M166" s="47"/>
      <c r="N166" s="8"/>
      <c r="O166" s="47"/>
      <c r="P166" s="47"/>
      <c r="Q166" s="47"/>
      <c r="R166" s="47"/>
      <c r="S166" s="62"/>
    </row>
    <row r="167" spans="1:19" s="46" customFormat="1" ht="18.75">
      <c r="A167" s="47"/>
      <c r="B167" s="47"/>
      <c r="C167" s="47"/>
      <c r="D167" s="8"/>
      <c r="E167" s="47"/>
      <c r="F167" s="47"/>
      <c r="G167" s="47"/>
      <c r="H167" s="47"/>
      <c r="I167" s="8"/>
      <c r="J167" s="47"/>
      <c r="K167" s="47"/>
      <c r="L167" s="47"/>
      <c r="M167" s="47"/>
      <c r="N167" s="8"/>
      <c r="O167" s="47"/>
      <c r="P167" s="47"/>
      <c r="Q167" s="47"/>
      <c r="R167" s="47"/>
      <c r="S167" s="62"/>
    </row>
    <row r="168" spans="1:19" s="46" customFormat="1" ht="18.75">
      <c r="A168" s="47"/>
      <c r="B168" s="47"/>
      <c r="C168" s="47"/>
      <c r="D168" s="8"/>
      <c r="E168" s="47"/>
      <c r="F168" s="47"/>
      <c r="G168" s="47"/>
      <c r="H168" s="47"/>
      <c r="I168" s="8"/>
      <c r="J168" s="47"/>
      <c r="K168" s="47"/>
      <c r="L168" s="47"/>
      <c r="M168" s="47"/>
      <c r="N168" s="8"/>
      <c r="O168" s="47"/>
      <c r="P168" s="47"/>
      <c r="Q168" s="47"/>
      <c r="R168" s="47"/>
      <c r="S168" s="62"/>
    </row>
    <row r="169" spans="1:19" s="46" customFormat="1" ht="18.75">
      <c r="A169" s="47"/>
      <c r="B169" s="47"/>
      <c r="C169" s="47"/>
      <c r="D169" s="8"/>
      <c r="E169" s="47"/>
      <c r="F169" s="47"/>
      <c r="G169" s="47"/>
      <c r="H169" s="47"/>
      <c r="I169" s="8"/>
      <c r="J169" s="47"/>
      <c r="K169" s="47"/>
      <c r="L169" s="47"/>
      <c r="M169" s="47"/>
      <c r="N169" s="8"/>
      <c r="O169" s="47"/>
      <c r="P169" s="47"/>
      <c r="Q169" s="47"/>
      <c r="R169" s="47"/>
      <c r="S169" s="62"/>
    </row>
    <row r="170" spans="1:19" s="46" customFormat="1" ht="18.75">
      <c r="A170" s="47"/>
      <c r="B170" s="47"/>
      <c r="C170" s="47"/>
      <c r="D170" s="8"/>
      <c r="E170" s="47"/>
      <c r="F170" s="47"/>
      <c r="G170" s="47"/>
      <c r="H170" s="47"/>
      <c r="I170" s="8"/>
      <c r="J170" s="47"/>
      <c r="K170" s="47"/>
      <c r="L170" s="47"/>
      <c r="M170" s="47"/>
      <c r="N170" s="8"/>
      <c r="O170" s="47"/>
      <c r="P170" s="47"/>
      <c r="Q170" s="47"/>
      <c r="R170" s="47"/>
      <c r="S170" s="62"/>
    </row>
    <row r="171" spans="1:19" s="46" customFormat="1" ht="18.75">
      <c r="A171" s="47"/>
      <c r="B171" s="47"/>
      <c r="C171" s="47"/>
      <c r="D171" s="8"/>
      <c r="E171" s="47"/>
      <c r="F171" s="47"/>
      <c r="G171" s="47"/>
      <c r="H171" s="47"/>
      <c r="I171" s="8"/>
      <c r="J171" s="47"/>
      <c r="K171" s="47"/>
      <c r="L171" s="47"/>
      <c r="M171" s="47"/>
      <c r="N171" s="8"/>
      <c r="O171" s="47"/>
      <c r="P171" s="47"/>
      <c r="Q171" s="47"/>
      <c r="R171" s="47"/>
      <c r="S171" s="62"/>
    </row>
    <row r="172" spans="1:19" s="46" customFormat="1" ht="18.75">
      <c r="A172" s="47"/>
      <c r="B172" s="47"/>
      <c r="C172" s="47"/>
      <c r="D172" s="8"/>
      <c r="E172" s="47"/>
      <c r="F172" s="47"/>
      <c r="G172" s="47"/>
      <c r="H172" s="47"/>
      <c r="I172" s="8"/>
      <c r="J172" s="47"/>
      <c r="K172" s="47"/>
      <c r="L172" s="47"/>
      <c r="M172" s="47"/>
      <c r="N172" s="8"/>
      <c r="O172" s="47"/>
      <c r="P172" s="47"/>
      <c r="Q172" s="47"/>
      <c r="R172" s="47"/>
      <c r="S172" s="62"/>
    </row>
    <row r="173" spans="1:19" s="46" customFormat="1" ht="18.75">
      <c r="A173" s="47"/>
      <c r="B173" s="47"/>
      <c r="C173" s="47"/>
      <c r="D173" s="8"/>
      <c r="E173" s="47"/>
      <c r="F173" s="47"/>
      <c r="G173" s="47"/>
      <c r="H173" s="47"/>
      <c r="I173" s="8"/>
      <c r="J173" s="47"/>
      <c r="K173" s="47"/>
      <c r="L173" s="47"/>
      <c r="M173" s="47"/>
      <c r="N173" s="8"/>
      <c r="O173" s="47"/>
      <c r="P173" s="47"/>
      <c r="Q173" s="47"/>
      <c r="R173" s="47"/>
      <c r="S173" s="62"/>
    </row>
    <row r="174" spans="1:19" s="46" customFormat="1" ht="18.75">
      <c r="A174" s="47"/>
      <c r="B174" s="47"/>
      <c r="C174" s="47"/>
      <c r="D174" s="8"/>
      <c r="E174" s="47"/>
      <c r="F174" s="47"/>
      <c r="G174" s="47"/>
      <c r="H174" s="47"/>
      <c r="I174" s="8"/>
      <c r="J174" s="47"/>
      <c r="K174" s="47"/>
      <c r="L174" s="47"/>
      <c r="M174" s="47"/>
      <c r="N174" s="8"/>
      <c r="O174" s="47"/>
      <c r="P174" s="47"/>
      <c r="Q174" s="47"/>
      <c r="R174" s="47"/>
      <c r="S174" s="62"/>
    </row>
    <row r="175" spans="1:19" s="46" customFormat="1" ht="18.75">
      <c r="A175" s="47"/>
      <c r="B175" s="47"/>
      <c r="C175" s="47"/>
      <c r="D175" s="8"/>
      <c r="E175" s="47"/>
      <c r="F175" s="47"/>
      <c r="G175" s="47"/>
      <c r="H175" s="47"/>
      <c r="I175" s="8"/>
      <c r="J175" s="47"/>
      <c r="K175" s="47"/>
      <c r="L175" s="47"/>
      <c r="M175" s="47"/>
      <c r="N175" s="8"/>
      <c r="O175" s="47"/>
      <c r="P175" s="47"/>
      <c r="Q175" s="47"/>
      <c r="R175" s="47"/>
      <c r="S175" s="62"/>
    </row>
    <row r="176" spans="1:19" s="46" customFormat="1" ht="18.75">
      <c r="A176" s="47"/>
      <c r="B176" s="47"/>
      <c r="C176" s="47"/>
      <c r="D176" s="8"/>
      <c r="E176" s="47"/>
      <c r="F176" s="47"/>
      <c r="G176" s="47"/>
      <c r="H176" s="47"/>
      <c r="I176" s="8"/>
      <c r="J176" s="47"/>
      <c r="K176" s="47"/>
      <c r="L176" s="47"/>
      <c r="M176" s="47"/>
      <c r="N176" s="8"/>
      <c r="O176" s="47"/>
      <c r="P176" s="47"/>
      <c r="Q176" s="47"/>
      <c r="R176" s="47"/>
      <c r="S176" s="62"/>
    </row>
    <row r="177" spans="1:19" s="46" customFormat="1" ht="18.75">
      <c r="A177" s="47"/>
      <c r="B177" s="47"/>
      <c r="C177" s="47"/>
      <c r="D177" s="8"/>
      <c r="E177" s="47"/>
      <c r="F177" s="47"/>
      <c r="G177" s="47"/>
      <c r="H177" s="47"/>
      <c r="I177" s="8"/>
      <c r="J177" s="47"/>
      <c r="K177" s="47"/>
      <c r="L177" s="47"/>
      <c r="M177" s="47"/>
      <c r="N177" s="8"/>
      <c r="O177" s="47"/>
      <c r="P177" s="47"/>
      <c r="Q177" s="47"/>
      <c r="R177" s="47"/>
      <c r="S177" s="62"/>
    </row>
    <row r="178" spans="1:19" s="46" customFormat="1" ht="18.75">
      <c r="A178" s="47"/>
      <c r="B178" s="47"/>
      <c r="C178" s="47"/>
      <c r="D178" s="8"/>
      <c r="E178" s="47"/>
      <c r="F178" s="47"/>
      <c r="G178" s="47"/>
      <c r="H178" s="47"/>
      <c r="I178" s="8"/>
      <c r="J178" s="47"/>
      <c r="K178" s="47"/>
      <c r="L178" s="47"/>
      <c r="M178" s="47"/>
      <c r="N178" s="8"/>
      <c r="O178" s="47"/>
      <c r="P178" s="47"/>
      <c r="Q178" s="47"/>
      <c r="R178" s="47"/>
      <c r="S178" s="62"/>
    </row>
    <row r="179" spans="1:19" s="46" customFormat="1" ht="18.75">
      <c r="A179" s="47"/>
      <c r="B179" s="47"/>
      <c r="C179" s="47"/>
      <c r="D179" s="8"/>
      <c r="E179" s="47"/>
      <c r="F179" s="47"/>
      <c r="G179" s="47"/>
      <c r="H179" s="47"/>
      <c r="I179" s="8"/>
      <c r="J179" s="47"/>
      <c r="K179" s="47"/>
      <c r="L179" s="47"/>
      <c r="M179" s="47"/>
      <c r="N179" s="8"/>
      <c r="O179" s="47"/>
      <c r="P179" s="47"/>
      <c r="Q179" s="47"/>
      <c r="R179" s="47"/>
      <c r="S179" s="62"/>
    </row>
    <row r="180" spans="1:19" s="46" customFormat="1" ht="18.75">
      <c r="A180" s="47"/>
      <c r="B180" s="47"/>
      <c r="C180" s="47"/>
      <c r="D180" s="8"/>
      <c r="E180" s="47"/>
      <c r="F180" s="47"/>
      <c r="G180" s="47"/>
      <c r="H180" s="47"/>
      <c r="I180" s="8"/>
      <c r="J180" s="47"/>
      <c r="K180" s="47"/>
      <c r="L180" s="47"/>
      <c r="M180" s="47"/>
      <c r="N180" s="8"/>
      <c r="O180" s="47"/>
      <c r="P180" s="47"/>
      <c r="Q180" s="47"/>
      <c r="R180" s="47"/>
      <c r="S180" s="62"/>
    </row>
    <row r="181" spans="1:19" s="46" customFormat="1" ht="18.75">
      <c r="A181" s="47"/>
      <c r="B181" s="47"/>
      <c r="C181" s="47"/>
      <c r="D181" s="8"/>
      <c r="E181" s="47"/>
      <c r="F181" s="47"/>
      <c r="G181" s="47"/>
      <c r="H181" s="47"/>
      <c r="I181" s="8"/>
      <c r="J181" s="47"/>
      <c r="K181" s="47"/>
      <c r="L181" s="47"/>
      <c r="M181" s="47"/>
      <c r="N181" s="8"/>
      <c r="O181" s="47"/>
      <c r="P181" s="47"/>
      <c r="Q181" s="47"/>
      <c r="R181" s="47"/>
      <c r="S181" s="62"/>
    </row>
    <row r="182" spans="1:19" s="46" customFormat="1" ht="18.75">
      <c r="A182" s="47"/>
      <c r="B182" s="47"/>
      <c r="C182" s="47"/>
      <c r="D182" s="8"/>
      <c r="E182" s="47"/>
      <c r="F182" s="47"/>
      <c r="G182" s="47"/>
      <c r="H182" s="47"/>
      <c r="I182" s="8"/>
      <c r="J182" s="47"/>
      <c r="K182" s="47"/>
      <c r="L182" s="47"/>
      <c r="M182" s="47"/>
      <c r="N182" s="8"/>
      <c r="O182" s="47"/>
      <c r="P182" s="47"/>
      <c r="Q182" s="47"/>
      <c r="R182" s="47"/>
      <c r="S182" s="62"/>
    </row>
    <row r="183" spans="1:19" s="46" customFormat="1" ht="18.75">
      <c r="A183" s="47"/>
      <c r="B183" s="47"/>
      <c r="C183" s="47"/>
      <c r="D183" s="8"/>
      <c r="E183" s="47"/>
      <c r="F183" s="47"/>
      <c r="G183" s="47"/>
      <c r="H183" s="47"/>
      <c r="I183" s="8"/>
      <c r="J183" s="47"/>
      <c r="K183" s="47"/>
      <c r="L183" s="47"/>
      <c r="M183" s="47"/>
      <c r="N183" s="8"/>
      <c r="O183" s="47"/>
      <c r="P183" s="47"/>
      <c r="Q183" s="47"/>
      <c r="R183" s="47"/>
      <c r="S183" s="62"/>
    </row>
    <row r="184" spans="1:19" s="46" customFormat="1" ht="18.75">
      <c r="A184" s="47"/>
      <c r="B184" s="47"/>
      <c r="C184" s="47"/>
      <c r="D184" s="8"/>
      <c r="E184" s="47"/>
      <c r="F184" s="47"/>
      <c r="G184" s="47"/>
      <c r="H184" s="47"/>
      <c r="I184" s="8"/>
      <c r="J184" s="47"/>
      <c r="K184" s="47"/>
      <c r="L184" s="47"/>
      <c r="M184" s="47"/>
      <c r="N184" s="8"/>
      <c r="O184" s="47"/>
      <c r="P184" s="47"/>
      <c r="Q184" s="47"/>
      <c r="R184" s="47"/>
      <c r="S184" s="62"/>
    </row>
    <row r="185" spans="1:19" s="46" customFormat="1" ht="18.75">
      <c r="A185" s="47"/>
      <c r="B185" s="47"/>
      <c r="C185" s="47"/>
      <c r="D185" s="8"/>
      <c r="E185" s="47"/>
      <c r="F185" s="47"/>
      <c r="G185" s="47"/>
      <c r="H185" s="47"/>
      <c r="I185" s="8"/>
      <c r="J185" s="47"/>
      <c r="K185" s="47"/>
      <c r="L185" s="47"/>
      <c r="M185" s="47"/>
      <c r="N185" s="8"/>
      <c r="O185" s="47"/>
      <c r="P185" s="47"/>
      <c r="Q185" s="47"/>
      <c r="R185" s="47"/>
      <c r="S185" s="62"/>
    </row>
    <row r="186" spans="1:19" s="46" customFormat="1" ht="18.75">
      <c r="A186" s="47"/>
      <c r="B186" s="47"/>
      <c r="C186" s="47"/>
      <c r="D186" s="8"/>
      <c r="E186" s="47"/>
      <c r="F186" s="47"/>
      <c r="G186" s="47"/>
      <c r="H186" s="47"/>
      <c r="I186" s="8"/>
      <c r="J186" s="47"/>
      <c r="K186" s="47"/>
      <c r="L186" s="47"/>
      <c r="M186" s="47"/>
      <c r="N186" s="8"/>
      <c r="O186" s="47"/>
      <c r="P186" s="47"/>
      <c r="Q186" s="47"/>
      <c r="R186" s="47"/>
      <c r="S186" s="62"/>
    </row>
    <row r="187" spans="1:19" s="46" customFormat="1" ht="18.75">
      <c r="A187" s="47"/>
      <c r="B187" s="47"/>
      <c r="C187" s="47"/>
      <c r="D187" s="8"/>
      <c r="E187" s="47"/>
      <c r="F187" s="47"/>
      <c r="G187" s="47"/>
      <c r="H187" s="47"/>
      <c r="I187" s="8"/>
      <c r="J187" s="47"/>
      <c r="K187" s="47"/>
      <c r="L187" s="47"/>
      <c r="M187" s="47"/>
      <c r="N187" s="8"/>
      <c r="O187" s="47"/>
      <c r="P187" s="47"/>
      <c r="Q187" s="47"/>
      <c r="R187" s="47"/>
      <c r="S187" s="62"/>
    </row>
    <row r="188" spans="1:19" s="46" customFormat="1" ht="18.75">
      <c r="A188" s="47"/>
      <c r="B188" s="47"/>
      <c r="C188" s="47"/>
      <c r="D188" s="8"/>
      <c r="E188" s="47"/>
      <c r="F188" s="47"/>
      <c r="G188" s="47"/>
      <c r="H188" s="47"/>
      <c r="I188" s="8"/>
      <c r="J188" s="47"/>
      <c r="K188" s="47"/>
      <c r="L188" s="47"/>
      <c r="M188" s="47"/>
      <c r="N188" s="8"/>
      <c r="O188" s="47"/>
      <c r="P188" s="47"/>
      <c r="Q188" s="47"/>
      <c r="R188" s="47"/>
      <c r="S188" s="62"/>
    </row>
    <row r="189" spans="1:19" s="46" customFormat="1" ht="18.75">
      <c r="A189" s="47"/>
      <c r="B189" s="47"/>
      <c r="C189" s="47"/>
      <c r="D189" s="8"/>
      <c r="E189" s="47"/>
      <c r="F189" s="47"/>
      <c r="G189" s="47"/>
      <c r="H189" s="47"/>
      <c r="I189" s="8"/>
      <c r="J189" s="47"/>
      <c r="K189" s="47"/>
      <c r="L189" s="47"/>
      <c r="M189" s="47"/>
      <c r="N189" s="8"/>
      <c r="O189" s="47"/>
      <c r="P189" s="47"/>
      <c r="Q189" s="47"/>
      <c r="R189" s="47"/>
      <c r="S189" s="62"/>
    </row>
    <row r="190" spans="1:19" s="46" customFormat="1" ht="18.75">
      <c r="A190" s="47"/>
      <c r="B190" s="47"/>
      <c r="C190" s="47"/>
      <c r="D190" s="8"/>
      <c r="E190" s="47"/>
      <c r="F190" s="47"/>
      <c r="G190" s="47"/>
      <c r="H190" s="47"/>
      <c r="I190" s="8"/>
      <c r="J190" s="47"/>
      <c r="K190" s="47"/>
      <c r="L190" s="47"/>
      <c r="M190" s="47"/>
      <c r="N190" s="8"/>
      <c r="O190" s="47"/>
      <c r="P190" s="47"/>
      <c r="Q190" s="47"/>
      <c r="R190" s="47"/>
      <c r="S190" s="62"/>
    </row>
    <row r="191" spans="1:19" s="46" customFormat="1" ht="18.75">
      <c r="A191" s="47"/>
      <c r="B191" s="47"/>
      <c r="C191" s="47"/>
      <c r="D191" s="8"/>
      <c r="E191" s="47"/>
      <c r="F191" s="47"/>
      <c r="G191" s="47"/>
      <c r="H191" s="47"/>
      <c r="I191" s="8"/>
      <c r="J191" s="47"/>
      <c r="K191" s="47"/>
      <c r="L191" s="47"/>
      <c r="M191" s="47"/>
      <c r="N191" s="8"/>
      <c r="O191" s="47"/>
      <c r="P191" s="47"/>
      <c r="Q191" s="47"/>
      <c r="R191" s="47"/>
      <c r="S191" s="62"/>
    </row>
    <row r="192" spans="1:19" s="46" customFormat="1" ht="18.75">
      <c r="A192" s="47"/>
      <c r="B192" s="47"/>
      <c r="C192" s="47"/>
      <c r="D192" s="8"/>
      <c r="E192" s="47"/>
      <c r="F192" s="47"/>
      <c r="G192" s="47"/>
      <c r="H192" s="47"/>
      <c r="I192" s="8"/>
      <c r="J192" s="47"/>
      <c r="K192" s="47"/>
      <c r="L192" s="47"/>
      <c r="M192" s="47"/>
      <c r="N192" s="8"/>
      <c r="O192" s="47"/>
      <c r="P192" s="47"/>
      <c r="Q192" s="47"/>
      <c r="R192" s="47"/>
      <c r="S192" s="62"/>
    </row>
    <row r="193" spans="1:19" s="46" customFormat="1" ht="18.75">
      <c r="A193" s="47"/>
      <c r="B193" s="47"/>
      <c r="C193" s="47"/>
      <c r="D193" s="8"/>
      <c r="E193" s="47"/>
      <c r="F193" s="47"/>
      <c r="G193" s="47"/>
      <c r="H193" s="47"/>
      <c r="I193" s="8"/>
      <c r="J193" s="47"/>
      <c r="K193" s="47"/>
      <c r="L193" s="47"/>
      <c r="M193" s="47"/>
      <c r="N193" s="8"/>
      <c r="O193" s="47"/>
      <c r="P193" s="47"/>
      <c r="Q193" s="47"/>
      <c r="R193" s="47"/>
      <c r="S193" s="62"/>
    </row>
    <row r="194" spans="1:19" s="46" customFormat="1" ht="18.75">
      <c r="A194" s="47"/>
      <c r="B194" s="47"/>
      <c r="C194" s="47"/>
      <c r="D194" s="8"/>
      <c r="E194" s="47"/>
      <c r="F194" s="47"/>
      <c r="G194" s="47"/>
      <c r="H194" s="47"/>
      <c r="I194" s="8"/>
      <c r="J194" s="47"/>
      <c r="K194" s="47"/>
      <c r="L194" s="47"/>
      <c r="M194" s="47"/>
      <c r="N194" s="8"/>
      <c r="O194" s="47"/>
      <c r="P194" s="47"/>
      <c r="Q194" s="47"/>
      <c r="R194" s="47"/>
      <c r="S194" s="62"/>
    </row>
    <row r="195" spans="1:19" s="46" customFormat="1" ht="18.75">
      <c r="A195" s="47"/>
      <c r="B195" s="47"/>
      <c r="C195" s="47"/>
      <c r="D195" s="8"/>
      <c r="E195" s="47"/>
      <c r="F195" s="47"/>
      <c r="G195" s="47"/>
      <c r="H195" s="47"/>
      <c r="I195" s="8"/>
      <c r="J195" s="47"/>
      <c r="K195" s="47"/>
      <c r="L195" s="47"/>
      <c r="M195" s="47"/>
      <c r="N195" s="8"/>
      <c r="O195" s="47"/>
      <c r="P195" s="47"/>
      <c r="Q195" s="47"/>
      <c r="R195" s="47"/>
      <c r="S195" s="62"/>
    </row>
    <row r="196" spans="1:19" s="46" customFormat="1" ht="18.75">
      <c r="A196" s="47"/>
      <c r="B196" s="47"/>
      <c r="C196" s="47"/>
      <c r="D196" s="8"/>
      <c r="E196" s="47"/>
      <c r="F196" s="47"/>
      <c r="G196" s="47"/>
      <c r="H196" s="47"/>
      <c r="I196" s="8"/>
      <c r="J196" s="47"/>
      <c r="K196" s="47"/>
      <c r="L196" s="47"/>
      <c r="M196" s="47"/>
      <c r="N196" s="8"/>
      <c r="O196" s="47"/>
      <c r="P196" s="47"/>
      <c r="Q196" s="47"/>
      <c r="R196" s="47"/>
      <c r="S196" s="62"/>
    </row>
    <row r="197" spans="1:19" s="46" customFormat="1" ht="18.75">
      <c r="A197" s="47"/>
      <c r="B197" s="47"/>
      <c r="C197" s="47"/>
      <c r="D197" s="8"/>
      <c r="E197" s="47"/>
      <c r="F197" s="47"/>
      <c r="G197" s="47"/>
      <c r="H197" s="47"/>
      <c r="I197" s="8"/>
      <c r="J197" s="47"/>
      <c r="K197" s="47"/>
      <c r="L197" s="47"/>
      <c r="M197" s="47"/>
      <c r="N197" s="8"/>
      <c r="O197" s="47"/>
      <c r="P197" s="47"/>
      <c r="Q197" s="47"/>
      <c r="R197" s="47"/>
      <c r="S197" s="62"/>
    </row>
    <row r="198" spans="1:19" s="46" customFormat="1" ht="18.75">
      <c r="A198" s="47"/>
      <c r="B198" s="47"/>
      <c r="C198" s="47"/>
      <c r="D198" s="8"/>
      <c r="E198" s="47"/>
      <c r="F198" s="47"/>
      <c r="G198" s="47"/>
      <c r="H198" s="47"/>
      <c r="I198" s="8"/>
      <c r="J198" s="47"/>
      <c r="K198" s="47"/>
      <c r="L198" s="47"/>
      <c r="M198" s="47"/>
      <c r="N198" s="8"/>
      <c r="O198" s="47"/>
      <c r="P198" s="47"/>
      <c r="Q198" s="47"/>
      <c r="R198" s="47"/>
      <c r="S198" s="62"/>
    </row>
    <row r="199" spans="1:19" s="46" customFormat="1" ht="18.75">
      <c r="A199" s="47"/>
      <c r="B199" s="47"/>
      <c r="C199" s="47"/>
      <c r="D199" s="8"/>
      <c r="E199" s="47"/>
      <c r="F199" s="47"/>
      <c r="G199" s="47"/>
      <c r="H199" s="47"/>
      <c r="I199" s="8"/>
      <c r="J199" s="47"/>
      <c r="K199" s="47"/>
      <c r="L199" s="47"/>
      <c r="M199" s="47"/>
      <c r="N199" s="8"/>
      <c r="O199" s="47"/>
      <c r="P199" s="47"/>
      <c r="Q199" s="47"/>
      <c r="R199" s="47"/>
      <c r="S199" s="62"/>
    </row>
    <row r="200" spans="1:19" s="46" customFormat="1" ht="18.75">
      <c r="A200" s="47"/>
      <c r="B200" s="47"/>
      <c r="C200" s="47"/>
      <c r="D200" s="8"/>
      <c r="E200" s="47"/>
      <c r="F200" s="47"/>
      <c r="G200" s="47"/>
      <c r="H200" s="47"/>
      <c r="I200" s="8"/>
      <c r="J200" s="47"/>
      <c r="K200" s="47"/>
      <c r="L200" s="47"/>
      <c r="M200" s="47"/>
      <c r="N200" s="8"/>
      <c r="O200" s="47"/>
      <c r="P200" s="47"/>
      <c r="Q200" s="47"/>
      <c r="R200" s="47"/>
      <c r="S200" s="62"/>
    </row>
    <row r="201" spans="1:19" s="46" customFormat="1" ht="18.75">
      <c r="A201" s="47"/>
      <c r="B201" s="47"/>
      <c r="C201" s="47"/>
      <c r="D201" s="8"/>
      <c r="E201" s="47"/>
      <c r="F201" s="47"/>
      <c r="G201" s="47"/>
      <c r="H201" s="47"/>
      <c r="I201" s="8"/>
      <c r="J201" s="47"/>
      <c r="K201" s="47"/>
      <c r="L201" s="47"/>
      <c r="M201" s="47"/>
      <c r="N201" s="8"/>
      <c r="O201" s="47"/>
      <c r="P201" s="47"/>
      <c r="Q201" s="47"/>
      <c r="R201" s="47"/>
      <c r="S201" s="62"/>
    </row>
    <row r="202" spans="1:19" s="46" customFormat="1" ht="18.75">
      <c r="A202" s="47"/>
      <c r="B202" s="47"/>
      <c r="C202" s="47"/>
      <c r="D202" s="8"/>
      <c r="E202" s="47"/>
      <c r="F202" s="47"/>
      <c r="G202" s="47"/>
      <c r="H202" s="47"/>
      <c r="I202" s="8"/>
      <c r="J202" s="47"/>
      <c r="K202" s="47"/>
      <c r="L202" s="47"/>
      <c r="M202" s="47"/>
      <c r="N202" s="8"/>
      <c r="O202" s="47"/>
      <c r="P202" s="47"/>
      <c r="Q202" s="47"/>
      <c r="R202" s="47"/>
      <c r="S202" s="62"/>
    </row>
    <row r="203" spans="1:19" s="46" customFormat="1" ht="18.75">
      <c r="A203" s="47"/>
      <c r="B203" s="47"/>
      <c r="C203" s="47"/>
      <c r="D203" s="8"/>
      <c r="E203" s="47"/>
      <c r="F203" s="47"/>
      <c r="G203" s="47"/>
      <c r="H203" s="47"/>
      <c r="I203" s="8"/>
      <c r="J203" s="47"/>
      <c r="K203" s="47"/>
      <c r="L203" s="47"/>
      <c r="M203" s="47"/>
      <c r="N203" s="8"/>
      <c r="O203" s="47"/>
      <c r="P203" s="47"/>
      <c r="Q203" s="47"/>
      <c r="R203" s="47"/>
      <c r="S203" s="62"/>
    </row>
    <row r="204" spans="1:19" s="46" customFormat="1" ht="18.75">
      <c r="A204" s="47"/>
      <c r="B204" s="47"/>
      <c r="C204" s="47"/>
      <c r="D204" s="8"/>
      <c r="E204" s="47"/>
      <c r="F204" s="47"/>
      <c r="G204" s="47"/>
      <c r="H204" s="47"/>
      <c r="I204" s="8"/>
      <c r="J204" s="47"/>
      <c r="K204" s="47"/>
      <c r="L204" s="47"/>
      <c r="M204" s="47"/>
      <c r="N204" s="8"/>
      <c r="O204" s="47"/>
      <c r="P204" s="47"/>
      <c r="Q204" s="47"/>
      <c r="R204" s="47"/>
      <c r="S204" s="62"/>
    </row>
    <row r="205" spans="1:19" s="46" customFormat="1" ht="18.75">
      <c r="A205" s="47"/>
      <c r="B205" s="47"/>
      <c r="C205" s="47"/>
      <c r="D205" s="8"/>
      <c r="E205" s="47"/>
      <c r="F205" s="47"/>
      <c r="G205" s="47"/>
      <c r="H205" s="47"/>
      <c r="I205" s="8"/>
      <c r="J205" s="47"/>
      <c r="K205" s="47"/>
      <c r="L205" s="47"/>
      <c r="M205" s="47"/>
      <c r="N205" s="8"/>
      <c r="O205" s="47"/>
      <c r="P205" s="47"/>
      <c r="Q205" s="47"/>
      <c r="R205" s="47"/>
      <c r="S205" s="62"/>
    </row>
    <row r="206" spans="1:19" s="46" customFormat="1" ht="18.75">
      <c r="A206" s="47"/>
      <c r="B206" s="47"/>
      <c r="C206" s="47"/>
      <c r="D206" s="8"/>
      <c r="E206" s="47"/>
      <c r="F206" s="47"/>
      <c r="G206" s="47"/>
      <c r="H206" s="47"/>
      <c r="I206" s="8"/>
      <c r="J206" s="47"/>
      <c r="K206" s="47"/>
      <c r="L206" s="47"/>
      <c r="M206" s="47"/>
      <c r="N206" s="8"/>
      <c r="O206" s="47"/>
      <c r="P206" s="47"/>
      <c r="Q206" s="47"/>
      <c r="R206" s="47"/>
      <c r="S206" s="62"/>
    </row>
    <row r="207" spans="1:19" s="46" customFormat="1" ht="18.75">
      <c r="A207" s="47"/>
      <c r="B207" s="47"/>
      <c r="C207" s="47"/>
      <c r="D207" s="8"/>
      <c r="E207" s="47"/>
      <c r="F207" s="47"/>
      <c r="G207" s="47"/>
      <c r="H207" s="47"/>
      <c r="I207" s="8"/>
      <c r="J207" s="47"/>
      <c r="K207" s="47"/>
      <c r="L207" s="47"/>
      <c r="M207" s="47"/>
      <c r="N207" s="8"/>
      <c r="O207" s="47"/>
      <c r="P207" s="47"/>
      <c r="Q207" s="47"/>
      <c r="R207" s="47"/>
      <c r="S207" s="62"/>
    </row>
    <row r="208" spans="1:19" s="46" customFormat="1" ht="18.75">
      <c r="A208" s="47"/>
      <c r="B208" s="47"/>
      <c r="C208" s="47"/>
      <c r="D208" s="8"/>
      <c r="E208" s="47"/>
      <c r="F208" s="47"/>
      <c r="G208" s="47"/>
      <c r="H208" s="47"/>
      <c r="I208" s="8"/>
      <c r="J208" s="47"/>
      <c r="K208" s="47"/>
      <c r="L208" s="47"/>
      <c r="M208" s="47"/>
      <c r="N208" s="8"/>
      <c r="O208" s="47"/>
      <c r="P208" s="47"/>
      <c r="Q208" s="47"/>
      <c r="R208" s="47"/>
      <c r="S208" s="62"/>
    </row>
    <row r="209" spans="1:19" s="46" customFormat="1" ht="18.75">
      <c r="A209" s="47"/>
      <c r="B209" s="47"/>
      <c r="C209" s="47"/>
      <c r="D209" s="8"/>
      <c r="E209" s="47"/>
      <c r="F209" s="47"/>
      <c r="G209" s="47"/>
      <c r="H209" s="47"/>
      <c r="I209" s="8"/>
      <c r="J209" s="47"/>
      <c r="K209" s="47"/>
      <c r="L209" s="47"/>
      <c r="M209" s="47"/>
      <c r="N209" s="8"/>
      <c r="O209" s="47"/>
      <c r="P209" s="47"/>
      <c r="Q209" s="47"/>
      <c r="R209" s="47"/>
      <c r="S209" s="62"/>
    </row>
    <row r="210" spans="1:19" s="46" customFormat="1" ht="18.75">
      <c r="A210" s="47"/>
      <c r="B210" s="47"/>
      <c r="C210" s="47"/>
      <c r="D210" s="8"/>
      <c r="E210" s="47"/>
      <c r="F210" s="47"/>
      <c r="G210" s="47"/>
      <c r="H210" s="47"/>
      <c r="I210" s="8"/>
      <c r="J210" s="47"/>
      <c r="K210" s="47"/>
      <c r="L210" s="47"/>
      <c r="M210" s="47"/>
      <c r="N210" s="8"/>
      <c r="O210" s="47"/>
      <c r="P210" s="47"/>
      <c r="Q210" s="47"/>
      <c r="R210" s="47"/>
      <c r="S210" s="62"/>
    </row>
    <row r="211" spans="1:19" s="46" customFormat="1" ht="18.75">
      <c r="A211" s="47"/>
      <c r="B211" s="47"/>
      <c r="C211" s="47"/>
      <c r="D211" s="8"/>
      <c r="E211" s="47"/>
      <c r="F211" s="47"/>
      <c r="G211" s="47"/>
      <c r="H211" s="47"/>
      <c r="I211" s="8"/>
      <c r="J211" s="47"/>
      <c r="K211" s="47"/>
      <c r="L211" s="47"/>
      <c r="M211" s="47"/>
      <c r="N211" s="8"/>
      <c r="O211" s="47"/>
      <c r="P211" s="47"/>
      <c r="Q211" s="47"/>
      <c r="R211" s="47"/>
      <c r="S211" s="62"/>
    </row>
    <row r="212" spans="1:19" s="46" customFormat="1" ht="18.75">
      <c r="A212" s="47"/>
      <c r="B212" s="47"/>
      <c r="C212" s="47"/>
      <c r="D212" s="8"/>
      <c r="E212" s="47"/>
      <c r="F212" s="47"/>
      <c r="G212" s="47"/>
      <c r="H212" s="47"/>
      <c r="I212" s="8"/>
      <c r="J212" s="47"/>
      <c r="K212" s="47"/>
      <c r="L212" s="47"/>
      <c r="M212" s="47"/>
      <c r="N212" s="8"/>
      <c r="O212" s="47"/>
      <c r="P212" s="47"/>
      <c r="Q212" s="47"/>
      <c r="R212" s="47"/>
      <c r="S212" s="62"/>
    </row>
    <row r="213" spans="1:19" s="46" customFormat="1" ht="18.75">
      <c r="A213" s="47"/>
      <c r="B213" s="47"/>
      <c r="C213" s="47"/>
      <c r="D213" s="8"/>
      <c r="E213" s="47"/>
      <c r="F213" s="47"/>
      <c r="G213" s="47"/>
      <c r="H213" s="47"/>
      <c r="I213" s="8"/>
      <c r="J213" s="47"/>
      <c r="K213" s="47"/>
      <c r="L213" s="47"/>
      <c r="M213" s="47"/>
      <c r="N213" s="8"/>
      <c r="O213" s="47"/>
      <c r="P213" s="47"/>
      <c r="Q213" s="47"/>
      <c r="R213" s="47"/>
      <c r="S213" s="62"/>
    </row>
    <row r="214" spans="1:19" s="46" customFormat="1" ht="18.75">
      <c r="A214" s="47"/>
      <c r="B214" s="47"/>
      <c r="C214" s="47"/>
      <c r="D214" s="8"/>
      <c r="E214" s="47"/>
      <c r="F214" s="47"/>
      <c r="G214" s="47"/>
      <c r="H214" s="47"/>
      <c r="I214" s="8"/>
      <c r="J214" s="47"/>
      <c r="K214" s="47"/>
      <c r="L214" s="47"/>
      <c r="M214" s="47"/>
      <c r="N214" s="8"/>
      <c r="O214" s="47"/>
      <c r="P214" s="47"/>
      <c r="Q214" s="47"/>
      <c r="R214" s="47"/>
      <c r="S214" s="62"/>
    </row>
    <row r="215" spans="1:19" s="46" customFormat="1" ht="18.75">
      <c r="A215" s="47"/>
      <c r="B215" s="47"/>
      <c r="C215" s="47"/>
      <c r="D215" s="8"/>
      <c r="E215" s="47"/>
      <c r="F215" s="47"/>
      <c r="G215" s="47"/>
      <c r="H215" s="47"/>
      <c r="I215" s="8"/>
      <c r="J215" s="47"/>
      <c r="K215" s="47"/>
      <c r="L215" s="47"/>
      <c r="M215" s="47"/>
      <c r="N215" s="8"/>
      <c r="O215" s="47"/>
      <c r="P215" s="47"/>
      <c r="Q215" s="47"/>
      <c r="R215" s="47"/>
      <c r="S215" s="62"/>
    </row>
    <row r="216" spans="1:19" s="46" customFormat="1" ht="18.75">
      <c r="A216" s="47"/>
      <c r="B216" s="47"/>
      <c r="C216" s="47"/>
      <c r="D216" s="8"/>
      <c r="E216" s="47"/>
      <c r="F216" s="47"/>
      <c r="G216" s="47"/>
      <c r="H216" s="47"/>
      <c r="I216" s="8"/>
      <c r="J216" s="47"/>
      <c r="K216" s="47"/>
      <c r="L216" s="47"/>
      <c r="M216" s="47"/>
      <c r="N216" s="8"/>
      <c r="O216" s="47"/>
      <c r="P216" s="47"/>
      <c r="Q216" s="47"/>
      <c r="R216" s="47"/>
      <c r="S216" s="62"/>
    </row>
    <row r="217" spans="1:19" s="46" customFormat="1" ht="18.75">
      <c r="A217" s="47"/>
      <c r="B217" s="47"/>
      <c r="C217" s="47"/>
      <c r="D217" s="8"/>
      <c r="E217" s="47"/>
      <c r="F217" s="47"/>
      <c r="G217" s="47"/>
      <c r="H217" s="47"/>
      <c r="I217" s="8"/>
      <c r="J217" s="47"/>
      <c r="K217" s="47"/>
      <c r="L217" s="47"/>
      <c r="M217" s="47"/>
      <c r="N217" s="8"/>
      <c r="O217" s="47"/>
      <c r="P217" s="47"/>
      <c r="Q217" s="47"/>
      <c r="R217" s="47"/>
      <c r="S217" s="62"/>
    </row>
    <row r="218" spans="1:19" s="46" customFormat="1" ht="18.75">
      <c r="A218" s="47"/>
      <c r="B218" s="47"/>
      <c r="C218" s="47"/>
      <c r="D218" s="8"/>
      <c r="E218" s="47"/>
      <c r="F218" s="47"/>
      <c r="G218" s="47"/>
      <c r="H218" s="47"/>
      <c r="I218" s="8"/>
      <c r="J218" s="47"/>
      <c r="K218" s="47"/>
      <c r="L218" s="47"/>
      <c r="M218" s="47"/>
      <c r="N218" s="8"/>
      <c r="O218" s="47"/>
      <c r="P218" s="47"/>
      <c r="Q218" s="47"/>
      <c r="R218" s="47"/>
      <c r="S218" s="62"/>
    </row>
    <row r="219" spans="1:19" s="46" customFormat="1" ht="18.75">
      <c r="A219" s="47"/>
      <c r="B219" s="47"/>
      <c r="C219" s="47"/>
      <c r="D219" s="8"/>
      <c r="E219" s="47"/>
      <c r="F219" s="47"/>
      <c r="G219" s="47"/>
      <c r="H219" s="47"/>
      <c r="I219" s="8"/>
      <c r="J219" s="47"/>
      <c r="K219" s="47"/>
      <c r="L219" s="47"/>
      <c r="M219" s="47"/>
      <c r="N219" s="8"/>
      <c r="O219" s="47"/>
      <c r="P219" s="47"/>
      <c r="Q219" s="47"/>
      <c r="R219" s="47"/>
      <c r="S219" s="62"/>
    </row>
    <row r="220" spans="1:19" s="46" customFormat="1" ht="18.75">
      <c r="A220" s="47"/>
      <c r="B220" s="47"/>
      <c r="C220" s="47"/>
      <c r="D220" s="8"/>
      <c r="E220" s="47"/>
      <c r="F220" s="47"/>
      <c r="G220" s="47"/>
      <c r="H220" s="47"/>
      <c r="I220" s="8"/>
      <c r="J220" s="47"/>
      <c r="K220" s="47"/>
      <c r="L220" s="47"/>
      <c r="M220" s="47"/>
      <c r="N220" s="8"/>
      <c r="O220" s="47"/>
      <c r="P220" s="47"/>
      <c r="Q220" s="47"/>
      <c r="R220" s="47"/>
      <c r="S220" s="62"/>
    </row>
    <row r="221" spans="1:19" s="46" customFormat="1" ht="18.75">
      <c r="A221" s="47"/>
      <c r="B221" s="47"/>
      <c r="C221" s="47"/>
      <c r="D221" s="8"/>
      <c r="E221" s="47"/>
      <c r="F221" s="47"/>
      <c r="G221" s="47"/>
      <c r="H221" s="47"/>
      <c r="I221" s="8"/>
      <c r="J221" s="47"/>
      <c r="K221" s="47"/>
      <c r="L221" s="47"/>
      <c r="M221" s="47"/>
      <c r="N221" s="8"/>
      <c r="O221" s="47"/>
      <c r="P221" s="47"/>
      <c r="Q221" s="47"/>
      <c r="R221" s="47"/>
      <c r="S221" s="62"/>
    </row>
    <row r="222" spans="1:19" s="46" customFormat="1" ht="18.75">
      <c r="A222" s="47"/>
      <c r="B222" s="47"/>
      <c r="C222" s="47"/>
      <c r="D222" s="8"/>
      <c r="E222" s="47"/>
      <c r="F222" s="47"/>
      <c r="G222" s="47"/>
      <c r="H222" s="47"/>
      <c r="I222" s="8"/>
      <c r="J222" s="47"/>
      <c r="K222" s="47"/>
      <c r="L222" s="47"/>
      <c r="M222" s="47"/>
      <c r="N222" s="8"/>
      <c r="O222" s="47"/>
      <c r="P222" s="47"/>
      <c r="Q222" s="47"/>
      <c r="R222" s="47"/>
      <c r="S222" s="62"/>
    </row>
    <row r="223" spans="1:19" s="46" customFormat="1" ht="18.75">
      <c r="A223" s="47"/>
      <c r="B223" s="47"/>
      <c r="C223" s="47"/>
      <c r="D223" s="8"/>
      <c r="E223" s="47"/>
      <c r="F223" s="47"/>
      <c r="G223" s="47"/>
      <c r="H223" s="47"/>
      <c r="I223" s="8"/>
      <c r="J223" s="47"/>
      <c r="K223" s="47"/>
      <c r="L223" s="47"/>
      <c r="M223" s="47"/>
      <c r="N223" s="8"/>
      <c r="O223" s="47"/>
      <c r="P223" s="47"/>
      <c r="Q223" s="47"/>
      <c r="R223" s="47"/>
      <c r="S223" s="62"/>
    </row>
    <row r="224" spans="1:19" s="46" customFormat="1" ht="18.75">
      <c r="A224" s="47"/>
      <c r="B224" s="47"/>
      <c r="C224" s="47"/>
      <c r="D224" s="8"/>
      <c r="E224" s="47"/>
      <c r="F224" s="47"/>
      <c r="G224" s="47"/>
      <c r="H224" s="47"/>
      <c r="I224" s="8"/>
      <c r="J224" s="47"/>
      <c r="K224" s="47"/>
      <c r="L224" s="47"/>
      <c r="M224" s="47"/>
      <c r="N224" s="8"/>
      <c r="O224" s="47"/>
      <c r="P224" s="47"/>
      <c r="Q224" s="47"/>
      <c r="R224" s="47"/>
      <c r="S224" s="62"/>
    </row>
    <row r="225" spans="1:19" s="46" customFormat="1" ht="18.75">
      <c r="A225" s="47"/>
      <c r="B225" s="47"/>
      <c r="C225" s="47"/>
      <c r="D225" s="8"/>
      <c r="E225" s="47"/>
      <c r="F225" s="47"/>
      <c r="G225" s="47"/>
      <c r="H225" s="47"/>
      <c r="I225" s="8"/>
      <c r="J225" s="47"/>
      <c r="K225" s="47"/>
      <c r="L225" s="47"/>
      <c r="M225" s="47"/>
      <c r="N225" s="8"/>
      <c r="O225" s="47"/>
      <c r="P225" s="47"/>
      <c r="Q225" s="47"/>
      <c r="R225" s="47"/>
      <c r="S225" s="62"/>
    </row>
    <row r="226" spans="1:19" s="46" customFormat="1" ht="18.75">
      <c r="A226" s="47"/>
      <c r="B226" s="47"/>
      <c r="C226" s="47"/>
      <c r="D226" s="8"/>
      <c r="E226" s="47"/>
      <c r="F226" s="47"/>
      <c r="G226" s="47"/>
      <c r="H226" s="47"/>
      <c r="I226" s="8"/>
      <c r="J226" s="47"/>
      <c r="K226" s="47"/>
      <c r="L226" s="47"/>
      <c r="M226" s="47"/>
      <c r="N226" s="8"/>
      <c r="O226" s="47"/>
      <c r="P226" s="47"/>
      <c r="Q226" s="47"/>
      <c r="R226" s="47"/>
      <c r="S226" s="62"/>
    </row>
    <row r="227" spans="1:19" s="46" customFormat="1" ht="18.75">
      <c r="A227" s="47"/>
      <c r="B227" s="47"/>
      <c r="C227" s="47"/>
      <c r="D227" s="8"/>
      <c r="E227" s="47"/>
      <c r="F227" s="47"/>
      <c r="G227" s="47"/>
      <c r="H227" s="47"/>
      <c r="I227" s="8"/>
      <c r="J227" s="47"/>
      <c r="K227" s="47"/>
      <c r="L227" s="47"/>
      <c r="M227" s="47"/>
      <c r="N227" s="8"/>
      <c r="O227" s="47"/>
      <c r="P227" s="47"/>
      <c r="Q227" s="47"/>
      <c r="R227" s="47"/>
      <c r="S227" s="62"/>
    </row>
    <row r="228" spans="1:19" s="46" customFormat="1" ht="18.75">
      <c r="A228" s="47"/>
      <c r="B228" s="47"/>
      <c r="C228" s="47"/>
      <c r="D228" s="8"/>
      <c r="E228" s="47"/>
      <c r="F228" s="47"/>
      <c r="G228" s="47"/>
      <c r="H228" s="47"/>
      <c r="I228" s="8"/>
      <c r="J228" s="47"/>
      <c r="K228" s="47"/>
      <c r="L228" s="47"/>
      <c r="M228" s="47"/>
      <c r="N228" s="8"/>
      <c r="O228" s="47"/>
      <c r="P228" s="47"/>
      <c r="Q228" s="47"/>
      <c r="R228" s="47"/>
      <c r="S228" s="62"/>
    </row>
    <row r="229" spans="1:19" s="46" customFormat="1" ht="18.75">
      <c r="A229" s="47"/>
      <c r="B229" s="47"/>
      <c r="C229" s="47"/>
      <c r="D229" s="8"/>
      <c r="E229" s="47"/>
      <c r="F229" s="47"/>
      <c r="G229" s="47"/>
      <c r="H229" s="47"/>
      <c r="I229" s="8"/>
      <c r="J229" s="47"/>
      <c r="K229" s="47"/>
      <c r="L229" s="47"/>
      <c r="M229" s="47"/>
      <c r="N229" s="8"/>
      <c r="O229" s="47"/>
      <c r="P229" s="47"/>
      <c r="Q229" s="47"/>
      <c r="R229" s="47"/>
      <c r="S229" s="62"/>
    </row>
    <row r="230" spans="1:19" s="46" customFormat="1" ht="18.75">
      <c r="A230" s="47"/>
      <c r="B230" s="47"/>
      <c r="C230" s="47"/>
      <c r="D230" s="8"/>
      <c r="E230" s="47"/>
      <c r="F230" s="47"/>
      <c r="G230" s="47"/>
      <c r="H230" s="47"/>
      <c r="I230" s="8"/>
      <c r="J230" s="47"/>
      <c r="K230" s="47"/>
      <c r="L230" s="47"/>
      <c r="M230" s="47"/>
      <c r="N230" s="8"/>
      <c r="O230" s="47"/>
      <c r="P230" s="47"/>
      <c r="Q230" s="47"/>
      <c r="R230" s="47"/>
      <c r="S230" s="62"/>
    </row>
    <row r="231" spans="1:19" s="46" customFormat="1" ht="18.75">
      <c r="A231" s="47"/>
      <c r="B231" s="47"/>
      <c r="C231" s="47"/>
      <c r="D231" s="8"/>
      <c r="E231" s="47"/>
      <c r="F231" s="47"/>
      <c r="G231" s="47"/>
      <c r="H231" s="47"/>
      <c r="I231" s="8"/>
      <c r="J231" s="47"/>
      <c r="K231" s="47"/>
      <c r="L231" s="47"/>
      <c r="M231" s="47"/>
      <c r="N231" s="8"/>
      <c r="O231" s="47"/>
      <c r="P231" s="47"/>
      <c r="Q231" s="47"/>
      <c r="R231" s="47"/>
      <c r="S231" s="62"/>
    </row>
    <row r="232" spans="1:19" s="46" customFormat="1" ht="18.75">
      <c r="A232" s="47"/>
      <c r="B232" s="47"/>
      <c r="C232" s="47"/>
      <c r="D232" s="8"/>
      <c r="E232" s="47"/>
      <c r="F232" s="47"/>
      <c r="G232" s="47"/>
      <c r="H232" s="47"/>
      <c r="I232" s="8"/>
      <c r="J232" s="47"/>
      <c r="K232" s="47"/>
      <c r="L232" s="47"/>
      <c r="M232" s="47"/>
      <c r="N232" s="8"/>
      <c r="O232" s="47"/>
      <c r="P232" s="47"/>
      <c r="Q232" s="47"/>
      <c r="R232" s="47"/>
      <c r="S232" s="62"/>
    </row>
    <row r="233" spans="1:19" s="46" customFormat="1" ht="18.75">
      <c r="A233" s="47"/>
      <c r="B233" s="47"/>
      <c r="C233" s="47"/>
      <c r="D233" s="8"/>
      <c r="E233" s="47"/>
      <c r="F233" s="47"/>
      <c r="G233" s="47"/>
      <c r="H233" s="47"/>
      <c r="I233" s="8"/>
      <c r="J233" s="47"/>
      <c r="K233" s="47"/>
      <c r="L233" s="47"/>
      <c r="M233" s="47"/>
      <c r="N233" s="8"/>
      <c r="O233" s="47"/>
      <c r="P233" s="47"/>
      <c r="Q233" s="47"/>
      <c r="R233" s="47"/>
      <c r="S233" s="62"/>
    </row>
    <row r="234" spans="1:19" s="46" customFormat="1" ht="18.75">
      <c r="A234" s="47"/>
      <c r="B234" s="47"/>
      <c r="C234" s="47"/>
      <c r="D234" s="8"/>
      <c r="E234" s="47"/>
      <c r="F234" s="47"/>
      <c r="G234" s="47"/>
      <c r="H234" s="47"/>
      <c r="I234" s="8"/>
      <c r="J234" s="47"/>
      <c r="K234" s="47"/>
      <c r="L234" s="47"/>
      <c r="M234" s="47"/>
      <c r="N234" s="8"/>
      <c r="O234" s="47"/>
      <c r="P234" s="47"/>
      <c r="Q234" s="47"/>
      <c r="R234" s="47"/>
      <c r="S234" s="62"/>
    </row>
    <row r="235" spans="1:19" s="46" customFormat="1" ht="18.75">
      <c r="A235" s="47"/>
      <c r="B235" s="47"/>
      <c r="C235" s="47"/>
      <c r="D235" s="8"/>
      <c r="E235" s="47"/>
      <c r="F235" s="47"/>
      <c r="G235" s="47"/>
      <c r="H235" s="47"/>
      <c r="I235" s="8"/>
      <c r="J235" s="47"/>
      <c r="K235" s="47"/>
      <c r="L235" s="47"/>
      <c r="M235" s="47"/>
      <c r="N235" s="8"/>
      <c r="O235" s="47"/>
      <c r="P235" s="47"/>
      <c r="Q235" s="47"/>
      <c r="R235" s="47"/>
      <c r="S235" s="62"/>
    </row>
    <row r="236" spans="1:19" s="46" customFormat="1" ht="18.75">
      <c r="A236" s="47"/>
      <c r="B236" s="47"/>
      <c r="C236" s="47"/>
      <c r="D236" s="8"/>
      <c r="E236" s="47"/>
      <c r="F236" s="47"/>
      <c r="G236" s="47"/>
      <c r="H236" s="47"/>
      <c r="I236" s="8"/>
      <c r="J236" s="47"/>
      <c r="K236" s="47"/>
      <c r="L236" s="47"/>
      <c r="M236" s="47"/>
      <c r="N236" s="8"/>
      <c r="O236" s="47"/>
      <c r="P236" s="47"/>
      <c r="Q236" s="47"/>
      <c r="R236" s="47"/>
      <c r="S236" s="62"/>
    </row>
    <row r="237" spans="1:19" s="46" customFormat="1" ht="18.75">
      <c r="A237" s="47"/>
      <c r="B237" s="47"/>
      <c r="C237" s="47"/>
      <c r="D237" s="8"/>
      <c r="E237" s="47"/>
      <c r="F237" s="47"/>
      <c r="G237" s="47"/>
      <c r="H237" s="47"/>
      <c r="I237" s="8"/>
      <c r="J237" s="47"/>
      <c r="K237" s="47"/>
      <c r="L237" s="47"/>
      <c r="M237" s="47"/>
      <c r="N237" s="8"/>
      <c r="O237" s="47"/>
      <c r="P237" s="47"/>
      <c r="Q237" s="47"/>
      <c r="R237" s="47"/>
      <c r="S237" s="62"/>
    </row>
    <row r="238" spans="1:19" s="46" customFormat="1" ht="18.75">
      <c r="A238" s="47"/>
      <c r="B238" s="47"/>
      <c r="C238" s="47"/>
      <c r="D238" s="8"/>
      <c r="E238" s="47"/>
      <c r="F238" s="47"/>
      <c r="G238" s="47"/>
      <c r="H238" s="47"/>
      <c r="I238" s="8"/>
      <c r="J238" s="47"/>
      <c r="K238" s="47"/>
      <c r="L238" s="47"/>
      <c r="M238" s="47"/>
      <c r="N238" s="8"/>
      <c r="O238" s="47"/>
      <c r="P238" s="47"/>
      <c r="Q238" s="47"/>
      <c r="R238" s="47"/>
      <c r="S238" s="62"/>
    </row>
    <row r="239" spans="1:19" s="46" customFormat="1" ht="18.75">
      <c r="A239" s="47"/>
      <c r="B239" s="47"/>
      <c r="C239" s="47"/>
      <c r="D239" s="8"/>
      <c r="E239" s="47"/>
      <c r="F239" s="47"/>
      <c r="G239" s="47"/>
      <c r="H239" s="47"/>
      <c r="I239" s="8"/>
      <c r="J239" s="47"/>
      <c r="K239" s="47"/>
      <c r="L239" s="47"/>
      <c r="M239" s="47"/>
      <c r="N239" s="8"/>
      <c r="O239" s="47"/>
      <c r="P239" s="47"/>
      <c r="Q239" s="47"/>
      <c r="R239" s="47"/>
      <c r="S239" s="62"/>
    </row>
    <row r="240" spans="1:19" s="46" customFormat="1" ht="18.75">
      <c r="A240" s="47"/>
      <c r="B240" s="47"/>
      <c r="C240" s="47"/>
      <c r="D240" s="8"/>
      <c r="E240" s="47"/>
      <c r="F240" s="47"/>
      <c r="G240" s="47"/>
      <c r="H240" s="47"/>
      <c r="I240" s="8"/>
      <c r="J240" s="47"/>
      <c r="K240" s="47"/>
      <c r="L240" s="47"/>
      <c r="M240" s="47"/>
      <c r="N240" s="8"/>
      <c r="O240" s="47"/>
      <c r="P240" s="47"/>
      <c r="Q240" s="47"/>
      <c r="R240" s="47"/>
      <c r="S240" s="62"/>
    </row>
    <row r="241" spans="1:19" s="46" customFormat="1" ht="18.75">
      <c r="A241" s="47"/>
      <c r="B241" s="47"/>
      <c r="C241" s="47"/>
      <c r="D241" s="8"/>
      <c r="E241" s="47"/>
      <c r="F241" s="47"/>
      <c r="G241" s="47"/>
      <c r="H241" s="47"/>
      <c r="I241" s="8"/>
      <c r="J241" s="47"/>
      <c r="K241" s="47"/>
      <c r="L241" s="47"/>
      <c r="M241" s="47"/>
      <c r="N241" s="8"/>
      <c r="O241" s="47"/>
      <c r="P241" s="47"/>
      <c r="Q241" s="47"/>
      <c r="R241" s="47"/>
      <c r="S241" s="62"/>
    </row>
    <row r="242" spans="1:19" s="46" customFormat="1" ht="18.75">
      <c r="A242" s="47"/>
      <c r="B242" s="47"/>
      <c r="C242" s="47"/>
      <c r="D242" s="8"/>
      <c r="E242" s="47"/>
      <c r="F242" s="47"/>
      <c r="G242" s="47"/>
      <c r="H242" s="47"/>
      <c r="I242" s="8"/>
      <c r="J242" s="47"/>
      <c r="K242" s="47"/>
      <c r="L242" s="47"/>
      <c r="M242" s="47"/>
      <c r="N242" s="8"/>
      <c r="O242" s="47"/>
      <c r="P242" s="47"/>
      <c r="Q242" s="47"/>
      <c r="R242" s="47"/>
      <c r="S242" s="62"/>
    </row>
    <row r="243" spans="1:19" s="46" customFormat="1" ht="18.75">
      <c r="A243" s="47"/>
      <c r="B243" s="47"/>
      <c r="C243" s="47"/>
      <c r="D243" s="8"/>
      <c r="E243" s="47"/>
      <c r="F243" s="47"/>
      <c r="G243" s="47"/>
      <c r="H243" s="47"/>
      <c r="I243" s="8"/>
      <c r="J243" s="47"/>
      <c r="K243" s="47"/>
      <c r="L243" s="47"/>
      <c r="M243" s="47"/>
      <c r="N243" s="8"/>
      <c r="O243" s="47"/>
      <c r="P243" s="47"/>
      <c r="Q243" s="47"/>
      <c r="R243" s="47"/>
      <c r="S243" s="62"/>
    </row>
    <row r="244" spans="1:19" s="46" customFormat="1" ht="18.75">
      <c r="A244" s="47"/>
      <c r="B244" s="47"/>
      <c r="C244" s="47"/>
      <c r="D244" s="8"/>
      <c r="E244" s="47"/>
      <c r="F244" s="47"/>
      <c r="G244" s="47"/>
      <c r="H244" s="47"/>
      <c r="I244" s="8"/>
      <c r="J244" s="47"/>
      <c r="K244" s="47"/>
      <c r="L244" s="47"/>
      <c r="M244" s="47"/>
      <c r="N244" s="8"/>
      <c r="O244" s="47"/>
      <c r="P244" s="47"/>
      <c r="Q244" s="47"/>
      <c r="R244" s="47"/>
      <c r="S244" s="62"/>
    </row>
    <row r="245" spans="1:19" s="46" customFormat="1" ht="18.75">
      <c r="A245" s="47"/>
      <c r="B245" s="47"/>
      <c r="C245" s="47"/>
      <c r="D245" s="8"/>
      <c r="E245" s="47"/>
      <c r="F245" s="47"/>
      <c r="G245" s="47"/>
      <c r="H245" s="47"/>
      <c r="I245" s="8"/>
      <c r="J245" s="47"/>
      <c r="K245" s="47"/>
      <c r="L245" s="47"/>
      <c r="M245" s="47"/>
      <c r="N245" s="8"/>
      <c r="O245" s="47"/>
      <c r="P245" s="47"/>
      <c r="Q245" s="47"/>
      <c r="R245" s="47"/>
      <c r="S245" s="62"/>
    </row>
    <row r="246" spans="1:19" s="46" customFormat="1" ht="18.75">
      <c r="A246" s="47"/>
      <c r="B246" s="47"/>
      <c r="C246" s="47"/>
      <c r="D246" s="8"/>
      <c r="E246" s="47"/>
      <c r="F246" s="47"/>
      <c r="G246" s="47"/>
      <c r="H246" s="47"/>
      <c r="I246" s="8"/>
      <c r="J246" s="47"/>
      <c r="K246" s="47"/>
      <c r="L246" s="47"/>
      <c r="M246" s="47"/>
      <c r="N246" s="8"/>
      <c r="O246" s="47"/>
      <c r="P246" s="47"/>
      <c r="Q246" s="47"/>
      <c r="R246" s="47"/>
      <c r="S246" s="62"/>
    </row>
    <row r="247" spans="1:19" s="46" customFormat="1" ht="18.75">
      <c r="A247" s="47"/>
      <c r="B247" s="47"/>
      <c r="C247" s="47"/>
      <c r="D247" s="8"/>
      <c r="E247" s="47"/>
      <c r="F247" s="47"/>
      <c r="G247" s="47"/>
      <c r="H247" s="47"/>
      <c r="I247" s="8"/>
      <c r="J247" s="47"/>
      <c r="K247" s="47"/>
      <c r="L247" s="47"/>
      <c r="M247" s="47"/>
      <c r="N247" s="8"/>
      <c r="O247" s="47"/>
      <c r="P247" s="47"/>
      <c r="Q247" s="47"/>
      <c r="R247" s="47"/>
      <c r="S247" s="62"/>
    </row>
    <row r="248" spans="1:19" s="46" customFormat="1" ht="18.75">
      <c r="A248" s="47"/>
      <c r="B248" s="47"/>
      <c r="C248" s="47"/>
      <c r="D248" s="8"/>
      <c r="E248" s="47"/>
      <c r="F248" s="47"/>
      <c r="G248" s="47"/>
      <c r="H248" s="47"/>
      <c r="I248" s="8"/>
      <c r="J248" s="47"/>
      <c r="K248" s="47"/>
      <c r="L248" s="47"/>
      <c r="M248" s="47"/>
      <c r="N248" s="8"/>
      <c r="O248" s="47"/>
      <c r="P248" s="47"/>
      <c r="Q248" s="47"/>
      <c r="R248" s="47"/>
      <c r="S248" s="62"/>
    </row>
    <row r="249" spans="1:19" s="46" customFormat="1" ht="18.75">
      <c r="A249" s="47"/>
      <c r="B249" s="47"/>
      <c r="C249" s="47"/>
      <c r="D249" s="8"/>
      <c r="E249" s="47"/>
      <c r="F249" s="47"/>
      <c r="G249" s="47"/>
      <c r="H249" s="47"/>
      <c r="I249" s="8"/>
      <c r="J249" s="47"/>
      <c r="K249" s="47"/>
      <c r="L249" s="47"/>
      <c r="M249" s="47"/>
      <c r="N249" s="8"/>
      <c r="O249" s="47"/>
      <c r="P249" s="47"/>
      <c r="Q249" s="47"/>
      <c r="R249" s="47"/>
      <c r="S249" s="62"/>
    </row>
    <row r="250" spans="1:19" s="46" customFormat="1" ht="18.75">
      <c r="A250" s="47"/>
      <c r="B250" s="47"/>
      <c r="C250" s="47"/>
      <c r="D250" s="8"/>
      <c r="E250" s="47"/>
      <c r="F250" s="47"/>
      <c r="G250" s="47"/>
      <c r="H250" s="47"/>
      <c r="I250" s="8"/>
      <c r="J250" s="47"/>
      <c r="K250" s="47"/>
      <c r="L250" s="47"/>
      <c r="M250" s="47"/>
      <c r="N250" s="8"/>
      <c r="O250" s="47"/>
      <c r="P250" s="47"/>
      <c r="Q250" s="47"/>
      <c r="R250" s="47"/>
      <c r="S250" s="62"/>
    </row>
    <row r="251" spans="1:19" s="46" customFormat="1" ht="18.75">
      <c r="A251" s="47"/>
      <c r="B251" s="47"/>
      <c r="C251" s="47"/>
      <c r="D251" s="8"/>
      <c r="E251" s="47"/>
      <c r="F251" s="47"/>
      <c r="G251" s="47"/>
      <c r="H251" s="47"/>
      <c r="I251" s="8"/>
      <c r="J251" s="47"/>
      <c r="K251" s="47"/>
      <c r="L251" s="47"/>
      <c r="M251" s="47"/>
      <c r="N251" s="8"/>
      <c r="O251" s="47"/>
      <c r="P251" s="47"/>
      <c r="Q251" s="47"/>
      <c r="R251" s="47"/>
      <c r="S251" s="62"/>
    </row>
    <row r="252" spans="1:19" s="46" customFormat="1" ht="18.75">
      <c r="A252" s="47"/>
      <c r="B252" s="47"/>
      <c r="C252" s="47"/>
      <c r="D252" s="8"/>
      <c r="E252" s="47"/>
      <c r="F252" s="47"/>
      <c r="G252" s="47"/>
      <c r="H252" s="47"/>
      <c r="I252" s="8"/>
      <c r="J252" s="47"/>
      <c r="K252" s="47"/>
      <c r="L252" s="47"/>
      <c r="M252" s="47"/>
      <c r="N252" s="8"/>
      <c r="O252" s="47"/>
      <c r="P252" s="47"/>
      <c r="Q252" s="47"/>
      <c r="R252" s="47"/>
      <c r="S252" s="62"/>
    </row>
    <row r="253" spans="1:19" s="46" customFormat="1" ht="18.75">
      <c r="A253" s="47"/>
      <c r="B253" s="47"/>
      <c r="C253" s="47"/>
      <c r="D253" s="8"/>
      <c r="E253" s="47"/>
      <c r="F253" s="47"/>
      <c r="G253" s="47"/>
      <c r="H253" s="47"/>
      <c r="I253" s="8"/>
      <c r="J253" s="47"/>
      <c r="K253" s="47"/>
      <c r="L253" s="47"/>
      <c r="M253" s="47"/>
      <c r="N253" s="8"/>
      <c r="O253" s="47"/>
      <c r="P253" s="47"/>
      <c r="Q253" s="47"/>
      <c r="R253" s="47"/>
      <c r="S253" s="62"/>
    </row>
    <row r="254" spans="1:19" s="46" customFormat="1" ht="18.75">
      <c r="A254" s="47"/>
      <c r="B254" s="47"/>
      <c r="C254" s="47"/>
      <c r="D254" s="8"/>
      <c r="E254" s="47"/>
      <c r="F254" s="47"/>
      <c r="G254" s="47"/>
      <c r="H254" s="47"/>
      <c r="I254" s="8"/>
      <c r="J254" s="47"/>
      <c r="K254" s="47"/>
      <c r="L254" s="47"/>
      <c r="M254" s="47"/>
      <c r="N254" s="8"/>
      <c r="O254" s="47"/>
      <c r="P254" s="47"/>
      <c r="Q254" s="47"/>
      <c r="R254" s="47"/>
      <c r="S254" s="62"/>
    </row>
    <row r="255" spans="1:19" s="46" customFormat="1" ht="18.75">
      <c r="A255" s="47"/>
      <c r="B255" s="47"/>
      <c r="C255" s="47"/>
      <c r="D255" s="8"/>
      <c r="E255" s="47"/>
      <c r="F255" s="47"/>
      <c r="G255" s="47"/>
      <c r="H255" s="47"/>
      <c r="I255" s="8"/>
      <c r="J255" s="47"/>
      <c r="K255" s="47"/>
      <c r="L255" s="47"/>
      <c r="M255" s="47"/>
      <c r="N255" s="8"/>
      <c r="O255" s="47"/>
      <c r="P255" s="47"/>
      <c r="Q255" s="47"/>
      <c r="R255" s="47"/>
      <c r="S255" s="62"/>
    </row>
    <row r="256" spans="1:19" s="46" customFormat="1" ht="18.75">
      <c r="A256" s="47"/>
      <c r="B256" s="47"/>
      <c r="C256" s="47"/>
      <c r="D256" s="8"/>
      <c r="E256" s="47"/>
      <c r="F256" s="47"/>
      <c r="G256" s="47"/>
      <c r="H256" s="47"/>
      <c r="I256" s="8"/>
      <c r="J256" s="47"/>
      <c r="K256" s="47"/>
      <c r="L256" s="47"/>
      <c r="M256" s="47"/>
      <c r="N256" s="8"/>
      <c r="O256" s="47"/>
      <c r="P256" s="47"/>
      <c r="Q256" s="47"/>
      <c r="R256" s="47"/>
      <c r="S256" s="62"/>
    </row>
    <row r="257" spans="1:19" s="46" customFormat="1" ht="18.75">
      <c r="A257" s="47"/>
      <c r="B257" s="47"/>
      <c r="C257" s="47"/>
      <c r="D257" s="8"/>
      <c r="E257" s="47"/>
      <c r="F257" s="47"/>
      <c r="G257" s="47"/>
      <c r="H257" s="47"/>
      <c r="I257" s="8"/>
      <c r="J257" s="47"/>
      <c r="K257" s="47"/>
      <c r="L257" s="47"/>
      <c r="M257" s="47"/>
      <c r="N257" s="8"/>
      <c r="O257" s="47"/>
      <c r="P257" s="47"/>
      <c r="Q257" s="47"/>
      <c r="R257" s="47"/>
      <c r="S257" s="62"/>
    </row>
    <row r="258" spans="1:19" s="46" customFormat="1" ht="18.75">
      <c r="A258" s="47"/>
      <c r="B258" s="47"/>
      <c r="C258" s="47"/>
      <c r="D258" s="8"/>
      <c r="E258" s="47"/>
      <c r="F258" s="47"/>
      <c r="G258" s="47"/>
      <c r="H258" s="47"/>
      <c r="I258" s="8"/>
      <c r="J258" s="47"/>
      <c r="K258" s="47"/>
      <c r="L258" s="47"/>
      <c r="M258" s="47"/>
      <c r="N258" s="8"/>
      <c r="O258" s="47"/>
      <c r="P258" s="47"/>
      <c r="Q258" s="47"/>
      <c r="R258" s="47"/>
      <c r="S258" s="62"/>
    </row>
    <row r="259" spans="1:19" s="46" customFormat="1" ht="18.75">
      <c r="A259" s="47"/>
      <c r="B259" s="47"/>
      <c r="C259" s="47"/>
      <c r="D259" s="8"/>
      <c r="E259" s="47"/>
      <c r="F259" s="47"/>
      <c r="G259" s="47"/>
      <c r="H259" s="47"/>
      <c r="I259" s="8"/>
      <c r="J259" s="47"/>
      <c r="K259" s="47"/>
      <c r="L259" s="47"/>
      <c r="M259" s="47"/>
      <c r="N259" s="8"/>
      <c r="O259" s="47"/>
      <c r="P259" s="47"/>
      <c r="Q259" s="47"/>
      <c r="R259" s="47"/>
      <c r="S259" s="62"/>
    </row>
    <row r="260" spans="1:19" s="46" customFormat="1" ht="18.75">
      <c r="A260" s="47"/>
      <c r="B260" s="47"/>
      <c r="C260" s="47"/>
      <c r="D260" s="8"/>
      <c r="E260" s="47"/>
      <c r="F260" s="47"/>
      <c r="G260" s="47"/>
      <c r="H260" s="47"/>
      <c r="I260" s="8"/>
      <c r="J260" s="47"/>
      <c r="K260" s="47"/>
      <c r="L260" s="47"/>
      <c r="M260" s="47"/>
      <c r="N260" s="8"/>
      <c r="O260" s="47"/>
      <c r="P260" s="47"/>
      <c r="Q260" s="47"/>
      <c r="R260" s="47"/>
      <c r="S260" s="62"/>
    </row>
    <row r="261" spans="1:19" s="46" customFormat="1" ht="18.75">
      <c r="A261" s="47"/>
      <c r="B261" s="47"/>
      <c r="C261" s="47"/>
      <c r="D261" s="8"/>
      <c r="E261" s="47"/>
      <c r="F261" s="47"/>
      <c r="G261" s="47"/>
      <c r="H261" s="47"/>
      <c r="I261" s="8"/>
      <c r="J261" s="47"/>
      <c r="K261" s="47"/>
      <c r="L261" s="47"/>
      <c r="M261" s="47"/>
      <c r="N261" s="8"/>
      <c r="O261" s="47"/>
      <c r="P261" s="47"/>
      <c r="Q261" s="47"/>
      <c r="R261" s="47"/>
      <c r="S261" s="62"/>
    </row>
    <row r="262" spans="1:19" s="46" customFormat="1" ht="18.75">
      <c r="A262" s="47"/>
      <c r="B262" s="47"/>
      <c r="C262" s="47"/>
      <c r="D262" s="8"/>
      <c r="E262" s="47"/>
      <c r="F262" s="47"/>
      <c r="G262" s="47"/>
      <c r="H262" s="47"/>
      <c r="I262" s="8"/>
      <c r="J262" s="47"/>
      <c r="K262" s="47"/>
      <c r="L262" s="47"/>
      <c r="M262" s="47"/>
      <c r="N262" s="8"/>
      <c r="O262" s="47"/>
      <c r="P262" s="47"/>
      <c r="Q262" s="47"/>
      <c r="R262" s="47"/>
      <c r="S262" s="62"/>
    </row>
    <row r="263" spans="1:19" s="46" customFormat="1" ht="18.75">
      <c r="A263" s="47"/>
      <c r="B263" s="47"/>
      <c r="C263" s="47"/>
      <c r="D263" s="8"/>
      <c r="E263" s="47"/>
      <c r="F263" s="47"/>
      <c r="G263" s="47"/>
      <c r="H263" s="47"/>
      <c r="I263" s="8"/>
      <c r="J263" s="47"/>
      <c r="K263" s="47"/>
      <c r="L263" s="47"/>
      <c r="M263" s="47"/>
      <c r="N263" s="8"/>
      <c r="O263" s="47"/>
      <c r="P263" s="47"/>
      <c r="Q263" s="47"/>
      <c r="R263" s="47"/>
      <c r="S263" s="62"/>
    </row>
    <row r="264" spans="1:19" s="46" customFormat="1" ht="18.75">
      <c r="A264" s="47"/>
      <c r="B264" s="47"/>
      <c r="C264" s="47"/>
      <c r="D264" s="8"/>
      <c r="E264" s="47"/>
      <c r="F264" s="47"/>
      <c r="G264" s="47"/>
      <c r="H264" s="47"/>
      <c r="I264" s="8"/>
      <c r="J264" s="47"/>
      <c r="K264" s="47"/>
      <c r="L264" s="47"/>
      <c r="M264" s="47"/>
      <c r="N264" s="8"/>
      <c r="O264" s="47"/>
      <c r="P264" s="47"/>
      <c r="Q264" s="47"/>
      <c r="R264" s="47"/>
      <c r="S264" s="62"/>
    </row>
    <row r="265" spans="1:19" s="46" customFormat="1" ht="18.75">
      <c r="A265" s="47"/>
      <c r="B265" s="47"/>
      <c r="C265" s="47"/>
      <c r="D265" s="8"/>
      <c r="E265" s="47"/>
      <c r="F265" s="47"/>
      <c r="G265" s="47"/>
      <c r="H265" s="47"/>
      <c r="I265" s="8"/>
      <c r="J265" s="47"/>
      <c r="K265" s="47"/>
      <c r="L265" s="47"/>
      <c r="M265" s="47"/>
      <c r="N265" s="8"/>
      <c r="O265" s="47"/>
      <c r="P265" s="47"/>
      <c r="Q265" s="47"/>
      <c r="R265" s="47"/>
      <c r="S265" s="62"/>
    </row>
    <row r="266" spans="1:19" s="46" customFormat="1" ht="18.75">
      <c r="A266" s="47"/>
      <c r="B266" s="47"/>
      <c r="C266" s="47"/>
      <c r="D266" s="8"/>
      <c r="E266" s="47"/>
      <c r="F266" s="47"/>
      <c r="G266" s="47"/>
      <c r="H266" s="47"/>
      <c r="I266" s="8"/>
      <c r="J266" s="47"/>
      <c r="K266" s="47"/>
      <c r="L266" s="47"/>
      <c r="M266" s="47"/>
      <c r="N266" s="8"/>
      <c r="O266" s="47"/>
      <c r="P266" s="47"/>
      <c r="Q266" s="47"/>
      <c r="R266" s="47"/>
      <c r="S266" s="62"/>
    </row>
    <row r="267" spans="1:19" s="46" customFormat="1" ht="18.75">
      <c r="A267" s="47"/>
      <c r="B267" s="47"/>
      <c r="C267" s="47"/>
      <c r="D267" s="8"/>
      <c r="E267" s="47"/>
      <c r="F267" s="47"/>
      <c r="G267" s="47"/>
      <c r="H267" s="47"/>
      <c r="I267" s="8"/>
      <c r="J267" s="47"/>
      <c r="K267" s="47"/>
      <c r="L267" s="47"/>
      <c r="M267" s="47"/>
      <c r="N267" s="8"/>
      <c r="O267" s="47"/>
      <c r="P267" s="47"/>
      <c r="Q267" s="47"/>
      <c r="R267" s="47"/>
      <c r="S267" s="62"/>
    </row>
    <row r="268" spans="1:19" s="46" customFormat="1" ht="18.75">
      <c r="A268" s="47"/>
      <c r="B268" s="47"/>
      <c r="C268" s="47"/>
      <c r="D268" s="8"/>
      <c r="E268" s="47"/>
      <c r="F268" s="47"/>
      <c r="G268" s="47"/>
      <c r="H268" s="47"/>
      <c r="I268" s="8"/>
      <c r="J268" s="47"/>
      <c r="K268" s="47"/>
      <c r="L268" s="47"/>
      <c r="M268" s="47"/>
      <c r="N268" s="8"/>
      <c r="O268" s="47"/>
      <c r="P268" s="47"/>
      <c r="Q268" s="47"/>
      <c r="R268" s="47"/>
      <c r="S268" s="62"/>
    </row>
    <row r="269" spans="1:19" s="46" customFormat="1" ht="18.75">
      <c r="A269" s="47"/>
      <c r="B269" s="47"/>
      <c r="C269" s="47"/>
      <c r="D269" s="8"/>
      <c r="E269" s="47"/>
      <c r="F269" s="47"/>
      <c r="G269" s="47"/>
      <c r="H269" s="47"/>
      <c r="I269" s="8"/>
      <c r="J269" s="47"/>
      <c r="K269" s="47"/>
      <c r="L269" s="47"/>
      <c r="M269" s="47"/>
      <c r="N269" s="8"/>
      <c r="O269" s="47"/>
      <c r="P269" s="47"/>
      <c r="Q269" s="47"/>
      <c r="R269" s="47"/>
      <c r="S269" s="62"/>
    </row>
    <row r="270" spans="1:19" s="46" customFormat="1" ht="18.75">
      <c r="A270" s="47"/>
      <c r="B270" s="47"/>
      <c r="C270" s="47"/>
      <c r="D270" s="8"/>
      <c r="E270" s="47"/>
      <c r="F270" s="47"/>
      <c r="G270" s="47"/>
      <c r="H270" s="47"/>
      <c r="I270" s="8"/>
      <c r="J270" s="47"/>
      <c r="K270" s="47"/>
      <c r="L270" s="47"/>
      <c r="M270" s="47"/>
      <c r="N270" s="8"/>
      <c r="O270" s="47"/>
      <c r="P270" s="47"/>
      <c r="Q270" s="47"/>
      <c r="R270" s="47"/>
      <c r="S270" s="62"/>
    </row>
    <row r="271" spans="1:19" s="46" customFormat="1" ht="18.75">
      <c r="A271" s="47"/>
      <c r="B271" s="47"/>
      <c r="C271" s="47"/>
      <c r="D271" s="8"/>
      <c r="E271" s="47"/>
      <c r="F271" s="47"/>
      <c r="G271" s="47"/>
      <c r="H271" s="47"/>
      <c r="I271" s="8"/>
      <c r="J271" s="47"/>
      <c r="K271" s="47"/>
      <c r="L271" s="47"/>
      <c r="M271" s="47"/>
      <c r="N271" s="8"/>
      <c r="O271" s="47"/>
      <c r="P271" s="47"/>
      <c r="Q271" s="47"/>
      <c r="R271" s="47"/>
      <c r="S271" s="62"/>
    </row>
    <row r="272" spans="1:19" s="46" customFormat="1" ht="18.75">
      <c r="A272" s="47"/>
      <c r="B272" s="47"/>
      <c r="C272" s="47"/>
      <c r="D272" s="8"/>
      <c r="E272" s="47"/>
      <c r="F272" s="47"/>
      <c r="G272" s="47"/>
      <c r="H272" s="47"/>
      <c r="I272" s="8"/>
      <c r="J272" s="47"/>
      <c r="K272" s="47"/>
      <c r="L272" s="47"/>
      <c r="M272" s="47"/>
      <c r="N272" s="8"/>
      <c r="O272" s="47"/>
      <c r="P272" s="47"/>
      <c r="Q272" s="47"/>
      <c r="R272" s="47"/>
      <c r="S272" s="62"/>
    </row>
    <row r="273" spans="1:19" s="46" customFormat="1" ht="18.75">
      <c r="A273" s="47"/>
      <c r="B273" s="47"/>
      <c r="C273" s="47"/>
      <c r="D273" s="8"/>
      <c r="E273" s="47"/>
      <c r="F273" s="47"/>
      <c r="G273" s="47"/>
      <c r="H273" s="47"/>
      <c r="I273" s="8"/>
      <c r="J273" s="47"/>
      <c r="K273" s="47"/>
      <c r="L273" s="47"/>
      <c r="M273" s="47"/>
      <c r="N273" s="8"/>
      <c r="O273" s="47"/>
      <c r="P273" s="47"/>
      <c r="Q273" s="47"/>
      <c r="R273" s="47"/>
      <c r="S273" s="62"/>
    </row>
    <row r="274" spans="1:19" s="46" customFormat="1" ht="18.75">
      <c r="A274" s="47"/>
      <c r="B274" s="47"/>
      <c r="C274" s="47"/>
      <c r="D274" s="8"/>
      <c r="E274" s="47"/>
      <c r="F274" s="47"/>
      <c r="G274" s="47"/>
      <c r="H274" s="47"/>
      <c r="I274" s="8"/>
      <c r="J274" s="47"/>
      <c r="K274" s="47"/>
      <c r="L274" s="47"/>
      <c r="M274" s="47"/>
      <c r="N274" s="8"/>
      <c r="O274" s="47"/>
      <c r="P274" s="47"/>
      <c r="Q274" s="47"/>
      <c r="R274" s="47"/>
      <c r="S274" s="62"/>
    </row>
    <row r="275" spans="1:19" s="46" customFormat="1" ht="18.75">
      <c r="A275" s="47"/>
      <c r="B275" s="47"/>
      <c r="C275" s="47"/>
      <c r="D275" s="8"/>
      <c r="E275" s="47"/>
      <c r="F275" s="47"/>
      <c r="G275" s="47"/>
      <c r="H275" s="47"/>
      <c r="I275" s="8"/>
      <c r="J275" s="47"/>
      <c r="K275" s="47"/>
      <c r="L275" s="47"/>
      <c r="M275" s="47"/>
      <c r="N275" s="8"/>
      <c r="O275" s="47"/>
      <c r="P275" s="47"/>
      <c r="Q275" s="47"/>
      <c r="R275" s="47"/>
      <c r="S275" s="62"/>
    </row>
    <row r="276" spans="1:19" s="46" customFormat="1" ht="18.75">
      <c r="A276" s="47"/>
      <c r="B276" s="47"/>
      <c r="C276" s="47"/>
      <c r="D276" s="8"/>
      <c r="E276" s="47"/>
      <c r="F276" s="47"/>
      <c r="G276" s="47"/>
      <c r="H276" s="47"/>
      <c r="I276" s="8"/>
      <c r="J276" s="47"/>
      <c r="K276" s="47"/>
      <c r="L276" s="47"/>
      <c r="M276" s="47"/>
      <c r="N276" s="8"/>
      <c r="O276" s="47"/>
      <c r="P276" s="47"/>
      <c r="Q276" s="47"/>
      <c r="R276" s="47"/>
      <c r="S276" s="62"/>
    </row>
    <row r="277" spans="1:19" s="46" customFormat="1" ht="18.75">
      <c r="A277" s="47"/>
      <c r="B277" s="47"/>
      <c r="C277" s="47"/>
      <c r="D277" s="8"/>
      <c r="E277" s="47"/>
      <c r="F277" s="47"/>
      <c r="G277" s="47"/>
      <c r="H277" s="47"/>
      <c r="I277" s="8"/>
      <c r="J277" s="47"/>
      <c r="K277" s="47"/>
      <c r="L277" s="47"/>
      <c r="M277" s="47"/>
      <c r="N277" s="8"/>
      <c r="O277" s="47"/>
      <c r="P277" s="47"/>
      <c r="Q277" s="47"/>
      <c r="R277" s="47"/>
      <c r="S277" s="62"/>
    </row>
    <row r="278" spans="1:19" s="46" customFormat="1" ht="18.75">
      <c r="A278" s="47"/>
      <c r="B278" s="47"/>
      <c r="C278" s="47"/>
      <c r="D278" s="8"/>
      <c r="E278" s="47"/>
      <c r="F278" s="47"/>
      <c r="G278" s="47"/>
      <c r="H278" s="47"/>
      <c r="I278" s="8"/>
      <c r="J278" s="47"/>
      <c r="K278" s="47"/>
      <c r="L278" s="47"/>
      <c r="M278" s="47"/>
      <c r="N278" s="8"/>
      <c r="O278" s="47"/>
      <c r="P278" s="47"/>
      <c r="Q278" s="47"/>
      <c r="R278" s="47"/>
      <c r="S278" s="62"/>
    </row>
    <row r="279" spans="1:19" s="46" customFormat="1" ht="18.75">
      <c r="A279" s="47"/>
      <c r="B279" s="47"/>
      <c r="C279" s="47"/>
      <c r="D279" s="8"/>
      <c r="E279" s="47"/>
      <c r="F279" s="47"/>
      <c r="G279" s="47"/>
      <c r="H279" s="47"/>
      <c r="I279" s="8"/>
      <c r="J279" s="47"/>
      <c r="K279" s="47"/>
      <c r="L279" s="47"/>
      <c r="M279" s="47"/>
      <c r="N279" s="8"/>
      <c r="O279" s="47"/>
      <c r="P279" s="47"/>
      <c r="Q279" s="47"/>
      <c r="R279" s="47"/>
      <c r="S279" s="62"/>
    </row>
    <row r="280" spans="1:19" s="46" customFormat="1" ht="18.75">
      <c r="A280" s="47"/>
      <c r="B280" s="47"/>
      <c r="C280" s="47"/>
      <c r="D280" s="8"/>
      <c r="E280" s="47"/>
      <c r="F280" s="47"/>
      <c r="G280" s="47"/>
      <c r="H280" s="47"/>
      <c r="I280" s="8"/>
      <c r="J280" s="47"/>
      <c r="K280" s="47"/>
      <c r="L280" s="47"/>
      <c r="M280" s="47"/>
      <c r="N280" s="8"/>
      <c r="O280" s="47"/>
      <c r="P280" s="47"/>
      <c r="Q280" s="47"/>
      <c r="R280" s="47"/>
      <c r="S280" s="62"/>
    </row>
    <row r="281" spans="1:19" s="46" customFormat="1" ht="18.75">
      <c r="A281" s="47"/>
      <c r="B281" s="47"/>
      <c r="C281" s="47"/>
      <c r="D281" s="8"/>
      <c r="E281" s="47"/>
      <c r="F281" s="47"/>
      <c r="G281" s="47"/>
      <c r="H281" s="47"/>
      <c r="I281" s="8"/>
      <c r="J281" s="47"/>
      <c r="K281" s="47"/>
      <c r="L281" s="47"/>
      <c r="M281" s="47"/>
      <c r="N281" s="8"/>
      <c r="O281" s="47"/>
      <c r="P281" s="47"/>
      <c r="Q281" s="47"/>
      <c r="R281" s="47"/>
      <c r="S281" s="62"/>
    </row>
    <row r="282" spans="1:19" s="46" customFormat="1" ht="18.75">
      <c r="A282" s="47"/>
      <c r="B282" s="47"/>
      <c r="C282" s="47"/>
      <c r="D282" s="8"/>
      <c r="E282" s="47"/>
      <c r="F282" s="47"/>
      <c r="G282" s="47"/>
      <c r="H282" s="47"/>
      <c r="I282" s="8"/>
      <c r="J282" s="47"/>
      <c r="K282" s="47"/>
      <c r="L282" s="47"/>
      <c r="M282" s="47"/>
      <c r="N282" s="8"/>
      <c r="O282" s="47"/>
      <c r="P282" s="47"/>
      <c r="Q282" s="47"/>
      <c r="R282" s="47"/>
      <c r="S282" s="62"/>
    </row>
    <row r="283" spans="1:19" s="46" customFormat="1" ht="18.75">
      <c r="A283" s="47"/>
      <c r="B283" s="47"/>
      <c r="C283" s="47"/>
      <c r="D283" s="8"/>
      <c r="E283" s="47"/>
      <c r="F283" s="47"/>
      <c r="G283" s="47"/>
      <c r="H283" s="47"/>
      <c r="I283" s="8"/>
      <c r="J283" s="47"/>
      <c r="K283" s="47"/>
      <c r="L283" s="47"/>
      <c r="M283" s="47"/>
      <c r="N283" s="8"/>
      <c r="O283" s="47"/>
      <c r="P283" s="47"/>
      <c r="Q283" s="47"/>
      <c r="R283" s="47"/>
      <c r="S283" s="62"/>
    </row>
    <row r="284" spans="1:19" s="46" customFormat="1" ht="18.75">
      <c r="A284" s="47"/>
      <c r="B284" s="47"/>
      <c r="C284" s="47"/>
      <c r="D284" s="8"/>
      <c r="E284" s="47"/>
      <c r="F284" s="47"/>
      <c r="G284" s="47"/>
      <c r="H284" s="47"/>
      <c r="I284" s="8"/>
      <c r="J284" s="47"/>
      <c r="K284" s="47"/>
      <c r="L284" s="47"/>
      <c r="M284" s="47"/>
      <c r="N284" s="8"/>
      <c r="O284" s="47"/>
      <c r="P284" s="47"/>
      <c r="Q284" s="47"/>
      <c r="R284" s="47"/>
      <c r="S284" s="62"/>
    </row>
    <row r="285" spans="1:19" s="46" customFormat="1" ht="18.75">
      <c r="A285" s="47"/>
      <c r="B285" s="47"/>
      <c r="C285" s="47"/>
      <c r="D285" s="8"/>
      <c r="E285" s="47"/>
      <c r="F285" s="47"/>
      <c r="G285" s="47"/>
      <c r="H285" s="47"/>
      <c r="I285" s="8"/>
      <c r="J285" s="47"/>
      <c r="K285" s="47"/>
      <c r="L285" s="47"/>
      <c r="M285" s="47"/>
      <c r="N285" s="8"/>
      <c r="O285" s="47"/>
      <c r="P285" s="47"/>
      <c r="Q285" s="47"/>
      <c r="R285" s="47"/>
      <c r="S285" s="62"/>
    </row>
    <row r="286" spans="1:19" s="46" customFormat="1" ht="18.75">
      <c r="A286" s="47"/>
      <c r="B286" s="47"/>
      <c r="C286" s="47"/>
      <c r="D286" s="8"/>
      <c r="E286" s="47"/>
      <c r="F286" s="47"/>
      <c r="G286" s="47"/>
      <c r="H286" s="47"/>
      <c r="I286" s="8"/>
      <c r="J286" s="47"/>
      <c r="K286" s="47"/>
      <c r="L286" s="47"/>
      <c r="M286" s="47"/>
      <c r="N286" s="8"/>
      <c r="O286" s="47"/>
      <c r="P286" s="47"/>
      <c r="Q286" s="47"/>
      <c r="R286" s="47"/>
      <c r="S286" s="62"/>
    </row>
    <row r="287" spans="1:19" s="46" customFormat="1" ht="18.75">
      <c r="A287" s="47"/>
      <c r="B287" s="47"/>
      <c r="C287" s="47"/>
      <c r="D287" s="8"/>
      <c r="E287" s="47"/>
      <c r="F287" s="47"/>
      <c r="G287" s="47"/>
      <c r="H287" s="47"/>
      <c r="I287" s="8"/>
      <c r="J287" s="47"/>
      <c r="K287" s="47"/>
      <c r="L287" s="47"/>
      <c r="M287" s="47"/>
      <c r="N287" s="8"/>
      <c r="O287" s="47"/>
      <c r="P287" s="47"/>
      <c r="Q287" s="47"/>
      <c r="R287" s="47"/>
      <c r="S287" s="62"/>
    </row>
    <row r="288" spans="1:19" s="46" customFormat="1" ht="18.75">
      <c r="A288" s="47"/>
      <c r="B288" s="47"/>
      <c r="C288" s="47"/>
      <c r="D288" s="8"/>
      <c r="E288" s="47"/>
      <c r="F288" s="47"/>
      <c r="G288" s="47"/>
      <c r="H288" s="47"/>
      <c r="I288" s="8"/>
      <c r="J288" s="47"/>
      <c r="K288" s="47"/>
      <c r="L288" s="47"/>
      <c r="M288" s="47"/>
      <c r="N288" s="8"/>
      <c r="O288" s="47"/>
      <c r="P288" s="47"/>
      <c r="Q288" s="47"/>
      <c r="R288" s="47"/>
      <c r="S288" s="62"/>
    </row>
    <row r="289" spans="1:19" s="46" customFormat="1" ht="18.75">
      <c r="A289" s="47"/>
      <c r="B289" s="47"/>
      <c r="C289" s="47"/>
      <c r="D289" s="8"/>
      <c r="E289" s="47"/>
      <c r="F289" s="47"/>
      <c r="G289" s="47"/>
      <c r="H289" s="47"/>
      <c r="I289" s="8"/>
      <c r="J289" s="47"/>
      <c r="K289" s="47"/>
      <c r="L289" s="47"/>
      <c r="M289" s="47"/>
      <c r="N289" s="8"/>
      <c r="O289" s="47"/>
      <c r="P289" s="47"/>
      <c r="Q289" s="47"/>
      <c r="R289" s="47"/>
      <c r="S289" s="62"/>
    </row>
    <row r="290" spans="1:19" s="46" customFormat="1" ht="18.75">
      <c r="A290" s="47"/>
      <c r="B290" s="47"/>
      <c r="C290" s="47"/>
      <c r="D290" s="8"/>
      <c r="E290" s="47"/>
      <c r="F290" s="47"/>
      <c r="G290" s="47"/>
      <c r="H290" s="47"/>
      <c r="I290" s="8"/>
      <c r="J290" s="47"/>
      <c r="K290" s="47"/>
      <c r="L290" s="47"/>
      <c r="M290" s="47"/>
      <c r="N290" s="8"/>
      <c r="O290" s="47"/>
      <c r="P290" s="47"/>
      <c r="Q290" s="47"/>
      <c r="R290" s="47"/>
      <c r="S290" s="62"/>
    </row>
    <row r="291" spans="1:19" s="46" customFormat="1" ht="18.75">
      <c r="A291" s="47"/>
      <c r="B291" s="47"/>
      <c r="C291" s="47"/>
      <c r="D291" s="8"/>
      <c r="E291" s="47"/>
      <c r="F291" s="47"/>
      <c r="G291" s="47"/>
      <c r="H291" s="47"/>
      <c r="I291" s="8"/>
      <c r="J291" s="47"/>
      <c r="K291" s="47"/>
      <c r="L291" s="47"/>
      <c r="M291" s="47"/>
      <c r="N291" s="8"/>
      <c r="O291" s="47"/>
      <c r="P291" s="47"/>
      <c r="Q291" s="47"/>
      <c r="R291" s="47"/>
      <c r="S291" s="62"/>
    </row>
    <row r="292" spans="1:19" s="46" customFormat="1" ht="18.75">
      <c r="A292" s="47"/>
      <c r="B292" s="47"/>
      <c r="C292" s="47"/>
      <c r="D292" s="8"/>
      <c r="E292" s="47"/>
      <c r="F292" s="47"/>
      <c r="G292" s="47"/>
      <c r="H292" s="47"/>
      <c r="I292" s="8"/>
      <c r="J292" s="47"/>
      <c r="K292" s="47"/>
      <c r="L292" s="47"/>
      <c r="M292" s="47"/>
      <c r="N292" s="8"/>
      <c r="O292" s="47"/>
      <c r="P292" s="47"/>
      <c r="Q292" s="47"/>
      <c r="R292" s="47"/>
      <c r="S292" s="62"/>
    </row>
    <row r="293" spans="1:19" s="46" customFormat="1" ht="18.75">
      <c r="A293" s="47"/>
      <c r="B293" s="47"/>
      <c r="C293" s="47"/>
      <c r="D293" s="8"/>
      <c r="E293" s="47"/>
      <c r="F293" s="47"/>
      <c r="G293" s="47"/>
      <c r="H293" s="47"/>
      <c r="I293" s="8"/>
      <c r="J293" s="47"/>
      <c r="K293" s="47"/>
      <c r="L293" s="47"/>
      <c r="M293" s="47"/>
      <c r="N293" s="8"/>
      <c r="O293" s="47"/>
      <c r="P293" s="47"/>
      <c r="Q293" s="47"/>
      <c r="R293" s="47"/>
      <c r="S293" s="62"/>
    </row>
    <row r="294" spans="1:19" s="46" customFormat="1" ht="18.75">
      <c r="A294" s="47"/>
      <c r="B294" s="47"/>
      <c r="C294" s="47"/>
      <c r="D294" s="8"/>
      <c r="E294" s="47"/>
      <c r="F294" s="47"/>
      <c r="G294" s="47"/>
      <c r="H294" s="47"/>
      <c r="I294" s="8"/>
      <c r="J294" s="47"/>
      <c r="K294" s="47"/>
      <c r="L294" s="47"/>
      <c r="M294" s="47"/>
      <c r="N294" s="8"/>
      <c r="O294" s="47"/>
      <c r="P294" s="47"/>
      <c r="Q294" s="47"/>
      <c r="R294" s="47"/>
      <c r="S294" s="62"/>
    </row>
    <row r="295" spans="1:19" s="46" customFormat="1" ht="18.75">
      <c r="A295" s="47"/>
      <c r="B295" s="47"/>
      <c r="C295" s="47"/>
      <c r="D295" s="8"/>
      <c r="E295" s="47"/>
      <c r="F295" s="47"/>
      <c r="G295" s="47"/>
      <c r="H295" s="47"/>
      <c r="I295" s="8"/>
      <c r="J295" s="47"/>
      <c r="K295" s="47"/>
      <c r="L295" s="47"/>
      <c r="M295" s="47"/>
      <c r="N295" s="8"/>
      <c r="O295" s="47"/>
      <c r="P295" s="47"/>
      <c r="Q295" s="47"/>
      <c r="R295" s="47"/>
      <c r="S295" s="62"/>
    </row>
    <row r="296" spans="1:19" s="46" customFormat="1" ht="18.75">
      <c r="A296" s="47"/>
      <c r="B296" s="47"/>
      <c r="C296" s="47"/>
      <c r="D296" s="8"/>
      <c r="E296" s="47"/>
      <c r="F296" s="47"/>
      <c r="G296" s="47"/>
      <c r="H296" s="47"/>
      <c r="I296" s="8"/>
      <c r="J296" s="47"/>
      <c r="K296" s="47"/>
      <c r="L296" s="47"/>
      <c r="M296" s="47"/>
      <c r="N296" s="8"/>
      <c r="O296" s="47"/>
      <c r="P296" s="47"/>
      <c r="Q296" s="47"/>
      <c r="R296" s="47"/>
      <c r="S296" s="62"/>
    </row>
    <row r="297" spans="1:19" s="46" customFormat="1" ht="18.75">
      <c r="A297" s="47"/>
      <c r="B297" s="47"/>
      <c r="C297" s="47"/>
      <c r="D297" s="8"/>
      <c r="E297" s="47"/>
      <c r="F297" s="47"/>
      <c r="G297" s="47"/>
      <c r="H297" s="47"/>
      <c r="I297" s="8"/>
      <c r="J297" s="47"/>
      <c r="K297" s="47"/>
      <c r="L297" s="47"/>
      <c r="M297" s="47"/>
      <c r="N297" s="8"/>
      <c r="O297" s="47"/>
      <c r="P297" s="47"/>
      <c r="Q297" s="47"/>
      <c r="R297" s="47"/>
      <c r="S297" s="62"/>
    </row>
    <row r="298" spans="1:19" s="46" customFormat="1" ht="18.75">
      <c r="A298" s="47"/>
      <c r="B298" s="47"/>
      <c r="C298" s="47"/>
      <c r="D298" s="8"/>
      <c r="E298" s="47"/>
      <c r="F298" s="47"/>
      <c r="G298" s="47"/>
      <c r="H298" s="47"/>
      <c r="I298" s="8"/>
      <c r="J298" s="47"/>
      <c r="K298" s="47"/>
      <c r="L298" s="47"/>
      <c r="M298" s="47"/>
      <c r="N298" s="8"/>
      <c r="O298" s="47"/>
      <c r="P298" s="47"/>
      <c r="Q298" s="47"/>
      <c r="R298" s="47"/>
      <c r="S298" s="62"/>
    </row>
    <row r="299" spans="1:19" s="46" customFormat="1" ht="18.75">
      <c r="A299" s="47"/>
      <c r="B299" s="47"/>
      <c r="C299" s="47"/>
      <c r="D299" s="8"/>
      <c r="E299" s="47"/>
      <c r="F299" s="47"/>
      <c r="G299" s="47"/>
      <c r="H299" s="47"/>
      <c r="I299" s="8"/>
      <c r="J299" s="47"/>
      <c r="K299" s="47"/>
      <c r="L299" s="47"/>
      <c r="M299" s="47"/>
      <c r="N299" s="8"/>
      <c r="O299" s="47"/>
      <c r="P299" s="47"/>
      <c r="Q299" s="47"/>
      <c r="R299" s="47"/>
      <c r="S299" s="62"/>
    </row>
    <row r="300" spans="1:19" s="46" customFormat="1" ht="18.75">
      <c r="A300" s="47"/>
      <c r="B300" s="47"/>
      <c r="C300" s="47"/>
      <c r="D300" s="8"/>
      <c r="E300" s="47"/>
      <c r="F300" s="47"/>
      <c r="G300" s="47"/>
      <c r="H300" s="47"/>
      <c r="I300" s="8"/>
      <c r="J300" s="47"/>
      <c r="K300" s="47"/>
      <c r="L300" s="47"/>
      <c r="M300" s="47"/>
      <c r="N300" s="8"/>
      <c r="O300" s="47"/>
      <c r="P300" s="47"/>
      <c r="Q300" s="47"/>
      <c r="R300" s="47"/>
      <c r="S300" s="62"/>
    </row>
    <row r="301" spans="1:19" s="46" customFormat="1" ht="18.75">
      <c r="A301" s="47"/>
      <c r="B301" s="47"/>
      <c r="C301" s="47"/>
      <c r="D301" s="8"/>
      <c r="E301" s="47"/>
      <c r="F301" s="47"/>
      <c r="G301" s="47"/>
      <c r="H301" s="47"/>
      <c r="I301" s="8"/>
      <c r="J301" s="47"/>
      <c r="K301" s="47"/>
      <c r="L301" s="47"/>
      <c r="M301" s="47"/>
      <c r="N301" s="8"/>
      <c r="O301" s="47"/>
      <c r="P301" s="47"/>
      <c r="Q301" s="47"/>
      <c r="R301" s="47"/>
      <c r="S301" s="62"/>
    </row>
    <row r="302" spans="1:19" s="46" customFormat="1" ht="18.75">
      <c r="A302" s="47"/>
      <c r="B302" s="47"/>
      <c r="C302" s="47"/>
      <c r="D302" s="8"/>
      <c r="E302" s="47"/>
      <c r="F302" s="47"/>
      <c r="G302" s="47"/>
      <c r="H302" s="47"/>
      <c r="I302" s="8"/>
      <c r="J302" s="47"/>
      <c r="K302" s="47"/>
      <c r="L302" s="47"/>
      <c r="M302" s="47"/>
      <c r="N302" s="8"/>
      <c r="O302" s="47"/>
      <c r="P302" s="47"/>
      <c r="Q302" s="47"/>
      <c r="R302" s="47"/>
      <c r="S302" s="62"/>
    </row>
    <row r="303" spans="1:19" s="46" customFormat="1" ht="18.75">
      <c r="A303" s="47"/>
      <c r="B303" s="47"/>
      <c r="C303" s="47"/>
      <c r="D303" s="8"/>
      <c r="E303" s="47"/>
      <c r="F303" s="47"/>
      <c r="G303" s="47"/>
      <c r="H303" s="47"/>
      <c r="I303" s="8"/>
      <c r="J303" s="47"/>
      <c r="K303" s="47"/>
      <c r="L303" s="47"/>
      <c r="M303" s="47"/>
      <c r="N303" s="8"/>
      <c r="O303" s="47"/>
      <c r="P303" s="47"/>
      <c r="Q303" s="47"/>
      <c r="R303" s="47"/>
      <c r="S303" s="62"/>
    </row>
    <row r="304" spans="1:19" s="46" customFormat="1" ht="18.75">
      <c r="A304" s="47"/>
      <c r="B304" s="47"/>
      <c r="C304" s="47"/>
      <c r="D304" s="8"/>
      <c r="E304" s="47"/>
      <c r="F304" s="47"/>
      <c r="G304" s="47"/>
      <c r="H304" s="47"/>
      <c r="I304" s="8"/>
      <c r="J304" s="47"/>
      <c r="K304" s="47"/>
      <c r="L304" s="47"/>
      <c r="M304" s="47"/>
      <c r="N304" s="8"/>
      <c r="O304" s="47"/>
      <c r="P304" s="47"/>
      <c r="Q304" s="47"/>
      <c r="R304" s="47"/>
      <c r="S304" s="62"/>
    </row>
    <row r="305" spans="1:19" s="46" customFormat="1" ht="18.75">
      <c r="A305" s="47"/>
      <c r="B305" s="47"/>
      <c r="C305" s="47"/>
      <c r="D305" s="8"/>
      <c r="E305" s="47"/>
      <c r="F305" s="47"/>
      <c r="G305" s="47"/>
      <c r="H305" s="47"/>
      <c r="I305" s="8"/>
      <c r="J305" s="47"/>
      <c r="K305" s="47"/>
      <c r="L305" s="47"/>
      <c r="M305" s="47"/>
      <c r="N305" s="8"/>
      <c r="O305" s="47"/>
      <c r="P305" s="47"/>
      <c r="Q305" s="47"/>
      <c r="R305" s="47"/>
      <c r="S305" s="62"/>
    </row>
    <row r="306" spans="1:19" s="46" customFormat="1" ht="18.75">
      <c r="A306" s="47"/>
      <c r="B306" s="47"/>
      <c r="C306" s="47"/>
      <c r="D306" s="8"/>
      <c r="E306" s="47"/>
      <c r="F306" s="47"/>
      <c r="G306" s="47"/>
      <c r="H306" s="47"/>
      <c r="I306" s="8"/>
      <c r="J306" s="47"/>
      <c r="K306" s="47"/>
      <c r="L306" s="47"/>
      <c r="M306" s="47"/>
      <c r="N306" s="8"/>
      <c r="O306" s="47"/>
      <c r="P306" s="47"/>
      <c r="Q306" s="47"/>
      <c r="R306" s="47"/>
      <c r="S306" s="62"/>
    </row>
    <row r="307" spans="1:19" s="46" customFormat="1" ht="18.75">
      <c r="A307" s="47"/>
      <c r="B307" s="47"/>
      <c r="C307" s="47"/>
      <c r="D307" s="8"/>
      <c r="E307" s="47"/>
      <c r="F307" s="47"/>
      <c r="G307" s="47"/>
      <c r="H307" s="47"/>
      <c r="I307" s="8"/>
      <c r="J307" s="47"/>
      <c r="K307" s="47"/>
      <c r="L307" s="47"/>
      <c r="M307" s="47"/>
      <c r="N307" s="8"/>
      <c r="O307" s="47"/>
      <c r="P307" s="47"/>
      <c r="Q307" s="47"/>
      <c r="R307" s="47"/>
      <c r="S307" s="62"/>
    </row>
    <row r="308" spans="1:19" s="46" customFormat="1" ht="18.75">
      <c r="A308" s="47"/>
      <c r="B308" s="47"/>
      <c r="C308" s="47"/>
      <c r="D308" s="8"/>
      <c r="E308" s="47"/>
      <c r="F308" s="47"/>
      <c r="G308" s="47"/>
      <c r="H308" s="47"/>
      <c r="I308" s="8"/>
      <c r="J308" s="47"/>
      <c r="K308" s="47"/>
      <c r="L308" s="47"/>
      <c r="M308" s="47"/>
      <c r="N308" s="8"/>
      <c r="O308" s="47"/>
      <c r="P308" s="47"/>
      <c r="Q308" s="47"/>
      <c r="R308" s="47"/>
      <c r="S308" s="62"/>
    </row>
    <row r="309" spans="1:19" s="46" customFormat="1" ht="18.75">
      <c r="A309" s="47"/>
      <c r="B309" s="47"/>
      <c r="C309" s="47"/>
      <c r="D309" s="8"/>
      <c r="E309" s="47"/>
      <c r="F309" s="47"/>
      <c r="G309" s="47"/>
      <c r="H309" s="47"/>
      <c r="I309" s="8"/>
      <c r="J309" s="47"/>
      <c r="K309" s="47"/>
      <c r="L309" s="47"/>
      <c r="M309" s="47"/>
      <c r="N309" s="8"/>
      <c r="O309" s="47"/>
      <c r="P309" s="47"/>
      <c r="Q309" s="47"/>
      <c r="R309" s="47"/>
      <c r="S309" s="62"/>
    </row>
    <row r="310" spans="1:19" s="46" customFormat="1" ht="18.75">
      <c r="A310" s="47"/>
      <c r="B310" s="47"/>
      <c r="C310" s="47"/>
      <c r="D310" s="8"/>
      <c r="E310" s="47"/>
      <c r="F310" s="47"/>
      <c r="G310" s="47"/>
      <c r="H310" s="47"/>
      <c r="I310" s="8"/>
      <c r="J310" s="47"/>
      <c r="K310" s="47"/>
      <c r="L310" s="47"/>
      <c r="M310" s="47"/>
      <c r="N310" s="8"/>
      <c r="O310" s="47"/>
      <c r="P310" s="47"/>
      <c r="Q310" s="47"/>
      <c r="R310" s="47"/>
      <c r="S310" s="62"/>
    </row>
    <row r="311" spans="1:19" s="46" customFormat="1" ht="18.75">
      <c r="A311" s="47"/>
      <c r="B311" s="47"/>
      <c r="C311" s="47"/>
      <c r="D311" s="8"/>
      <c r="E311" s="47"/>
      <c r="F311" s="47"/>
      <c r="G311" s="47"/>
      <c r="H311" s="47"/>
      <c r="I311" s="8"/>
      <c r="J311" s="47"/>
      <c r="K311" s="47"/>
      <c r="L311" s="47"/>
      <c r="M311" s="47"/>
      <c r="N311" s="8"/>
      <c r="O311" s="47"/>
      <c r="P311" s="47"/>
      <c r="Q311" s="47"/>
      <c r="R311" s="47"/>
      <c r="S311" s="62"/>
    </row>
    <row r="312" spans="1:19" s="46" customFormat="1" ht="18.75">
      <c r="A312" s="47"/>
      <c r="B312" s="47"/>
      <c r="C312" s="47"/>
      <c r="D312" s="8"/>
      <c r="E312" s="47"/>
      <c r="F312" s="47"/>
      <c r="G312" s="47"/>
      <c r="H312" s="47"/>
      <c r="I312" s="8"/>
      <c r="J312" s="47"/>
      <c r="K312" s="47"/>
      <c r="L312" s="47"/>
      <c r="M312" s="47"/>
      <c r="N312" s="8"/>
      <c r="O312" s="47"/>
      <c r="P312" s="47"/>
      <c r="Q312" s="47"/>
      <c r="R312" s="47"/>
      <c r="S312" s="62"/>
    </row>
    <row r="313" spans="1:19" s="46" customFormat="1" ht="18.75">
      <c r="A313" s="47"/>
      <c r="B313" s="47"/>
      <c r="C313" s="47"/>
      <c r="D313" s="8"/>
      <c r="E313" s="47"/>
      <c r="F313" s="47"/>
      <c r="G313" s="47"/>
      <c r="H313" s="47"/>
      <c r="I313" s="8"/>
      <c r="J313" s="47"/>
      <c r="K313" s="47"/>
      <c r="L313" s="47"/>
      <c r="M313" s="47"/>
      <c r="N313" s="8"/>
      <c r="O313" s="47"/>
      <c r="P313" s="47"/>
      <c r="Q313" s="47"/>
      <c r="R313" s="47"/>
      <c r="S313" s="62"/>
    </row>
    <row r="314" spans="1:19" s="46" customFormat="1" ht="18.75">
      <c r="A314" s="47"/>
      <c r="B314" s="47"/>
      <c r="C314" s="47"/>
      <c r="D314" s="8"/>
      <c r="E314" s="47"/>
      <c r="F314" s="47"/>
      <c r="G314" s="47"/>
      <c r="H314" s="47"/>
      <c r="I314" s="8"/>
      <c r="J314" s="47"/>
      <c r="K314" s="47"/>
      <c r="L314" s="47"/>
      <c r="M314" s="47"/>
      <c r="N314" s="8"/>
      <c r="O314" s="47"/>
      <c r="P314" s="47"/>
      <c r="Q314" s="47"/>
      <c r="R314" s="47"/>
      <c r="S314" s="62"/>
    </row>
    <row r="315" spans="1:19" s="46" customFormat="1" ht="18.75">
      <c r="A315" s="47"/>
      <c r="B315" s="47"/>
      <c r="C315" s="47"/>
      <c r="D315" s="8"/>
      <c r="E315" s="47"/>
      <c r="F315" s="47"/>
      <c r="G315" s="47"/>
      <c r="H315" s="47"/>
      <c r="I315" s="8"/>
      <c r="J315" s="47"/>
      <c r="K315" s="47"/>
      <c r="L315" s="47"/>
      <c r="M315" s="47"/>
      <c r="N315" s="8"/>
      <c r="O315" s="47"/>
      <c r="P315" s="47"/>
      <c r="Q315" s="47"/>
      <c r="R315" s="47"/>
      <c r="S315" s="62"/>
    </row>
    <row r="316" spans="1:19" s="46" customFormat="1" ht="18.75">
      <c r="A316" s="47"/>
      <c r="B316" s="47"/>
      <c r="C316" s="47"/>
      <c r="D316" s="8"/>
      <c r="E316" s="47"/>
      <c r="F316" s="47"/>
      <c r="G316" s="47"/>
      <c r="H316" s="47"/>
      <c r="I316" s="8"/>
      <c r="J316" s="47"/>
      <c r="K316" s="47"/>
      <c r="L316" s="47"/>
      <c r="M316" s="47"/>
      <c r="N316" s="8"/>
      <c r="O316" s="47"/>
      <c r="P316" s="47"/>
      <c r="Q316" s="47"/>
      <c r="R316" s="47"/>
      <c r="S316" s="62"/>
    </row>
    <row r="317" spans="1:19" s="46" customFormat="1" ht="18.75">
      <c r="A317" s="47"/>
      <c r="B317" s="47"/>
      <c r="C317" s="47"/>
      <c r="D317" s="8"/>
      <c r="E317" s="47"/>
      <c r="F317" s="47"/>
      <c r="G317" s="47"/>
      <c r="H317" s="47"/>
      <c r="I317" s="8"/>
      <c r="J317" s="47"/>
      <c r="K317" s="47"/>
      <c r="L317" s="47"/>
      <c r="M317" s="47"/>
      <c r="N317" s="8"/>
      <c r="O317" s="47"/>
      <c r="P317" s="47"/>
      <c r="Q317" s="47"/>
      <c r="R317" s="47"/>
      <c r="S317" s="62"/>
    </row>
    <row r="318" spans="1:19" s="46" customFormat="1" ht="18.75">
      <c r="A318" s="47"/>
      <c r="B318" s="47"/>
      <c r="C318" s="47"/>
      <c r="D318" s="8"/>
      <c r="E318" s="47"/>
      <c r="F318" s="47"/>
      <c r="G318" s="47"/>
      <c r="H318" s="47"/>
      <c r="I318" s="8"/>
      <c r="J318" s="47"/>
      <c r="K318" s="47"/>
      <c r="L318" s="47"/>
      <c r="M318" s="47"/>
      <c r="N318" s="8"/>
      <c r="O318" s="47"/>
      <c r="P318" s="47"/>
      <c r="Q318" s="47"/>
      <c r="R318" s="47"/>
      <c r="S318" s="62"/>
    </row>
    <row r="319" spans="1:19" s="46" customFormat="1" ht="18.75">
      <c r="A319" s="47"/>
      <c r="B319" s="47"/>
      <c r="C319" s="47"/>
      <c r="D319" s="8"/>
      <c r="E319" s="47"/>
      <c r="F319" s="47"/>
      <c r="G319" s="47"/>
      <c r="H319" s="47"/>
      <c r="I319" s="8"/>
      <c r="J319" s="47"/>
      <c r="K319" s="47"/>
      <c r="L319" s="47"/>
      <c r="M319" s="47"/>
      <c r="N319" s="8"/>
      <c r="O319" s="47"/>
      <c r="P319" s="47"/>
      <c r="Q319" s="47"/>
      <c r="R319" s="47"/>
      <c r="S319" s="62"/>
    </row>
    <row r="320" spans="1:19" s="46" customFormat="1" ht="18.75">
      <c r="A320" s="47"/>
      <c r="B320" s="47"/>
      <c r="C320" s="47"/>
      <c r="D320" s="8"/>
      <c r="E320" s="47"/>
      <c r="F320" s="47"/>
      <c r="G320" s="47"/>
      <c r="H320" s="47"/>
      <c r="I320" s="8"/>
      <c r="J320" s="47"/>
      <c r="K320" s="47"/>
      <c r="L320" s="47"/>
      <c r="M320" s="47"/>
      <c r="N320" s="8"/>
      <c r="O320" s="47"/>
      <c r="P320" s="47"/>
      <c r="Q320" s="47"/>
      <c r="R320" s="47"/>
      <c r="S320" s="62"/>
    </row>
    <row r="321" spans="1:19" s="46" customFormat="1" ht="18.75">
      <c r="A321" s="47"/>
      <c r="B321" s="47"/>
      <c r="C321" s="47"/>
      <c r="D321" s="8"/>
      <c r="E321" s="47"/>
      <c r="F321" s="47"/>
      <c r="G321" s="47"/>
      <c r="H321" s="47"/>
      <c r="I321" s="8"/>
      <c r="J321" s="47"/>
      <c r="K321" s="47"/>
      <c r="L321" s="47"/>
      <c r="M321" s="47"/>
      <c r="N321" s="8"/>
      <c r="O321" s="47"/>
      <c r="P321" s="47"/>
      <c r="Q321" s="47"/>
      <c r="R321" s="47"/>
      <c r="S321" s="62"/>
    </row>
    <row r="322" spans="1:19" s="46" customFormat="1" ht="18.75">
      <c r="A322" s="47"/>
      <c r="B322" s="47"/>
      <c r="C322" s="47"/>
      <c r="D322" s="8"/>
      <c r="E322" s="47"/>
      <c r="F322" s="47"/>
      <c r="G322" s="47"/>
      <c r="H322" s="47"/>
      <c r="I322" s="8"/>
      <c r="J322" s="47"/>
      <c r="K322" s="47"/>
      <c r="L322" s="47"/>
      <c r="M322" s="47"/>
      <c r="N322" s="8"/>
      <c r="O322" s="47"/>
      <c r="P322" s="47"/>
      <c r="Q322" s="47"/>
      <c r="R322" s="47"/>
      <c r="S322" s="62"/>
    </row>
    <row r="323" spans="1:19" s="46" customFormat="1" ht="18.75">
      <c r="A323" s="47"/>
      <c r="B323" s="47"/>
      <c r="C323" s="47"/>
      <c r="D323" s="8"/>
      <c r="E323" s="47"/>
      <c r="F323" s="47"/>
      <c r="G323" s="47"/>
      <c r="H323" s="47"/>
      <c r="I323" s="8"/>
      <c r="J323" s="47"/>
      <c r="K323" s="47"/>
      <c r="L323" s="47"/>
      <c r="M323" s="47"/>
      <c r="N323" s="8"/>
      <c r="O323" s="47"/>
      <c r="P323" s="47"/>
      <c r="Q323" s="47"/>
      <c r="R323" s="47"/>
      <c r="S323" s="62"/>
    </row>
    <row r="324" spans="1:19" s="46" customFormat="1" ht="18.75">
      <c r="A324" s="47"/>
      <c r="B324" s="47"/>
      <c r="C324" s="47"/>
      <c r="D324" s="8"/>
      <c r="E324" s="47"/>
      <c r="F324" s="47"/>
      <c r="G324" s="47"/>
      <c r="H324" s="47"/>
      <c r="I324" s="8"/>
      <c r="J324" s="47"/>
      <c r="K324" s="47"/>
      <c r="L324" s="47"/>
      <c r="M324" s="47"/>
      <c r="N324" s="8"/>
      <c r="O324" s="47"/>
      <c r="P324" s="47"/>
      <c r="Q324" s="47"/>
      <c r="R324" s="47"/>
      <c r="S324" s="62"/>
    </row>
    <row r="325" spans="1:19" s="46" customFormat="1" ht="18.75">
      <c r="A325" s="47"/>
      <c r="B325" s="47"/>
      <c r="C325" s="47"/>
      <c r="D325" s="8"/>
      <c r="E325" s="47"/>
      <c r="F325" s="47"/>
      <c r="G325" s="47"/>
      <c r="H325" s="47"/>
      <c r="I325" s="8"/>
      <c r="J325" s="47"/>
      <c r="K325" s="47"/>
      <c r="L325" s="47"/>
      <c r="M325" s="47"/>
      <c r="N325" s="8"/>
      <c r="O325" s="47"/>
      <c r="P325" s="47"/>
      <c r="Q325" s="47"/>
      <c r="R325" s="47"/>
      <c r="S325" s="62"/>
    </row>
    <row r="326" spans="1:19" s="46" customFormat="1" ht="18.75">
      <c r="A326" s="47"/>
      <c r="B326" s="47"/>
      <c r="C326" s="47"/>
      <c r="D326" s="8"/>
      <c r="E326" s="47"/>
      <c r="F326" s="47"/>
      <c r="G326" s="47"/>
      <c r="H326" s="47"/>
      <c r="I326" s="8"/>
      <c r="J326" s="47"/>
      <c r="K326" s="47"/>
      <c r="L326" s="47"/>
      <c r="M326" s="47"/>
      <c r="N326" s="8"/>
      <c r="O326" s="47"/>
      <c r="P326" s="47"/>
      <c r="Q326" s="47"/>
      <c r="R326" s="47"/>
      <c r="S326" s="62"/>
    </row>
    <row r="327" spans="1:19" s="46" customFormat="1" ht="18.75">
      <c r="A327" s="47"/>
      <c r="B327" s="47"/>
      <c r="C327" s="47"/>
      <c r="D327" s="8"/>
      <c r="E327" s="47"/>
      <c r="F327" s="47"/>
      <c r="G327" s="47"/>
      <c r="H327" s="47"/>
      <c r="I327" s="8"/>
      <c r="J327" s="47"/>
      <c r="K327" s="47"/>
      <c r="L327" s="47"/>
      <c r="M327" s="47"/>
      <c r="N327" s="8"/>
      <c r="O327" s="47"/>
      <c r="P327" s="47"/>
      <c r="Q327" s="47"/>
      <c r="R327" s="47"/>
      <c r="S327" s="62"/>
    </row>
    <row r="328" spans="1:19" s="46" customFormat="1" ht="18.75">
      <c r="A328" s="47"/>
      <c r="B328" s="47"/>
      <c r="C328" s="47"/>
      <c r="D328" s="8"/>
      <c r="E328" s="47"/>
      <c r="F328" s="47"/>
      <c r="G328" s="47"/>
      <c r="H328" s="47"/>
      <c r="I328" s="8"/>
      <c r="J328" s="47"/>
      <c r="K328" s="47"/>
      <c r="L328" s="47"/>
      <c r="M328" s="47"/>
      <c r="N328" s="8"/>
      <c r="O328" s="47"/>
      <c r="P328" s="47"/>
      <c r="Q328" s="47"/>
      <c r="R328" s="47"/>
      <c r="S328" s="62"/>
    </row>
    <row r="329" spans="1:19" s="46" customFormat="1" ht="18.75">
      <c r="A329" s="47"/>
      <c r="B329" s="47"/>
      <c r="C329" s="47"/>
      <c r="D329" s="8"/>
      <c r="E329" s="47"/>
      <c r="F329" s="47"/>
      <c r="G329" s="47"/>
      <c r="H329" s="47"/>
      <c r="I329" s="8"/>
      <c r="J329" s="47"/>
      <c r="K329" s="47"/>
      <c r="L329" s="47"/>
      <c r="M329" s="47"/>
      <c r="N329" s="8"/>
      <c r="O329" s="47"/>
      <c r="P329" s="47"/>
      <c r="Q329" s="47"/>
      <c r="R329" s="47"/>
      <c r="S329" s="62"/>
    </row>
    <row r="330" spans="1:19" s="46" customFormat="1" ht="18.75">
      <c r="A330" s="47"/>
      <c r="B330" s="47"/>
      <c r="C330" s="47"/>
      <c r="D330" s="8"/>
      <c r="E330" s="47"/>
      <c r="F330" s="47"/>
      <c r="G330" s="47"/>
      <c r="H330" s="47"/>
      <c r="I330" s="8"/>
      <c r="J330" s="47"/>
      <c r="K330" s="47"/>
      <c r="L330" s="47"/>
      <c r="M330" s="47"/>
      <c r="N330" s="8"/>
      <c r="O330" s="47"/>
      <c r="P330" s="47"/>
      <c r="Q330" s="47"/>
      <c r="R330" s="47"/>
      <c r="S330" s="62"/>
    </row>
    <row r="331" spans="1:19" s="46" customFormat="1" ht="18.75">
      <c r="A331" s="47"/>
      <c r="B331" s="47"/>
      <c r="C331" s="47"/>
      <c r="D331" s="8"/>
      <c r="E331" s="47"/>
      <c r="F331" s="47"/>
      <c r="G331" s="47"/>
      <c r="H331" s="47"/>
      <c r="I331" s="8"/>
      <c r="J331" s="47"/>
      <c r="K331" s="47"/>
      <c r="L331" s="47"/>
      <c r="M331" s="47"/>
      <c r="N331" s="8"/>
      <c r="O331" s="47"/>
      <c r="P331" s="47"/>
      <c r="Q331" s="47"/>
      <c r="R331" s="47"/>
      <c r="S331" s="62"/>
    </row>
    <row r="332" spans="1:19" s="46" customFormat="1" ht="18.75">
      <c r="A332" s="47"/>
      <c r="B332" s="47"/>
      <c r="C332" s="47"/>
      <c r="D332" s="8"/>
      <c r="E332" s="47"/>
      <c r="F332" s="47"/>
      <c r="G332" s="47"/>
      <c r="H332" s="47"/>
      <c r="I332" s="8"/>
      <c r="J332" s="47"/>
      <c r="K332" s="47"/>
      <c r="L332" s="47"/>
      <c r="M332" s="47"/>
      <c r="N332" s="8"/>
      <c r="O332" s="47"/>
      <c r="P332" s="47"/>
      <c r="Q332" s="47"/>
      <c r="R332" s="47"/>
      <c r="S332" s="62"/>
    </row>
    <row r="333" spans="1:19" s="46" customFormat="1" ht="18.75">
      <c r="A333" s="47"/>
      <c r="B333" s="47"/>
      <c r="C333" s="47"/>
      <c r="D333" s="8"/>
      <c r="E333" s="47"/>
      <c r="F333" s="47"/>
      <c r="G333" s="47"/>
      <c r="H333" s="47"/>
      <c r="I333" s="8"/>
      <c r="J333" s="47"/>
      <c r="K333" s="47"/>
      <c r="L333" s="47"/>
      <c r="M333" s="47"/>
      <c r="N333" s="8"/>
      <c r="O333" s="47"/>
      <c r="P333" s="47"/>
      <c r="Q333" s="47"/>
      <c r="R333" s="47"/>
      <c r="S333" s="62"/>
    </row>
    <row r="334" spans="1:19" s="46" customFormat="1" ht="18.75">
      <c r="A334" s="47"/>
      <c r="B334" s="47"/>
      <c r="C334" s="47"/>
      <c r="D334" s="8"/>
      <c r="E334" s="47"/>
      <c r="F334" s="47"/>
      <c r="G334" s="47"/>
      <c r="H334" s="47"/>
      <c r="I334" s="8"/>
      <c r="J334" s="47"/>
      <c r="K334" s="47"/>
      <c r="L334" s="47"/>
      <c r="M334" s="47"/>
      <c r="N334" s="8"/>
      <c r="O334" s="47"/>
      <c r="P334" s="47"/>
      <c r="Q334" s="47"/>
      <c r="R334" s="47"/>
      <c r="S334" s="62"/>
    </row>
    <row r="335" spans="1:19" s="46" customFormat="1" ht="18.75">
      <c r="A335" s="47"/>
      <c r="B335" s="47"/>
      <c r="C335" s="47"/>
      <c r="D335" s="8"/>
      <c r="E335" s="47"/>
      <c r="F335" s="47"/>
      <c r="G335" s="47"/>
      <c r="H335" s="47"/>
      <c r="I335" s="8"/>
      <c r="J335" s="47"/>
      <c r="K335" s="47"/>
      <c r="L335" s="47"/>
      <c r="M335" s="47"/>
      <c r="N335" s="8"/>
      <c r="O335" s="47"/>
      <c r="P335" s="47"/>
      <c r="Q335" s="47"/>
      <c r="R335" s="47"/>
      <c r="S335" s="62"/>
    </row>
    <row r="336" spans="1:19" s="46" customFormat="1" ht="18.75">
      <c r="A336" s="47"/>
      <c r="B336" s="47"/>
      <c r="C336" s="47"/>
      <c r="D336" s="8"/>
      <c r="E336" s="47"/>
      <c r="F336" s="47"/>
      <c r="G336" s="47"/>
      <c r="H336" s="47"/>
      <c r="I336" s="8"/>
      <c r="J336" s="47"/>
      <c r="K336" s="47"/>
      <c r="L336" s="47"/>
      <c r="M336" s="47"/>
      <c r="N336" s="8"/>
      <c r="O336" s="47"/>
      <c r="P336" s="47"/>
      <c r="Q336" s="47"/>
      <c r="R336" s="47"/>
      <c r="S336" s="62"/>
    </row>
    <row r="337" spans="1:19" s="46" customFormat="1" ht="18.75">
      <c r="A337" s="47"/>
      <c r="B337" s="47"/>
      <c r="C337" s="47"/>
      <c r="D337" s="8"/>
      <c r="E337" s="47"/>
      <c r="F337" s="47"/>
      <c r="G337" s="47"/>
      <c r="H337" s="47"/>
      <c r="I337" s="8"/>
      <c r="J337" s="47"/>
      <c r="K337" s="47"/>
      <c r="L337" s="47"/>
      <c r="M337" s="47"/>
      <c r="N337" s="8"/>
      <c r="O337" s="47"/>
      <c r="P337" s="47"/>
      <c r="Q337" s="47"/>
      <c r="R337" s="47"/>
      <c r="S337" s="62"/>
    </row>
    <row r="338" spans="1:19" s="46" customFormat="1" ht="18.75">
      <c r="A338" s="47"/>
      <c r="B338" s="47"/>
      <c r="C338" s="47"/>
      <c r="D338" s="8"/>
      <c r="E338" s="47"/>
      <c r="F338" s="47"/>
      <c r="G338" s="47"/>
      <c r="H338" s="47"/>
      <c r="I338" s="8"/>
      <c r="J338" s="47"/>
      <c r="K338" s="47"/>
      <c r="L338" s="47"/>
      <c r="M338" s="47"/>
      <c r="N338" s="8"/>
      <c r="O338" s="47"/>
      <c r="P338" s="47"/>
      <c r="Q338" s="47"/>
      <c r="R338" s="47"/>
      <c r="S338" s="62"/>
    </row>
    <row r="339" spans="1:19" s="46" customFormat="1" ht="18.75">
      <c r="A339" s="47"/>
      <c r="B339" s="47"/>
      <c r="C339" s="47"/>
      <c r="D339" s="8"/>
      <c r="E339" s="47"/>
      <c r="F339" s="47"/>
      <c r="G339" s="47"/>
      <c r="H339" s="47"/>
      <c r="I339" s="8"/>
      <c r="J339" s="47"/>
      <c r="K339" s="47"/>
      <c r="L339" s="47"/>
      <c r="M339" s="47"/>
      <c r="N339" s="8"/>
      <c r="O339" s="47"/>
      <c r="P339" s="47"/>
      <c r="Q339" s="47"/>
      <c r="R339" s="47"/>
      <c r="S339" s="62"/>
    </row>
    <row r="340" spans="1:19" s="46" customFormat="1" ht="18.75">
      <c r="A340" s="47"/>
      <c r="B340" s="47"/>
      <c r="C340" s="47"/>
      <c r="D340" s="8"/>
      <c r="E340" s="47"/>
      <c r="F340" s="47"/>
      <c r="G340" s="47"/>
      <c r="H340" s="47"/>
      <c r="I340" s="8"/>
      <c r="J340" s="47"/>
      <c r="K340" s="47"/>
      <c r="L340" s="47"/>
      <c r="M340" s="47"/>
      <c r="N340" s="8"/>
      <c r="O340" s="47"/>
      <c r="P340" s="47"/>
      <c r="Q340" s="47"/>
      <c r="R340" s="47"/>
      <c r="S340" s="62"/>
    </row>
    <row r="341" spans="1:19" s="46" customFormat="1" ht="18.75">
      <c r="A341" s="47"/>
      <c r="B341" s="47"/>
      <c r="C341" s="47"/>
      <c r="D341" s="8"/>
      <c r="E341" s="47"/>
      <c r="F341" s="47"/>
      <c r="G341" s="47"/>
      <c r="H341" s="47"/>
      <c r="I341" s="8"/>
      <c r="J341" s="47"/>
      <c r="K341" s="47"/>
      <c r="L341" s="47"/>
      <c r="M341" s="47"/>
      <c r="N341" s="8"/>
      <c r="O341" s="47"/>
      <c r="P341" s="47"/>
      <c r="Q341" s="47"/>
      <c r="R341" s="47"/>
      <c r="S341" s="62"/>
    </row>
    <row r="342" spans="1:19" s="46" customFormat="1" ht="18.75">
      <c r="A342" s="47"/>
      <c r="B342" s="47"/>
      <c r="C342" s="47"/>
      <c r="D342" s="8"/>
      <c r="E342" s="47"/>
      <c r="F342" s="47"/>
      <c r="G342" s="47"/>
      <c r="H342" s="47"/>
      <c r="I342" s="8"/>
      <c r="J342" s="47"/>
      <c r="K342" s="47"/>
      <c r="L342" s="47"/>
      <c r="M342" s="47"/>
      <c r="N342" s="8"/>
      <c r="O342" s="47"/>
      <c r="P342" s="47"/>
      <c r="Q342" s="47"/>
      <c r="R342" s="47"/>
      <c r="S342" s="62"/>
    </row>
    <row r="343" spans="1:19" s="46" customFormat="1" ht="18.75">
      <c r="A343" s="47"/>
      <c r="B343" s="47"/>
      <c r="C343" s="47"/>
      <c r="D343" s="8"/>
      <c r="E343" s="47"/>
      <c r="F343" s="47"/>
      <c r="G343" s="47"/>
      <c r="H343" s="47"/>
      <c r="I343" s="8"/>
      <c r="J343" s="47"/>
      <c r="K343" s="47"/>
      <c r="L343" s="47"/>
      <c r="M343" s="47"/>
      <c r="N343" s="8"/>
      <c r="O343" s="47"/>
      <c r="P343" s="47"/>
      <c r="Q343" s="47"/>
      <c r="R343" s="47"/>
      <c r="S343" s="62"/>
    </row>
    <row r="344" spans="1:19" s="46" customFormat="1" ht="18.75">
      <c r="A344" s="47"/>
      <c r="B344" s="47"/>
      <c r="C344" s="47"/>
      <c r="D344" s="8"/>
      <c r="E344" s="47"/>
      <c r="F344" s="47"/>
      <c r="G344" s="47"/>
      <c r="H344" s="47"/>
      <c r="I344" s="8"/>
      <c r="J344" s="47"/>
      <c r="K344" s="47"/>
      <c r="L344" s="47"/>
      <c r="M344" s="47"/>
      <c r="N344" s="8"/>
      <c r="O344" s="47"/>
      <c r="P344" s="47"/>
      <c r="Q344" s="47"/>
      <c r="R344" s="47"/>
      <c r="S344" s="62"/>
    </row>
    <row r="345" spans="1:19" s="46" customFormat="1" ht="18.75">
      <c r="A345" s="47"/>
      <c r="B345" s="47"/>
      <c r="C345" s="47"/>
      <c r="D345" s="8"/>
      <c r="E345" s="47"/>
      <c r="F345" s="47"/>
      <c r="G345" s="47"/>
      <c r="H345" s="47"/>
      <c r="I345" s="8"/>
      <c r="J345" s="47"/>
      <c r="K345" s="47"/>
      <c r="L345" s="47"/>
      <c r="M345" s="47"/>
      <c r="N345" s="8"/>
      <c r="O345" s="47"/>
      <c r="P345" s="47"/>
      <c r="Q345" s="47"/>
      <c r="R345" s="47"/>
      <c r="S345" s="62"/>
    </row>
    <row r="346" spans="1:19" s="46" customFormat="1" ht="18.75">
      <c r="A346" s="47"/>
      <c r="B346" s="47"/>
      <c r="C346" s="47"/>
      <c r="D346" s="8"/>
      <c r="E346" s="47"/>
      <c r="F346" s="47"/>
      <c r="G346" s="47"/>
      <c r="H346" s="47"/>
      <c r="I346" s="8"/>
      <c r="J346" s="47"/>
      <c r="K346" s="47"/>
      <c r="L346" s="47"/>
      <c r="M346" s="47"/>
      <c r="N346" s="8"/>
      <c r="O346" s="47"/>
      <c r="P346" s="47"/>
      <c r="Q346" s="47"/>
      <c r="R346" s="47"/>
      <c r="S346" s="62"/>
    </row>
    <row r="347" spans="1:19" s="46" customFormat="1" ht="18.75">
      <c r="A347" s="47"/>
      <c r="B347" s="47"/>
      <c r="C347" s="47"/>
      <c r="D347" s="8"/>
      <c r="E347" s="47"/>
      <c r="F347" s="47"/>
      <c r="G347" s="47"/>
      <c r="H347" s="47"/>
      <c r="I347" s="8"/>
      <c r="J347" s="47"/>
      <c r="K347" s="47"/>
      <c r="L347" s="47"/>
      <c r="M347" s="47"/>
      <c r="N347" s="8"/>
      <c r="O347" s="47"/>
      <c r="P347" s="47"/>
      <c r="Q347" s="47"/>
      <c r="R347" s="47"/>
      <c r="S347" s="62"/>
    </row>
    <row r="348" spans="1:19" s="46" customFormat="1" ht="18.75">
      <c r="A348" s="47"/>
      <c r="B348" s="47"/>
      <c r="C348" s="47"/>
      <c r="D348" s="8"/>
      <c r="E348" s="47"/>
      <c r="F348" s="47"/>
      <c r="G348" s="47"/>
      <c r="H348" s="47"/>
      <c r="I348" s="8"/>
      <c r="J348" s="47"/>
      <c r="K348" s="47"/>
      <c r="L348" s="47"/>
      <c r="M348" s="47"/>
      <c r="N348" s="8"/>
      <c r="O348" s="47"/>
      <c r="P348" s="47"/>
      <c r="Q348" s="47"/>
      <c r="R348" s="47"/>
      <c r="S348" s="62"/>
    </row>
    <row r="349" spans="1:19" s="46" customFormat="1" ht="18.75">
      <c r="A349" s="47"/>
      <c r="B349" s="47"/>
      <c r="C349" s="47"/>
      <c r="D349" s="8"/>
      <c r="E349" s="47"/>
      <c r="F349" s="47"/>
      <c r="G349" s="47"/>
      <c r="H349" s="47"/>
      <c r="I349" s="8"/>
      <c r="J349" s="47"/>
      <c r="K349" s="47"/>
      <c r="L349" s="47"/>
      <c r="M349" s="47"/>
      <c r="N349" s="8"/>
      <c r="O349" s="47"/>
      <c r="P349" s="47"/>
      <c r="Q349" s="47"/>
      <c r="R349" s="47"/>
      <c r="S349" s="62"/>
    </row>
    <row r="350" spans="1:19" s="46" customFormat="1" ht="18.75">
      <c r="A350" s="47"/>
      <c r="B350" s="47"/>
      <c r="C350" s="47"/>
      <c r="D350" s="8"/>
      <c r="E350" s="47"/>
      <c r="F350" s="47"/>
      <c r="G350" s="47"/>
      <c r="H350" s="47"/>
      <c r="I350" s="8"/>
      <c r="J350" s="47"/>
      <c r="K350" s="47"/>
      <c r="L350" s="47"/>
      <c r="M350" s="47"/>
      <c r="N350" s="8"/>
      <c r="O350" s="47"/>
      <c r="P350" s="47"/>
      <c r="Q350" s="47"/>
      <c r="R350" s="47"/>
      <c r="S350" s="62"/>
    </row>
    <row r="351" spans="1:19" s="46" customFormat="1" ht="18.75">
      <c r="A351" s="47"/>
      <c r="B351" s="47"/>
      <c r="C351" s="47"/>
      <c r="D351" s="8"/>
      <c r="E351" s="47"/>
      <c r="F351" s="47"/>
      <c r="G351" s="47"/>
      <c r="H351" s="47"/>
      <c r="I351" s="8"/>
      <c r="J351" s="47"/>
      <c r="K351" s="47"/>
      <c r="L351" s="47"/>
      <c r="M351" s="47"/>
      <c r="N351" s="8"/>
      <c r="O351" s="47"/>
      <c r="P351" s="47"/>
      <c r="Q351" s="47"/>
      <c r="R351" s="47"/>
      <c r="S351" s="62"/>
    </row>
    <row r="352" spans="1:19" s="46" customFormat="1" ht="18.75">
      <c r="A352" s="47"/>
      <c r="B352" s="47"/>
      <c r="C352" s="47"/>
      <c r="D352" s="8"/>
      <c r="E352" s="47"/>
      <c r="F352" s="47"/>
      <c r="G352" s="47"/>
      <c r="H352" s="47"/>
      <c r="I352" s="8"/>
      <c r="J352" s="47"/>
      <c r="K352" s="47"/>
      <c r="L352" s="47"/>
      <c r="M352" s="47"/>
      <c r="N352" s="8"/>
      <c r="O352" s="47"/>
      <c r="P352" s="47"/>
      <c r="Q352" s="47"/>
      <c r="R352" s="47"/>
      <c r="S352" s="62"/>
    </row>
    <row r="353" spans="1:19" s="46" customFormat="1" ht="18.75">
      <c r="A353" s="47"/>
      <c r="B353" s="47"/>
      <c r="C353" s="47"/>
      <c r="D353" s="8"/>
      <c r="E353" s="47"/>
      <c r="F353" s="47"/>
      <c r="G353" s="47"/>
      <c r="H353" s="47"/>
      <c r="I353" s="8"/>
      <c r="J353" s="47"/>
      <c r="K353" s="47"/>
      <c r="L353" s="47"/>
      <c r="M353" s="47"/>
      <c r="N353" s="8"/>
      <c r="O353" s="47"/>
      <c r="P353" s="47"/>
      <c r="Q353" s="47"/>
      <c r="R353" s="47"/>
      <c r="S353" s="62"/>
    </row>
    <row r="354" spans="1:19" s="46" customFormat="1" ht="18.75">
      <c r="A354" s="47"/>
      <c r="B354" s="47"/>
      <c r="C354" s="47"/>
      <c r="D354" s="8"/>
      <c r="E354" s="47"/>
      <c r="F354" s="47"/>
      <c r="G354" s="47"/>
      <c r="H354" s="47"/>
      <c r="I354" s="8"/>
      <c r="J354" s="47"/>
      <c r="K354" s="47"/>
      <c r="L354" s="47"/>
      <c r="M354" s="47"/>
      <c r="N354" s="8"/>
      <c r="O354" s="47"/>
      <c r="P354" s="47"/>
      <c r="Q354" s="47"/>
      <c r="R354" s="47"/>
      <c r="S354" s="62"/>
    </row>
    <row r="355" spans="1:19" s="46" customFormat="1" ht="18.75">
      <c r="A355" s="47"/>
      <c r="B355" s="47"/>
      <c r="C355" s="47"/>
      <c r="D355" s="8"/>
      <c r="E355" s="47"/>
      <c r="F355" s="47"/>
      <c r="G355" s="47"/>
      <c r="H355" s="47"/>
      <c r="I355" s="8"/>
      <c r="J355" s="47"/>
      <c r="K355" s="47"/>
      <c r="L355" s="47"/>
      <c r="M355" s="47"/>
      <c r="N355" s="8"/>
      <c r="O355" s="47"/>
      <c r="P355" s="47"/>
      <c r="Q355" s="47"/>
      <c r="R355" s="47"/>
      <c r="S355" s="62"/>
    </row>
    <row r="356" spans="1:19" s="46" customFormat="1" ht="18.75">
      <c r="A356" s="47"/>
      <c r="B356" s="47"/>
      <c r="C356" s="47"/>
      <c r="D356" s="8"/>
      <c r="E356" s="47"/>
      <c r="F356" s="47"/>
      <c r="G356" s="47"/>
      <c r="H356" s="47"/>
      <c r="I356" s="8"/>
      <c r="J356" s="47"/>
      <c r="K356" s="47"/>
      <c r="L356" s="47"/>
      <c r="M356" s="47"/>
      <c r="N356" s="8"/>
      <c r="O356" s="47"/>
      <c r="P356" s="47"/>
      <c r="Q356" s="47"/>
      <c r="R356" s="47"/>
      <c r="S356" s="62"/>
    </row>
    <row r="357" spans="1:19" s="46" customFormat="1" ht="18.75">
      <c r="A357" s="47"/>
      <c r="B357" s="47"/>
      <c r="C357" s="47"/>
      <c r="D357" s="8"/>
      <c r="E357" s="47"/>
      <c r="F357" s="47"/>
      <c r="G357" s="47"/>
      <c r="H357" s="47"/>
      <c r="I357" s="8"/>
      <c r="J357" s="47"/>
      <c r="K357" s="47"/>
      <c r="L357" s="47"/>
      <c r="M357" s="47"/>
      <c r="N357" s="8"/>
      <c r="O357" s="47"/>
      <c r="P357" s="47"/>
      <c r="Q357" s="47"/>
      <c r="R357" s="47"/>
      <c r="S357" s="62"/>
    </row>
    <row r="358" spans="1:19" s="46" customFormat="1" ht="18.75">
      <c r="A358" s="47"/>
      <c r="B358" s="47"/>
      <c r="C358" s="47"/>
      <c r="D358" s="8"/>
      <c r="E358" s="47"/>
      <c r="F358" s="47"/>
      <c r="G358" s="47"/>
      <c r="H358" s="47"/>
      <c r="I358" s="8"/>
      <c r="J358" s="47"/>
      <c r="K358" s="47"/>
      <c r="L358" s="47"/>
      <c r="M358" s="47"/>
      <c r="N358" s="8"/>
      <c r="O358" s="47"/>
      <c r="P358" s="47"/>
      <c r="Q358" s="47"/>
      <c r="R358" s="47"/>
      <c r="S358" s="62"/>
    </row>
    <row r="359" spans="1:19" s="46" customFormat="1" ht="18.75">
      <c r="A359" s="47"/>
      <c r="B359" s="47"/>
      <c r="C359" s="47"/>
      <c r="D359" s="8"/>
      <c r="E359" s="47"/>
      <c r="F359" s="47"/>
      <c r="G359" s="47"/>
      <c r="H359" s="47"/>
      <c r="I359" s="8"/>
      <c r="J359" s="47"/>
      <c r="K359" s="47"/>
      <c r="L359" s="47"/>
      <c r="M359" s="47"/>
      <c r="N359" s="8"/>
      <c r="O359" s="47"/>
      <c r="P359" s="47"/>
      <c r="Q359" s="47"/>
      <c r="R359" s="47"/>
      <c r="S359" s="62"/>
    </row>
    <row r="360" spans="1:19" s="46" customFormat="1" ht="18.75">
      <c r="A360" s="47"/>
      <c r="B360" s="47"/>
      <c r="C360" s="47"/>
      <c r="D360" s="8"/>
      <c r="E360" s="47"/>
      <c r="F360" s="47"/>
      <c r="G360" s="47"/>
      <c r="H360" s="47"/>
      <c r="I360" s="8"/>
      <c r="J360" s="47"/>
      <c r="K360" s="47"/>
      <c r="L360" s="47"/>
      <c r="M360" s="47"/>
      <c r="N360" s="8"/>
      <c r="O360" s="47"/>
      <c r="P360" s="47"/>
      <c r="Q360" s="47"/>
      <c r="R360" s="47"/>
      <c r="S360" s="62"/>
    </row>
    <row r="361" spans="1:19" s="46" customFormat="1" ht="18.75">
      <c r="A361" s="47"/>
      <c r="B361" s="47"/>
      <c r="C361" s="47"/>
      <c r="D361" s="8"/>
      <c r="E361" s="47"/>
      <c r="F361" s="47"/>
      <c r="G361" s="47"/>
      <c r="H361" s="47"/>
      <c r="I361" s="8"/>
      <c r="J361" s="47"/>
      <c r="K361" s="47"/>
      <c r="L361" s="47"/>
      <c r="M361" s="47"/>
      <c r="N361" s="8"/>
      <c r="O361" s="47"/>
      <c r="P361" s="47"/>
      <c r="Q361" s="47"/>
      <c r="R361" s="47"/>
      <c r="S361" s="62"/>
    </row>
    <row r="362" spans="1:19" s="46" customFormat="1" ht="18.75">
      <c r="A362" s="47"/>
      <c r="B362" s="47"/>
      <c r="C362" s="47"/>
      <c r="D362" s="8"/>
      <c r="E362" s="47"/>
      <c r="F362" s="47"/>
      <c r="G362" s="47"/>
      <c r="H362" s="47"/>
      <c r="I362" s="8"/>
      <c r="J362" s="47"/>
      <c r="K362" s="47"/>
      <c r="L362" s="47"/>
      <c r="M362" s="47"/>
      <c r="N362" s="8"/>
      <c r="O362" s="47"/>
      <c r="P362" s="47"/>
      <c r="Q362" s="47"/>
      <c r="R362" s="47"/>
      <c r="S362" s="62"/>
    </row>
    <row r="363" spans="1:19" s="46" customFormat="1" ht="18.75">
      <c r="A363" s="47"/>
      <c r="B363" s="47"/>
      <c r="C363" s="47"/>
      <c r="D363" s="8"/>
      <c r="E363" s="47"/>
      <c r="F363" s="47"/>
      <c r="G363" s="47"/>
      <c r="H363" s="47"/>
      <c r="I363" s="8"/>
      <c r="J363" s="47"/>
      <c r="K363" s="47"/>
      <c r="L363" s="47"/>
      <c r="M363" s="47"/>
      <c r="N363" s="8"/>
      <c r="O363" s="47"/>
      <c r="P363" s="47"/>
      <c r="Q363" s="47"/>
      <c r="R363" s="47"/>
      <c r="S363" s="62"/>
    </row>
    <row r="364" spans="1:19" s="46" customFormat="1" ht="18.75">
      <c r="A364" s="47"/>
      <c r="B364" s="47"/>
      <c r="C364" s="47"/>
      <c r="D364" s="8"/>
      <c r="E364" s="47"/>
      <c r="F364" s="47"/>
      <c r="G364" s="47"/>
      <c r="H364" s="47"/>
      <c r="I364" s="8"/>
      <c r="J364" s="47"/>
      <c r="K364" s="47"/>
      <c r="L364" s="47"/>
      <c r="M364" s="47"/>
      <c r="N364" s="8"/>
      <c r="O364" s="47"/>
      <c r="P364" s="47"/>
      <c r="Q364" s="47"/>
      <c r="R364" s="47"/>
      <c r="S364" s="62"/>
    </row>
    <row r="365" spans="1:19" s="46" customFormat="1" ht="18.75">
      <c r="A365" s="47"/>
      <c r="B365" s="47"/>
      <c r="C365" s="47"/>
      <c r="D365" s="8"/>
      <c r="E365" s="47"/>
      <c r="F365" s="47"/>
      <c r="G365" s="47"/>
      <c r="H365" s="47"/>
      <c r="I365" s="8"/>
      <c r="J365" s="47"/>
      <c r="K365" s="47"/>
      <c r="L365" s="47"/>
      <c r="M365" s="47"/>
      <c r="N365" s="8"/>
      <c r="O365" s="47"/>
      <c r="P365" s="47"/>
      <c r="Q365" s="47"/>
      <c r="R365" s="47"/>
      <c r="S365" s="62"/>
    </row>
    <row r="366" spans="1:19" s="46" customFormat="1" ht="18.75">
      <c r="A366" s="47"/>
      <c r="B366" s="47"/>
      <c r="C366" s="47"/>
      <c r="D366" s="8"/>
      <c r="E366" s="47"/>
      <c r="F366" s="47"/>
      <c r="G366" s="47"/>
      <c r="H366" s="47"/>
      <c r="I366" s="8"/>
      <c r="J366" s="47"/>
      <c r="K366" s="47"/>
      <c r="L366" s="47"/>
      <c r="M366" s="47"/>
      <c r="N366" s="8"/>
      <c r="O366" s="47"/>
      <c r="P366" s="47"/>
      <c r="Q366" s="47"/>
      <c r="R366" s="47"/>
      <c r="S366" s="62"/>
    </row>
    <row r="367" spans="1:19" s="46" customFormat="1" ht="18.75">
      <c r="A367" s="47"/>
      <c r="B367" s="47"/>
      <c r="C367" s="47"/>
      <c r="D367" s="8"/>
      <c r="E367" s="47"/>
      <c r="F367" s="47"/>
      <c r="G367" s="47"/>
      <c r="H367" s="47"/>
      <c r="I367" s="8"/>
      <c r="J367" s="47"/>
      <c r="K367" s="47"/>
      <c r="L367" s="47"/>
      <c r="M367" s="47"/>
      <c r="N367" s="8"/>
      <c r="O367" s="47"/>
      <c r="P367" s="47"/>
      <c r="Q367" s="47"/>
      <c r="R367" s="47"/>
      <c r="S367" s="62"/>
    </row>
    <row r="368" spans="1:19" s="46" customFormat="1" ht="18.75">
      <c r="A368" s="47"/>
      <c r="B368" s="47"/>
      <c r="C368" s="47"/>
      <c r="D368" s="8"/>
      <c r="E368" s="47"/>
      <c r="F368" s="47"/>
      <c r="G368" s="47"/>
      <c r="H368" s="47"/>
      <c r="I368" s="8"/>
      <c r="J368" s="47"/>
      <c r="K368" s="47"/>
      <c r="L368" s="47"/>
      <c r="M368" s="47"/>
      <c r="N368" s="8"/>
      <c r="O368" s="47"/>
      <c r="P368" s="47"/>
      <c r="Q368" s="47"/>
      <c r="R368" s="47"/>
      <c r="S368" s="62"/>
    </row>
    <row r="369" spans="1:19" s="46" customFormat="1" ht="18.75">
      <c r="A369" s="47"/>
      <c r="B369" s="47"/>
      <c r="C369" s="47"/>
      <c r="D369" s="8"/>
      <c r="E369" s="47"/>
      <c r="F369" s="47"/>
      <c r="G369" s="47"/>
      <c r="H369" s="47"/>
      <c r="I369" s="8"/>
      <c r="J369" s="47"/>
      <c r="K369" s="47"/>
      <c r="L369" s="47"/>
      <c r="M369" s="47"/>
      <c r="N369" s="8"/>
      <c r="O369" s="47"/>
      <c r="P369" s="47"/>
      <c r="Q369" s="47"/>
      <c r="R369" s="47"/>
      <c r="S369" s="62"/>
    </row>
    <row r="370" spans="1:19" s="46" customFormat="1" ht="18.75">
      <c r="A370" s="47"/>
      <c r="B370" s="47"/>
      <c r="C370" s="47"/>
      <c r="D370" s="8"/>
      <c r="E370" s="47"/>
      <c r="F370" s="47"/>
      <c r="G370" s="47"/>
      <c r="H370" s="47"/>
      <c r="I370" s="8"/>
      <c r="J370" s="47"/>
      <c r="K370" s="47"/>
      <c r="L370" s="47"/>
      <c r="M370" s="47"/>
      <c r="N370" s="8"/>
      <c r="O370" s="47"/>
      <c r="P370" s="47"/>
      <c r="Q370" s="47"/>
      <c r="R370" s="47"/>
      <c r="S370" s="62"/>
    </row>
    <row r="371" spans="1:19" s="46" customFormat="1" ht="18.75">
      <c r="A371" s="47"/>
      <c r="B371" s="47"/>
      <c r="C371" s="47"/>
      <c r="D371" s="8"/>
      <c r="E371" s="47"/>
      <c r="F371" s="47"/>
      <c r="G371" s="47"/>
      <c r="H371" s="47"/>
      <c r="I371" s="8"/>
      <c r="J371" s="47"/>
      <c r="K371" s="47"/>
      <c r="L371" s="47"/>
      <c r="M371" s="47"/>
      <c r="N371" s="8"/>
      <c r="O371" s="47"/>
      <c r="P371" s="47"/>
      <c r="Q371" s="47"/>
      <c r="R371" s="47"/>
      <c r="S371" s="62"/>
    </row>
    <row r="372" spans="1:19" s="46" customFormat="1" ht="18.75">
      <c r="A372" s="47"/>
      <c r="B372" s="47"/>
      <c r="C372" s="47"/>
      <c r="D372" s="8"/>
      <c r="E372" s="47"/>
      <c r="F372" s="47"/>
      <c r="G372" s="47"/>
      <c r="H372" s="47"/>
      <c r="I372" s="8"/>
      <c r="J372" s="47"/>
      <c r="K372" s="47"/>
      <c r="L372" s="47"/>
      <c r="M372" s="47"/>
      <c r="N372" s="8"/>
      <c r="O372" s="47"/>
      <c r="P372" s="47"/>
      <c r="Q372" s="47"/>
      <c r="R372" s="47"/>
      <c r="S372" s="62"/>
    </row>
    <row r="373" spans="1:19" s="46" customFormat="1" ht="18.75">
      <c r="A373" s="47"/>
      <c r="B373" s="47"/>
      <c r="C373" s="47"/>
      <c r="D373" s="8"/>
      <c r="E373" s="47"/>
      <c r="F373" s="47"/>
      <c r="G373" s="47"/>
      <c r="H373" s="47"/>
      <c r="I373" s="8"/>
      <c r="J373" s="47"/>
      <c r="K373" s="47"/>
      <c r="L373" s="47"/>
      <c r="M373" s="47"/>
      <c r="N373" s="8"/>
      <c r="O373" s="47"/>
      <c r="P373" s="47"/>
      <c r="Q373" s="47"/>
      <c r="R373" s="47"/>
      <c r="S373" s="62"/>
    </row>
    <row r="374" spans="1:19" s="46" customFormat="1" ht="18.75">
      <c r="A374" s="47"/>
      <c r="B374" s="47"/>
      <c r="C374" s="47"/>
      <c r="D374" s="8"/>
      <c r="E374" s="47"/>
      <c r="F374" s="47"/>
      <c r="G374" s="47"/>
      <c r="H374" s="47"/>
      <c r="I374" s="8"/>
      <c r="J374" s="47"/>
      <c r="K374" s="47"/>
      <c r="L374" s="47"/>
      <c r="M374" s="47"/>
      <c r="N374" s="8"/>
      <c r="O374" s="47"/>
      <c r="P374" s="47"/>
      <c r="Q374" s="47"/>
      <c r="R374" s="47"/>
      <c r="S374" s="62"/>
    </row>
    <row r="375" spans="1:19" s="46" customFormat="1" ht="18.75">
      <c r="A375" s="47"/>
      <c r="B375" s="47"/>
      <c r="C375" s="47"/>
      <c r="D375" s="8"/>
      <c r="E375" s="47"/>
      <c r="F375" s="47"/>
      <c r="G375" s="47"/>
      <c r="H375" s="47"/>
      <c r="I375" s="8"/>
      <c r="J375" s="47"/>
      <c r="K375" s="47"/>
      <c r="L375" s="47"/>
      <c r="M375" s="47"/>
      <c r="N375" s="8"/>
      <c r="O375" s="47"/>
      <c r="P375" s="47"/>
      <c r="Q375" s="47"/>
      <c r="R375" s="47"/>
      <c r="S375" s="62"/>
    </row>
    <row r="376" spans="1:19" s="46" customFormat="1" ht="18.75">
      <c r="A376" s="47"/>
      <c r="B376" s="47"/>
      <c r="C376" s="47"/>
      <c r="D376" s="8"/>
      <c r="E376" s="47"/>
      <c r="F376" s="47"/>
      <c r="G376" s="47"/>
      <c r="H376" s="47"/>
      <c r="I376" s="8"/>
      <c r="J376" s="47"/>
      <c r="K376" s="47"/>
      <c r="L376" s="47"/>
      <c r="M376" s="47"/>
      <c r="N376" s="8"/>
      <c r="O376" s="47"/>
      <c r="P376" s="47"/>
      <c r="Q376" s="47"/>
      <c r="R376" s="47"/>
      <c r="S376" s="62"/>
    </row>
    <row r="377" spans="1:19" s="46" customFormat="1" ht="18.75">
      <c r="A377" s="47"/>
      <c r="B377" s="47"/>
      <c r="C377" s="47"/>
      <c r="D377" s="8"/>
      <c r="E377" s="47"/>
      <c r="F377" s="47"/>
      <c r="G377" s="47"/>
      <c r="H377" s="47"/>
      <c r="I377" s="8"/>
      <c r="J377" s="47"/>
      <c r="K377" s="47"/>
      <c r="L377" s="47"/>
      <c r="M377" s="47"/>
      <c r="N377" s="8"/>
      <c r="O377" s="47"/>
      <c r="P377" s="47"/>
      <c r="Q377" s="47"/>
      <c r="R377" s="47"/>
      <c r="S377" s="62"/>
    </row>
    <row r="378" spans="1:19" s="46" customFormat="1" ht="18.75">
      <c r="A378" s="47"/>
      <c r="B378" s="47"/>
      <c r="C378" s="47"/>
      <c r="D378" s="8"/>
      <c r="E378" s="47"/>
      <c r="F378" s="47"/>
      <c r="G378" s="47"/>
      <c r="H378" s="47"/>
      <c r="I378" s="8"/>
      <c r="J378" s="47"/>
      <c r="K378" s="47"/>
      <c r="L378" s="47"/>
      <c r="M378" s="47"/>
      <c r="N378" s="8"/>
      <c r="O378" s="47"/>
      <c r="P378" s="47"/>
      <c r="Q378" s="47"/>
      <c r="R378" s="47"/>
      <c r="S378" s="62"/>
    </row>
    <row r="379" spans="1:19" s="46" customFormat="1" ht="18.75">
      <c r="A379" s="47"/>
      <c r="B379" s="47"/>
      <c r="C379" s="47"/>
      <c r="D379" s="8"/>
      <c r="E379" s="47"/>
      <c r="F379" s="47"/>
      <c r="G379" s="47"/>
      <c r="H379" s="47"/>
      <c r="I379" s="8"/>
      <c r="J379" s="47"/>
      <c r="K379" s="47"/>
      <c r="L379" s="47"/>
      <c r="M379" s="47"/>
      <c r="N379" s="8"/>
      <c r="O379" s="47"/>
      <c r="P379" s="47"/>
      <c r="Q379" s="47"/>
      <c r="R379" s="47"/>
      <c r="S379" s="62"/>
    </row>
    <row r="380" spans="1:19" s="46" customFormat="1" ht="18.75">
      <c r="A380" s="47"/>
      <c r="B380" s="47"/>
      <c r="C380" s="47"/>
      <c r="D380" s="8"/>
      <c r="E380" s="47"/>
      <c r="F380" s="47"/>
      <c r="G380" s="47"/>
      <c r="H380" s="47"/>
      <c r="I380" s="8"/>
      <c r="J380" s="47"/>
      <c r="K380" s="47"/>
      <c r="L380" s="47"/>
      <c r="M380" s="47"/>
      <c r="N380" s="8"/>
      <c r="O380" s="47"/>
      <c r="P380" s="47"/>
      <c r="Q380" s="47"/>
      <c r="R380" s="47"/>
      <c r="S380" s="62"/>
    </row>
    <row r="381" spans="1:19" s="46" customFormat="1" ht="18.75">
      <c r="A381" s="47"/>
      <c r="B381" s="47"/>
      <c r="C381" s="47"/>
      <c r="D381" s="8"/>
      <c r="E381" s="47"/>
      <c r="F381" s="47"/>
      <c r="G381" s="47"/>
      <c r="H381" s="47"/>
      <c r="I381" s="8"/>
      <c r="J381" s="47"/>
      <c r="K381" s="47"/>
      <c r="L381" s="47"/>
      <c r="M381" s="47"/>
      <c r="N381" s="8"/>
      <c r="O381" s="47"/>
      <c r="P381" s="47"/>
      <c r="Q381" s="47"/>
      <c r="R381" s="47"/>
      <c r="S381" s="62"/>
    </row>
    <row r="382" spans="1:19" s="46" customFormat="1" ht="18.75">
      <c r="A382" s="47"/>
      <c r="B382" s="47"/>
      <c r="C382" s="47"/>
      <c r="D382" s="8"/>
      <c r="E382" s="47"/>
      <c r="F382" s="47"/>
      <c r="G382" s="47"/>
      <c r="H382" s="47"/>
      <c r="I382" s="8"/>
      <c r="J382" s="47"/>
      <c r="K382" s="47"/>
      <c r="L382" s="47"/>
      <c r="M382" s="47"/>
      <c r="N382" s="8"/>
      <c r="O382" s="47"/>
      <c r="P382" s="47"/>
      <c r="Q382" s="47"/>
      <c r="R382" s="47"/>
      <c r="S382" s="62"/>
    </row>
    <row r="383" spans="1:19" s="46" customFormat="1" ht="18.75">
      <c r="A383" s="47"/>
      <c r="B383" s="47"/>
      <c r="C383" s="47"/>
      <c r="D383" s="8"/>
      <c r="E383" s="47"/>
      <c r="F383" s="47"/>
      <c r="G383" s="47"/>
      <c r="H383" s="47"/>
      <c r="I383" s="8"/>
      <c r="J383" s="47"/>
      <c r="K383" s="47"/>
      <c r="L383" s="47"/>
      <c r="M383" s="47"/>
      <c r="N383" s="8"/>
      <c r="O383" s="47"/>
      <c r="P383" s="47"/>
      <c r="Q383" s="47"/>
      <c r="R383" s="47"/>
      <c r="S383" s="62"/>
    </row>
    <row r="384" spans="1:19" s="46" customFormat="1" ht="18.75">
      <c r="A384" s="47"/>
      <c r="B384" s="47"/>
      <c r="C384" s="47"/>
      <c r="D384" s="8"/>
      <c r="E384" s="47"/>
      <c r="F384" s="47"/>
      <c r="G384" s="47"/>
      <c r="H384" s="47"/>
      <c r="I384" s="8"/>
      <c r="J384" s="47"/>
      <c r="K384" s="47"/>
      <c r="L384" s="47"/>
      <c r="M384" s="47"/>
      <c r="N384" s="8"/>
      <c r="O384" s="47"/>
      <c r="P384" s="47"/>
      <c r="Q384" s="47"/>
      <c r="R384" s="47"/>
      <c r="S384" s="62"/>
    </row>
    <row r="385" spans="1:19" s="46" customFormat="1" ht="18.75">
      <c r="A385" s="47"/>
      <c r="B385" s="47"/>
      <c r="C385" s="47"/>
      <c r="D385" s="8"/>
      <c r="E385" s="47"/>
      <c r="F385" s="47"/>
      <c r="G385" s="47"/>
      <c r="H385" s="47"/>
      <c r="I385" s="8"/>
      <c r="J385" s="47"/>
      <c r="K385" s="47"/>
      <c r="L385" s="47"/>
      <c r="M385" s="47"/>
      <c r="N385" s="8"/>
      <c r="O385" s="47"/>
      <c r="P385" s="47"/>
      <c r="Q385" s="47"/>
      <c r="R385" s="47"/>
      <c r="S385" s="62"/>
    </row>
    <row r="386" spans="1:19" s="46" customFormat="1" ht="18.75">
      <c r="A386" s="47"/>
      <c r="B386" s="47"/>
      <c r="C386" s="47"/>
      <c r="D386" s="8"/>
      <c r="E386" s="47"/>
      <c r="F386" s="47"/>
      <c r="G386" s="47"/>
      <c r="H386" s="47"/>
      <c r="I386" s="8"/>
      <c r="J386" s="47"/>
      <c r="K386" s="47"/>
      <c r="L386" s="47"/>
      <c r="M386" s="47"/>
      <c r="N386" s="8"/>
      <c r="O386" s="47"/>
      <c r="P386" s="47"/>
      <c r="Q386" s="47"/>
      <c r="R386" s="47"/>
      <c r="S386" s="62"/>
    </row>
    <row r="387" spans="1:19" s="46" customFormat="1" ht="18.75">
      <c r="A387" s="47"/>
      <c r="B387" s="47"/>
      <c r="C387" s="47"/>
      <c r="D387" s="8"/>
      <c r="E387" s="47"/>
      <c r="F387" s="47"/>
      <c r="G387" s="47"/>
      <c r="H387" s="47"/>
      <c r="I387" s="8"/>
      <c r="J387" s="47"/>
      <c r="K387" s="47"/>
      <c r="L387" s="47"/>
      <c r="M387" s="47"/>
      <c r="N387" s="8"/>
      <c r="O387" s="47"/>
      <c r="P387" s="47"/>
      <c r="Q387" s="47"/>
      <c r="R387" s="47"/>
      <c r="S387" s="62"/>
    </row>
    <row r="388" spans="1:19" s="46" customFormat="1" ht="18.75">
      <c r="A388" s="47"/>
      <c r="B388" s="47"/>
      <c r="C388" s="47"/>
      <c r="D388" s="8"/>
      <c r="E388" s="47"/>
      <c r="F388" s="47"/>
      <c r="G388" s="47"/>
      <c r="H388" s="47"/>
      <c r="I388" s="8"/>
      <c r="J388" s="47"/>
      <c r="K388" s="47"/>
      <c r="L388" s="47"/>
      <c r="M388" s="47"/>
      <c r="N388" s="8"/>
      <c r="O388" s="47"/>
      <c r="P388" s="47"/>
      <c r="Q388" s="47"/>
      <c r="R388" s="47"/>
      <c r="S388" s="62"/>
    </row>
    <row r="389" spans="1:19" s="46" customFormat="1" ht="18.75">
      <c r="A389" s="47"/>
      <c r="B389" s="47"/>
      <c r="C389" s="47"/>
      <c r="D389" s="8"/>
      <c r="E389" s="47"/>
      <c r="F389" s="47"/>
      <c r="G389" s="47"/>
      <c r="H389" s="47"/>
      <c r="I389" s="8"/>
      <c r="J389" s="47"/>
      <c r="K389" s="47"/>
      <c r="L389" s="47"/>
      <c r="M389" s="47"/>
      <c r="N389" s="8"/>
      <c r="O389" s="47"/>
      <c r="P389" s="47"/>
      <c r="Q389" s="47"/>
      <c r="R389" s="47"/>
      <c r="S389" s="62"/>
    </row>
    <row r="390" spans="1:19" s="46" customFormat="1" ht="18.75">
      <c r="A390" s="47"/>
      <c r="B390" s="47"/>
      <c r="C390" s="47"/>
      <c r="D390" s="8"/>
      <c r="E390" s="47"/>
      <c r="F390" s="47"/>
      <c r="G390" s="47"/>
      <c r="H390" s="47"/>
      <c r="I390" s="8"/>
      <c r="J390" s="47"/>
      <c r="K390" s="47"/>
      <c r="L390" s="47"/>
      <c r="M390" s="47"/>
      <c r="N390" s="8"/>
      <c r="O390" s="47"/>
      <c r="P390" s="47"/>
      <c r="Q390" s="47"/>
      <c r="R390" s="47"/>
      <c r="S390" s="62"/>
    </row>
    <row r="391" spans="1:19" s="46" customFormat="1" ht="18.75">
      <c r="A391" s="47"/>
      <c r="B391" s="47"/>
      <c r="C391" s="47"/>
      <c r="D391" s="8"/>
      <c r="E391" s="47"/>
      <c r="F391" s="47"/>
      <c r="G391" s="47"/>
      <c r="H391" s="47"/>
      <c r="I391" s="8"/>
      <c r="J391" s="47"/>
      <c r="K391" s="47"/>
      <c r="L391" s="47"/>
      <c r="M391" s="47"/>
      <c r="N391" s="8"/>
      <c r="O391" s="47"/>
      <c r="P391" s="47"/>
      <c r="Q391" s="47"/>
      <c r="R391" s="47"/>
      <c r="S391" s="62"/>
    </row>
    <row r="392" spans="1:19" s="46" customFormat="1" ht="18.75">
      <c r="A392" s="47"/>
      <c r="B392" s="47"/>
      <c r="C392" s="47"/>
      <c r="D392" s="8"/>
      <c r="E392" s="47"/>
      <c r="F392" s="47"/>
      <c r="G392" s="47"/>
      <c r="H392" s="47"/>
      <c r="I392" s="8"/>
      <c r="J392" s="47"/>
      <c r="K392" s="47"/>
      <c r="L392" s="47"/>
      <c r="M392" s="47"/>
      <c r="N392" s="8"/>
      <c r="O392" s="47"/>
      <c r="P392" s="47"/>
      <c r="Q392" s="47"/>
      <c r="R392" s="47"/>
      <c r="S392" s="62"/>
    </row>
    <row r="393" spans="1:19" s="46" customFormat="1" ht="18.75">
      <c r="A393" s="47"/>
      <c r="B393" s="47"/>
      <c r="C393" s="47"/>
      <c r="D393" s="8"/>
      <c r="E393" s="47"/>
      <c r="F393" s="47"/>
      <c r="G393" s="47"/>
      <c r="H393" s="47"/>
      <c r="I393" s="8"/>
      <c r="J393" s="47"/>
      <c r="K393" s="47"/>
      <c r="L393" s="47"/>
      <c r="M393" s="47"/>
      <c r="N393" s="8"/>
      <c r="O393" s="47"/>
      <c r="P393" s="47"/>
      <c r="Q393" s="47"/>
      <c r="R393" s="47"/>
      <c r="S393" s="62"/>
    </row>
    <row r="394" spans="1:19" s="46" customFormat="1" ht="18.75">
      <c r="A394" s="47"/>
      <c r="B394" s="47"/>
      <c r="C394" s="47"/>
      <c r="D394" s="8"/>
      <c r="E394" s="47"/>
      <c r="F394" s="47"/>
      <c r="G394" s="47"/>
      <c r="H394" s="47"/>
      <c r="I394" s="8"/>
      <c r="J394" s="47"/>
      <c r="K394" s="47"/>
      <c r="L394" s="47"/>
      <c r="M394" s="47"/>
      <c r="N394" s="8"/>
      <c r="O394" s="47"/>
      <c r="P394" s="47"/>
      <c r="Q394" s="47"/>
      <c r="R394" s="47"/>
      <c r="S394" s="62"/>
    </row>
    <row r="395" spans="1:19" s="46" customFormat="1" ht="18.75">
      <c r="A395" s="47"/>
      <c r="B395" s="47"/>
      <c r="C395" s="47"/>
      <c r="D395" s="8"/>
      <c r="E395" s="47"/>
      <c r="F395" s="47"/>
      <c r="G395" s="47"/>
      <c r="H395" s="47"/>
      <c r="I395" s="8"/>
      <c r="J395" s="47"/>
      <c r="K395" s="47"/>
      <c r="L395" s="47"/>
      <c r="M395" s="47"/>
      <c r="N395" s="8"/>
      <c r="O395" s="47"/>
      <c r="P395" s="47"/>
      <c r="Q395" s="47"/>
      <c r="R395" s="47"/>
      <c r="S395" s="62"/>
    </row>
    <row r="396" spans="1:19" s="46" customFormat="1" ht="18.75">
      <c r="A396" s="47"/>
      <c r="B396" s="47"/>
      <c r="C396" s="47"/>
      <c r="D396" s="8"/>
      <c r="E396" s="47"/>
      <c r="F396" s="47"/>
      <c r="G396" s="47"/>
      <c r="H396" s="47"/>
      <c r="I396" s="8"/>
      <c r="J396" s="47"/>
      <c r="K396" s="47"/>
      <c r="L396" s="47"/>
      <c r="M396" s="47"/>
      <c r="N396" s="8"/>
      <c r="O396" s="47"/>
      <c r="P396" s="47"/>
      <c r="Q396" s="47"/>
      <c r="R396" s="47"/>
      <c r="S396" s="62"/>
    </row>
    <row r="397" spans="1:19" s="46" customFormat="1" ht="18.75">
      <c r="A397" s="47"/>
      <c r="B397" s="47"/>
      <c r="C397" s="47"/>
      <c r="D397" s="8"/>
      <c r="E397" s="47"/>
      <c r="F397" s="47"/>
      <c r="G397" s="47"/>
      <c r="H397" s="47"/>
      <c r="I397" s="8"/>
      <c r="J397" s="47"/>
      <c r="K397" s="47"/>
      <c r="L397" s="47"/>
      <c r="M397" s="47"/>
      <c r="N397" s="8"/>
      <c r="O397" s="47"/>
      <c r="P397" s="47"/>
      <c r="Q397" s="47"/>
      <c r="R397" s="47"/>
      <c r="S397" s="62"/>
    </row>
    <row r="398" spans="1:19" s="46" customFormat="1" ht="18.75">
      <c r="A398" s="47"/>
      <c r="B398" s="47"/>
      <c r="C398" s="47"/>
      <c r="D398" s="8"/>
      <c r="E398" s="47"/>
      <c r="F398" s="47"/>
      <c r="G398" s="47"/>
      <c r="H398" s="47"/>
      <c r="I398" s="8"/>
      <c r="J398" s="47"/>
      <c r="K398" s="47"/>
      <c r="L398" s="47"/>
      <c r="M398" s="47"/>
      <c r="N398" s="8"/>
      <c r="O398" s="47"/>
      <c r="P398" s="47"/>
      <c r="Q398" s="47"/>
      <c r="R398" s="47"/>
      <c r="S398" s="62"/>
    </row>
    <row r="399" spans="1:19" s="46" customFormat="1" ht="18.75">
      <c r="A399" s="47"/>
      <c r="B399" s="47"/>
      <c r="C399" s="47"/>
      <c r="D399" s="8"/>
      <c r="E399" s="47"/>
      <c r="F399" s="47"/>
      <c r="G399" s="47"/>
      <c r="H399" s="47"/>
      <c r="I399" s="8"/>
      <c r="J399" s="47"/>
      <c r="K399" s="47"/>
      <c r="L399" s="47"/>
      <c r="M399" s="47"/>
      <c r="N399" s="8"/>
      <c r="O399" s="47"/>
      <c r="P399" s="47"/>
      <c r="Q399" s="47"/>
      <c r="R399" s="47"/>
      <c r="S399" s="62"/>
    </row>
    <row r="400" spans="1:19" s="46" customFormat="1" ht="18.75">
      <c r="A400" s="47"/>
      <c r="B400" s="47"/>
      <c r="C400" s="47"/>
      <c r="D400" s="8"/>
      <c r="E400" s="47"/>
      <c r="F400" s="47"/>
      <c r="G400" s="47"/>
      <c r="H400" s="47"/>
      <c r="I400" s="8"/>
      <c r="J400" s="47"/>
      <c r="K400" s="47"/>
      <c r="L400" s="47"/>
      <c r="M400" s="47"/>
      <c r="N400" s="8"/>
      <c r="O400" s="47"/>
      <c r="P400" s="47"/>
      <c r="Q400" s="47"/>
      <c r="R400" s="47"/>
      <c r="S400" s="62"/>
    </row>
    <row r="401" spans="1:19" s="46" customFormat="1" ht="18.75">
      <c r="A401" s="47"/>
      <c r="B401" s="47"/>
      <c r="C401" s="47"/>
      <c r="D401" s="8"/>
      <c r="E401" s="47"/>
      <c r="F401" s="47"/>
      <c r="G401" s="47"/>
      <c r="H401" s="47"/>
      <c r="I401" s="8"/>
      <c r="J401" s="47"/>
      <c r="K401" s="47"/>
      <c r="L401" s="47"/>
      <c r="M401" s="47"/>
      <c r="N401" s="8"/>
      <c r="O401" s="47"/>
      <c r="P401" s="47"/>
      <c r="Q401" s="47"/>
      <c r="R401" s="47"/>
      <c r="S401" s="62"/>
    </row>
    <row r="402" spans="1:19" s="46" customFormat="1" ht="18.75">
      <c r="A402" s="47"/>
      <c r="B402" s="47"/>
      <c r="C402" s="47"/>
      <c r="D402" s="8"/>
      <c r="E402" s="47"/>
      <c r="F402" s="47"/>
      <c r="G402" s="47"/>
      <c r="H402" s="47"/>
      <c r="I402" s="8"/>
      <c r="J402" s="47"/>
      <c r="K402" s="47"/>
      <c r="L402" s="47"/>
      <c r="M402" s="47"/>
      <c r="N402" s="8"/>
      <c r="O402" s="47"/>
      <c r="P402" s="47"/>
      <c r="Q402" s="47"/>
      <c r="R402" s="47"/>
      <c r="S402" s="62"/>
    </row>
    <row r="403" spans="1:19" s="46" customFormat="1" ht="18.75">
      <c r="A403" s="47"/>
      <c r="B403" s="47"/>
      <c r="C403" s="47"/>
      <c r="D403" s="8"/>
      <c r="E403" s="47"/>
      <c r="F403" s="47"/>
      <c r="G403" s="47"/>
      <c r="H403" s="47"/>
      <c r="I403" s="8"/>
      <c r="J403" s="47"/>
      <c r="K403" s="47"/>
      <c r="L403" s="47"/>
      <c r="M403" s="47"/>
      <c r="N403" s="8"/>
      <c r="O403" s="47"/>
      <c r="P403" s="47"/>
      <c r="Q403" s="47"/>
      <c r="R403" s="47"/>
      <c r="S403" s="62"/>
    </row>
    <row r="404" spans="1:19" s="46" customFormat="1" ht="18.75">
      <c r="A404" s="47"/>
      <c r="B404" s="47"/>
      <c r="C404" s="47"/>
      <c r="D404" s="8"/>
      <c r="E404" s="47"/>
      <c r="F404" s="47"/>
      <c r="G404" s="47"/>
      <c r="H404" s="47"/>
      <c r="I404" s="8"/>
      <c r="J404" s="47"/>
      <c r="K404" s="47"/>
      <c r="L404" s="47"/>
      <c r="M404" s="47"/>
      <c r="N404" s="8"/>
      <c r="O404" s="47"/>
      <c r="P404" s="47"/>
      <c r="Q404" s="47"/>
      <c r="R404" s="47"/>
      <c r="S404" s="62"/>
    </row>
    <row r="405" spans="1:19" s="46" customFormat="1" ht="18.75">
      <c r="A405" s="47"/>
      <c r="B405" s="47"/>
      <c r="C405" s="47"/>
      <c r="D405" s="8"/>
      <c r="E405" s="47"/>
      <c r="F405" s="47"/>
      <c r="G405" s="47"/>
      <c r="H405" s="47"/>
      <c r="I405" s="8"/>
      <c r="J405" s="47"/>
      <c r="K405" s="47"/>
      <c r="L405" s="47"/>
      <c r="M405" s="47"/>
      <c r="N405" s="8"/>
      <c r="O405" s="47"/>
      <c r="P405" s="47"/>
      <c r="Q405" s="47"/>
      <c r="R405" s="47"/>
      <c r="S405" s="62"/>
    </row>
    <row r="406" spans="1:19" s="46" customFormat="1" ht="18.75">
      <c r="A406" s="47"/>
      <c r="B406" s="47"/>
      <c r="C406" s="47"/>
      <c r="D406" s="8"/>
      <c r="E406" s="47"/>
      <c r="F406" s="47"/>
      <c r="G406" s="47"/>
      <c r="H406" s="47"/>
      <c r="I406" s="8"/>
      <c r="J406" s="47"/>
      <c r="K406" s="47"/>
      <c r="L406" s="47"/>
      <c r="M406" s="47"/>
      <c r="N406" s="8"/>
      <c r="O406" s="47"/>
      <c r="P406" s="47"/>
      <c r="Q406" s="47"/>
      <c r="R406" s="47"/>
      <c r="S406" s="62"/>
    </row>
    <row r="407" spans="1:19" s="46" customFormat="1" ht="18.75">
      <c r="A407" s="47"/>
      <c r="B407" s="47"/>
      <c r="C407" s="47"/>
      <c r="D407" s="8"/>
      <c r="E407" s="47"/>
      <c r="F407" s="47"/>
      <c r="G407" s="47"/>
      <c r="H407" s="47"/>
      <c r="I407" s="8"/>
      <c r="J407" s="47"/>
      <c r="K407" s="47"/>
      <c r="L407" s="47"/>
      <c r="M407" s="47"/>
      <c r="N407" s="8"/>
      <c r="O407" s="47"/>
      <c r="P407" s="47"/>
      <c r="Q407" s="47"/>
      <c r="R407" s="47"/>
      <c r="S407" s="62"/>
    </row>
    <row r="408" spans="1:19" s="46" customFormat="1" ht="18.75">
      <c r="A408" s="47"/>
      <c r="B408" s="47"/>
      <c r="C408" s="47"/>
      <c r="D408" s="8"/>
      <c r="E408" s="47"/>
      <c r="F408" s="47"/>
      <c r="G408" s="47"/>
      <c r="H408" s="47"/>
      <c r="I408" s="8"/>
      <c r="J408" s="47"/>
      <c r="K408" s="47"/>
      <c r="L408" s="47"/>
      <c r="M408" s="47"/>
      <c r="N408" s="8"/>
      <c r="O408" s="47"/>
      <c r="P408" s="47"/>
      <c r="Q408" s="47"/>
      <c r="R408" s="47"/>
      <c r="S408" s="62"/>
    </row>
    <row r="409" spans="1:19" s="46" customFormat="1" ht="18.75">
      <c r="A409" s="47"/>
      <c r="B409" s="47"/>
      <c r="C409" s="47"/>
      <c r="D409" s="8"/>
      <c r="E409" s="47"/>
      <c r="F409" s="47"/>
      <c r="G409" s="47"/>
      <c r="H409" s="47"/>
      <c r="I409" s="8"/>
      <c r="J409" s="47"/>
      <c r="K409" s="47"/>
      <c r="L409" s="47"/>
      <c r="M409" s="47"/>
      <c r="N409" s="8"/>
      <c r="O409" s="47"/>
      <c r="P409" s="47"/>
      <c r="Q409" s="47"/>
      <c r="R409" s="47"/>
      <c r="S409" s="62"/>
    </row>
    <row r="410" spans="1:19" s="46" customFormat="1" ht="18.75">
      <c r="A410" s="47"/>
      <c r="B410" s="47"/>
      <c r="C410" s="47"/>
      <c r="D410" s="8"/>
      <c r="E410" s="47"/>
      <c r="F410" s="47"/>
      <c r="G410" s="47"/>
      <c r="H410" s="47"/>
      <c r="I410" s="8"/>
      <c r="J410" s="47"/>
      <c r="K410" s="47"/>
      <c r="L410" s="47"/>
      <c r="M410" s="47"/>
      <c r="N410" s="8"/>
      <c r="O410" s="47"/>
      <c r="P410" s="47"/>
      <c r="Q410" s="47"/>
      <c r="R410" s="47"/>
      <c r="S410" s="62"/>
    </row>
    <row r="411" spans="1:19" s="46" customFormat="1" ht="18.75">
      <c r="A411" s="47"/>
      <c r="B411" s="47"/>
      <c r="C411" s="47"/>
      <c r="D411" s="8"/>
      <c r="E411" s="47"/>
      <c r="F411" s="47"/>
      <c r="G411" s="47"/>
      <c r="H411" s="47"/>
      <c r="I411" s="8"/>
      <c r="J411" s="47"/>
      <c r="K411" s="47"/>
      <c r="L411" s="47"/>
      <c r="M411" s="47"/>
      <c r="N411" s="8"/>
      <c r="O411" s="47"/>
      <c r="P411" s="47"/>
      <c r="Q411" s="47"/>
      <c r="R411" s="47"/>
      <c r="S411" s="62"/>
    </row>
    <row r="412" spans="1:19" s="46" customFormat="1" ht="18.75">
      <c r="A412" s="47"/>
      <c r="B412" s="47"/>
      <c r="C412" s="47"/>
      <c r="D412" s="8"/>
      <c r="E412" s="47"/>
      <c r="F412" s="47"/>
      <c r="G412" s="47"/>
      <c r="H412" s="47"/>
      <c r="I412" s="8"/>
      <c r="J412" s="47"/>
      <c r="K412" s="47"/>
      <c r="L412" s="47"/>
      <c r="M412" s="47"/>
      <c r="N412" s="8"/>
      <c r="O412" s="47"/>
      <c r="P412" s="47"/>
      <c r="Q412" s="47"/>
      <c r="R412" s="47"/>
      <c r="S412" s="62"/>
    </row>
    <row r="413" spans="1:19" s="46" customFormat="1" ht="18.75">
      <c r="A413" s="47"/>
      <c r="B413" s="47"/>
      <c r="C413" s="47"/>
      <c r="D413" s="8"/>
      <c r="E413" s="47"/>
      <c r="F413" s="47"/>
      <c r="G413" s="47"/>
      <c r="H413" s="47"/>
      <c r="I413" s="8"/>
      <c r="J413" s="47"/>
      <c r="K413" s="47"/>
      <c r="L413" s="47"/>
      <c r="M413" s="47"/>
      <c r="N413" s="8"/>
      <c r="O413" s="47"/>
      <c r="P413" s="47"/>
      <c r="Q413" s="47"/>
      <c r="R413" s="47"/>
      <c r="S413" s="62"/>
    </row>
    <row r="414" spans="1:19" s="46" customFormat="1" ht="18.75">
      <c r="A414" s="47"/>
      <c r="B414" s="47"/>
      <c r="C414" s="47"/>
      <c r="D414" s="8"/>
      <c r="E414" s="47"/>
      <c r="F414" s="47"/>
      <c r="G414" s="47"/>
      <c r="H414" s="47"/>
      <c r="I414" s="8"/>
      <c r="J414" s="47"/>
      <c r="K414" s="47"/>
      <c r="L414" s="47"/>
      <c r="M414" s="47"/>
      <c r="N414" s="8"/>
      <c r="O414" s="47"/>
      <c r="P414" s="47"/>
      <c r="Q414" s="47"/>
      <c r="R414" s="47"/>
      <c r="S414" s="62"/>
    </row>
    <row r="415" spans="1:19" s="46" customFormat="1" ht="18.75">
      <c r="A415" s="47"/>
      <c r="B415" s="47"/>
      <c r="C415" s="47"/>
      <c r="D415" s="8"/>
      <c r="E415" s="47"/>
      <c r="F415" s="47"/>
      <c r="G415" s="47"/>
      <c r="H415" s="47"/>
      <c r="I415" s="8"/>
      <c r="J415" s="47"/>
      <c r="K415" s="47"/>
      <c r="L415" s="47"/>
      <c r="M415" s="47"/>
      <c r="N415" s="8"/>
      <c r="O415" s="47"/>
      <c r="P415" s="47"/>
      <c r="Q415" s="47"/>
      <c r="R415" s="47"/>
      <c r="S415" s="62"/>
    </row>
    <row r="416" spans="1:19" s="46" customFormat="1" ht="18.75">
      <c r="A416" s="47"/>
      <c r="B416" s="47"/>
      <c r="C416" s="47"/>
      <c r="D416" s="8"/>
      <c r="E416" s="47"/>
      <c r="F416" s="47"/>
      <c r="G416" s="47"/>
      <c r="H416" s="47"/>
      <c r="I416" s="8"/>
      <c r="J416" s="47"/>
      <c r="K416" s="47"/>
      <c r="L416" s="47"/>
      <c r="M416" s="47"/>
      <c r="N416" s="8"/>
      <c r="O416" s="47"/>
      <c r="P416" s="47"/>
      <c r="Q416" s="47"/>
      <c r="R416" s="47"/>
      <c r="S416" s="62"/>
    </row>
    <row r="417" spans="1:19" s="46" customFormat="1" ht="18.75">
      <c r="A417" s="47"/>
      <c r="B417" s="47"/>
      <c r="C417" s="47"/>
      <c r="D417" s="8"/>
      <c r="E417" s="47"/>
      <c r="F417" s="47"/>
      <c r="G417" s="47"/>
      <c r="H417" s="47"/>
      <c r="I417" s="8"/>
      <c r="J417" s="47"/>
      <c r="K417" s="47"/>
      <c r="L417" s="47"/>
      <c r="M417" s="47"/>
      <c r="N417" s="8"/>
      <c r="O417" s="47"/>
      <c r="P417" s="47"/>
      <c r="Q417" s="47"/>
      <c r="R417" s="47"/>
      <c r="S417" s="62"/>
    </row>
    <row r="418" spans="1:19" s="46" customFormat="1" ht="18.75">
      <c r="A418" s="47"/>
      <c r="B418" s="47"/>
      <c r="C418" s="47"/>
      <c r="D418" s="8"/>
      <c r="E418" s="47"/>
      <c r="F418" s="47"/>
      <c r="G418" s="47"/>
      <c r="H418" s="47"/>
      <c r="I418" s="8"/>
      <c r="J418" s="47"/>
      <c r="K418" s="47"/>
      <c r="L418" s="47"/>
      <c r="M418" s="47"/>
      <c r="N418" s="8"/>
      <c r="O418" s="47"/>
      <c r="P418" s="47"/>
      <c r="Q418" s="47"/>
      <c r="R418" s="47"/>
      <c r="S418" s="62"/>
    </row>
    <row r="419" spans="1:19" s="46" customFormat="1" ht="18.75">
      <c r="A419" s="47"/>
      <c r="B419" s="47"/>
      <c r="C419" s="47"/>
      <c r="D419" s="8"/>
      <c r="E419" s="47"/>
      <c r="F419" s="47"/>
      <c r="G419" s="47"/>
      <c r="H419" s="47"/>
      <c r="I419" s="8"/>
      <c r="J419" s="47"/>
      <c r="K419" s="47"/>
      <c r="L419" s="47"/>
      <c r="M419" s="47"/>
      <c r="N419" s="8"/>
      <c r="O419" s="47"/>
      <c r="P419" s="47"/>
      <c r="Q419" s="47"/>
      <c r="R419" s="47"/>
      <c r="S419" s="62"/>
    </row>
    <row r="420" spans="1:19" s="46" customFormat="1" ht="18.75">
      <c r="A420" s="47"/>
      <c r="B420" s="47"/>
      <c r="C420" s="47"/>
      <c r="D420" s="8"/>
      <c r="E420" s="47"/>
      <c r="F420" s="47"/>
      <c r="G420" s="47"/>
      <c r="H420" s="47"/>
      <c r="I420" s="8"/>
      <c r="J420" s="47"/>
      <c r="K420" s="47"/>
      <c r="L420" s="47"/>
      <c r="M420" s="47"/>
      <c r="N420" s="8"/>
      <c r="O420" s="47"/>
      <c r="P420" s="47"/>
      <c r="Q420" s="47"/>
      <c r="R420" s="47"/>
      <c r="S420" s="62"/>
    </row>
    <row r="421" spans="1:19" s="46" customFormat="1" ht="18.75">
      <c r="A421" s="47"/>
      <c r="B421" s="47"/>
      <c r="C421" s="47"/>
      <c r="D421" s="8"/>
      <c r="E421" s="47"/>
      <c r="F421" s="47"/>
      <c r="G421" s="47"/>
      <c r="H421" s="47"/>
      <c r="I421" s="8"/>
      <c r="J421" s="47"/>
      <c r="K421" s="47"/>
      <c r="L421" s="47"/>
      <c r="M421" s="47"/>
      <c r="N421" s="8"/>
      <c r="O421" s="47"/>
      <c r="P421" s="47"/>
      <c r="Q421" s="47"/>
      <c r="R421" s="47"/>
      <c r="S421" s="62"/>
    </row>
    <row r="422" spans="1:19" s="46" customFormat="1" ht="18.75">
      <c r="A422" s="47"/>
      <c r="B422" s="47"/>
      <c r="C422" s="47"/>
      <c r="D422" s="8"/>
      <c r="E422" s="47"/>
      <c r="F422" s="47"/>
      <c r="G422" s="47"/>
      <c r="H422" s="47"/>
      <c r="I422" s="8"/>
      <c r="J422" s="47"/>
      <c r="K422" s="47"/>
      <c r="L422" s="47"/>
      <c r="M422" s="47"/>
      <c r="N422" s="8"/>
      <c r="O422" s="47"/>
      <c r="P422" s="47"/>
      <c r="Q422" s="47"/>
      <c r="R422" s="47"/>
      <c r="S422" s="62"/>
    </row>
    <row r="423" spans="1:19" s="46" customFormat="1" ht="18.75">
      <c r="A423" s="47"/>
      <c r="B423" s="47"/>
      <c r="C423" s="47"/>
      <c r="D423" s="8"/>
      <c r="E423" s="47"/>
      <c r="F423" s="47"/>
      <c r="G423" s="47"/>
      <c r="H423" s="47"/>
      <c r="I423" s="8"/>
      <c r="J423" s="47"/>
      <c r="K423" s="47"/>
      <c r="L423" s="47"/>
      <c r="M423" s="47"/>
      <c r="N423" s="8"/>
      <c r="O423" s="47"/>
      <c r="P423" s="47"/>
      <c r="Q423" s="47"/>
      <c r="R423" s="47"/>
      <c r="S423" s="62"/>
    </row>
    <row r="424" spans="1:19" s="46" customFormat="1" ht="18.75">
      <c r="A424" s="47"/>
      <c r="B424" s="47"/>
      <c r="C424" s="47"/>
      <c r="D424" s="8"/>
      <c r="E424" s="47"/>
      <c r="F424" s="47"/>
      <c r="G424" s="47"/>
      <c r="H424" s="47"/>
      <c r="I424" s="8"/>
      <c r="J424" s="47"/>
      <c r="K424" s="47"/>
      <c r="L424" s="47"/>
      <c r="M424" s="47"/>
      <c r="N424" s="8"/>
      <c r="O424" s="47"/>
      <c r="P424" s="47"/>
      <c r="Q424" s="47"/>
      <c r="R424" s="47"/>
      <c r="S424" s="62"/>
    </row>
    <row r="425" spans="1:19" s="46" customFormat="1" ht="18.75">
      <c r="A425" s="47"/>
      <c r="B425" s="47"/>
      <c r="C425" s="47"/>
      <c r="D425" s="8"/>
      <c r="E425" s="47"/>
      <c r="F425" s="47"/>
      <c r="G425" s="47"/>
      <c r="H425" s="47"/>
      <c r="I425" s="8"/>
      <c r="J425" s="47"/>
      <c r="K425" s="47"/>
      <c r="L425" s="47"/>
      <c r="M425" s="47"/>
      <c r="N425" s="8"/>
      <c r="O425" s="47"/>
      <c r="P425" s="47"/>
      <c r="Q425" s="47"/>
      <c r="R425" s="47"/>
      <c r="S425" s="62"/>
    </row>
    <row r="426" spans="1:19" s="46" customFormat="1" ht="18.75">
      <c r="A426" s="47"/>
      <c r="B426" s="47"/>
      <c r="C426" s="47"/>
      <c r="D426" s="8"/>
      <c r="E426" s="47"/>
      <c r="F426" s="47"/>
      <c r="G426" s="47"/>
      <c r="H426" s="47"/>
      <c r="I426" s="8"/>
      <c r="J426" s="47"/>
      <c r="K426" s="47"/>
      <c r="L426" s="47"/>
      <c r="M426" s="47"/>
      <c r="N426" s="8"/>
      <c r="O426" s="47"/>
      <c r="P426" s="47"/>
      <c r="Q426" s="47"/>
      <c r="R426" s="47"/>
      <c r="S426" s="62"/>
    </row>
    <row r="427" spans="1:19" s="46" customFormat="1" ht="18.75">
      <c r="A427" s="47"/>
      <c r="B427" s="47"/>
      <c r="C427" s="47"/>
      <c r="D427" s="8"/>
      <c r="E427" s="47"/>
      <c r="F427" s="47"/>
      <c r="G427" s="47"/>
      <c r="H427" s="47"/>
      <c r="I427" s="8"/>
      <c r="J427" s="47"/>
      <c r="K427" s="47"/>
      <c r="L427" s="47"/>
      <c r="M427" s="47"/>
      <c r="N427" s="8"/>
      <c r="O427" s="47"/>
      <c r="P427" s="47"/>
      <c r="Q427" s="47"/>
      <c r="R427" s="47"/>
      <c r="S427" s="62"/>
    </row>
    <row r="428" spans="1:19" s="46" customFormat="1" ht="18.75">
      <c r="A428" s="47"/>
      <c r="B428" s="47"/>
      <c r="C428" s="47"/>
      <c r="D428" s="8"/>
      <c r="E428" s="47"/>
      <c r="F428" s="47"/>
      <c r="G428" s="47"/>
      <c r="H428" s="47"/>
      <c r="I428" s="8"/>
      <c r="J428" s="47"/>
      <c r="K428" s="47"/>
      <c r="L428" s="47"/>
      <c r="M428" s="47"/>
      <c r="N428" s="8"/>
      <c r="O428" s="47"/>
      <c r="P428" s="47"/>
      <c r="Q428" s="47"/>
      <c r="R428" s="47"/>
      <c r="S428" s="62"/>
    </row>
    <row r="429" spans="1:19" s="46" customFormat="1" ht="18.75">
      <c r="A429" s="47"/>
      <c r="B429" s="47"/>
      <c r="C429" s="47"/>
      <c r="D429" s="8"/>
      <c r="E429" s="47"/>
      <c r="F429" s="47"/>
      <c r="G429" s="47"/>
      <c r="H429" s="47"/>
      <c r="I429" s="8"/>
      <c r="J429" s="47"/>
      <c r="K429" s="47"/>
      <c r="L429" s="47"/>
      <c r="M429" s="47"/>
      <c r="N429" s="8"/>
      <c r="O429" s="47"/>
      <c r="P429" s="47"/>
      <c r="Q429" s="47"/>
      <c r="R429" s="47"/>
      <c r="S429" s="62"/>
    </row>
    <row r="430" spans="1:19" s="46" customFormat="1" ht="18.75">
      <c r="A430" s="47"/>
      <c r="B430" s="47"/>
      <c r="C430" s="47"/>
      <c r="D430" s="8"/>
      <c r="E430" s="47"/>
      <c r="F430" s="47"/>
      <c r="G430" s="47"/>
      <c r="H430" s="47"/>
      <c r="I430" s="8"/>
      <c r="J430" s="47"/>
      <c r="K430" s="47"/>
      <c r="L430" s="47"/>
      <c r="M430" s="47"/>
      <c r="N430" s="8"/>
      <c r="O430" s="47"/>
      <c r="P430" s="47"/>
      <c r="Q430" s="47"/>
      <c r="R430" s="47"/>
      <c r="S430" s="62"/>
    </row>
    <row r="431" spans="1:19" s="46" customFormat="1" ht="18.75">
      <c r="A431" s="47"/>
      <c r="B431" s="47"/>
      <c r="C431" s="47"/>
      <c r="D431" s="8"/>
      <c r="E431" s="47"/>
      <c r="F431" s="47"/>
      <c r="G431" s="47"/>
      <c r="H431" s="47"/>
      <c r="I431" s="8"/>
      <c r="J431" s="47"/>
      <c r="K431" s="47"/>
      <c r="L431" s="47"/>
      <c r="M431" s="47"/>
      <c r="N431" s="8"/>
      <c r="O431" s="47"/>
      <c r="P431" s="47"/>
      <c r="Q431" s="47"/>
      <c r="R431" s="47"/>
      <c r="S431" s="62"/>
    </row>
    <row r="432" spans="1:19" s="46" customFormat="1" ht="18.75">
      <c r="A432" s="47"/>
      <c r="B432" s="47"/>
      <c r="C432" s="47"/>
      <c r="D432" s="8"/>
      <c r="E432" s="47"/>
      <c r="F432" s="47"/>
      <c r="G432" s="47"/>
      <c r="H432" s="47"/>
      <c r="I432" s="8"/>
      <c r="J432" s="47"/>
      <c r="K432" s="47"/>
      <c r="L432" s="47"/>
      <c r="M432" s="47"/>
      <c r="N432" s="8"/>
      <c r="O432" s="47"/>
      <c r="P432" s="47"/>
      <c r="Q432" s="47"/>
      <c r="R432" s="47"/>
      <c r="S432" s="62"/>
    </row>
    <row r="433" spans="1:19" s="46" customFormat="1" ht="18.75">
      <c r="A433" s="47"/>
      <c r="B433" s="47"/>
      <c r="C433" s="47"/>
      <c r="D433" s="8"/>
      <c r="E433" s="47"/>
      <c r="F433" s="47"/>
      <c r="G433" s="47"/>
      <c r="H433" s="47"/>
      <c r="I433" s="8"/>
      <c r="J433" s="47"/>
      <c r="K433" s="47"/>
      <c r="L433" s="47"/>
      <c r="M433" s="47"/>
      <c r="N433" s="8"/>
      <c r="O433" s="47"/>
      <c r="P433" s="47"/>
      <c r="Q433" s="47"/>
      <c r="R433" s="47"/>
      <c r="S433" s="62"/>
    </row>
    <row r="434" spans="1:19" s="46" customFormat="1" ht="18.75">
      <c r="A434" s="47"/>
      <c r="B434" s="47"/>
      <c r="C434" s="47"/>
      <c r="D434" s="8"/>
      <c r="E434" s="47"/>
      <c r="F434" s="47"/>
      <c r="G434" s="47"/>
      <c r="H434" s="47"/>
      <c r="I434" s="8"/>
      <c r="J434" s="47"/>
      <c r="K434" s="47"/>
      <c r="L434" s="47"/>
      <c r="M434" s="47"/>
      <c r="N434" s="8"/>
      <c r="O434" s="47"/>
      <c r="P434" s="47"/>
      <c r="Q434" s="47"/>
      <c r="R434" s="47"/>
      <c r="S434" s="62"/>
    </row>
    <row r="435" spans="1:19" s="46" customFormat="1" ht="18.75">
      <c r="A435" s="47"/>
      <c r="B435" s="47"/>
      <c r="C435" s="47"/>
      <c r="D435" s="8"/>
      <c r="E435" s="47"/>
      <c r="F435" s="47"/>
      <c r="G435" s="47"/>
      <c r="H435" s="47"/>
      <c r="I435" s="8"/>
      <c r="J435" s="47"/>
      <c r="K435" s="47"/>
      <c r="L435" s="47"/>
      <c r="M435" s="47"/>
      <c r="N435" s="8"/>
      <c r="O435" s="47"/>
      <c r="P435" s="47"/>
      <c r="Q435" s="47"/>
      <c r="R435" s="47"/>
      <c r="S435" s="62"/>
    </row>
    <row r="436" spans="1:19" s="46" customFormat="1" ht="18.75">
      <c r="A436" s="47"/>
      <c r="B436" s="47"/>
      <c r="C436" s="47"/>
      <c r="D436" s="8"/>
      <c r="E436" s="47"/>
      <c r="F436" s="47"/>
      <c r="G436" s="47"/>
      <c r="H436" s="47"/>
      <c r="I436" s="8"/>
      <c r="J436" s="47"/>
      <c r="K436" s="47"/>
      <c r="L436" s="47"/>
      <c r="M436" s="47"/>
      <c r="N436" s="8"/>
      <c r="O436" s="47"/>
      <c r="P436" s="47"/>
      <c r="Q436" s="47"/>
      <c r="R436" s="47"/>
      <c r="S436" s="62"/>
    </row>
    <row r="437" spans="1:19" s="46" customFormat="1" ht="18.75">
      <c r="A437" s="47"/>
      <c r="B437" s="47"/>
      <c r="C437" s="47"/>
      <c r="D437" s="8"/>
      <c r="E437" s="47"/>
      <c r="F437" s="47"/>
      <c r="G437" s="47"/>
      <c r="H437" s="47"/>
      <c r="I437" s="8"/>
      <c r="J437" s="47"/>
      <c r="K437" s="47"/>
      <c r="L437" s="47"/>
      <c r="M437" s="47"/>
      <c r="N437" s="8"/>
      <c r="O437" s="47"/>
      <c r="P437" s="47"/>
      <c r="Q437" s="47"/>
      <c r="R437" s="47"/>
      <c r="S437" s="62"/>
    </row>
    <row r="438" spans="1:19" s="46" customFormat="1" ht="18.75">
      <c r="A438" s="47"/>
      <c r="B438" s="47"/>
      <c r="C438" s="47"/>
      <c r="D438" s="8"/>
      <c r="E438" s="47"/>
      <c r="F438" s="47"/>
      <c r="G438" s="47"/>
      <c r="H438" s="47"/>
      <c r="I438" s="8"/>
      <c r="J438" s="47"/>
      <c r="K438" s="47"/>
      <c r="L438" s="47"/>
      <c r="M438" s="47"/>
      <c r="N438" s="8"/>
      <c r="O438" s="47"/>
      <c r="P438" s="47"/>
      <c r="Q438" s="47"/>
      <c r="R438" s="47"/>
      <c r="S438" s="62"/>
    </row>
    <row r="439" spans="1:19" s="46" customFormat="1" ht="18.75">
      <c r="A439" s="47"/>
      <c r="B439" s="47"/>
      <c r="C439" s="47"/>
      <c r="D439" s="8"/>
      <c r="E439" s="47"/>
      <c r="F439" s="47"/>
      <c r="G439" s="47"/>
      <c r="H439" s="47"/>
      <c r="I439" s="8"/>
      <c r="J439" s="47"/>
      <c r="K439" s="47"/>
      <c r="L439" s="47"/>
      <c r="M439" s="47"/>
      <c r="N439" s="8"/>
      <c r="O439" s="47"/>
      <c r="P439" s="47"/>
      <c r="Q439" s="47"/>
      <c r="R439" s="47"/>
      <c r="S439" s="62"/>
    </row>
    <row r="440" spans="1:19" s="46" customFormat="1" ht="18.75">
      <c r="A440" s="47"/>
      <c r="B440" s="47"/>
      <c r="C440" s="47"/>
      <c r="D440" s="8"/>
      <c r="E440" s="47"/>
      <c r="F440" s="47"/>
      <c r="G440" s="47"/>
      <c r="H440" s="47"/>
      <c r="I440" s="8"/>
      <c r="J440" s="47"/>
      <c r="K440" s="47"/>
      <c r="L440" s="47"/>
      <c r="M440" s="47"/>
      <c r="N440" s="8"/>
      <c r="O440" s="47"/>
      <c r="P440" s="47"/>
      <c r="Q440" s="47"/>
      <c r="R440" s="47"/>
      <c r="S440" s="62"/>
    </row>
    <row r="441" spans="1:19" s="46" customFormat="1" ht="18.75">
      <c r="A441" s="47"/>
      <c r="B441" s="47"/>
      <c r="C441" s="47"/>
      <c r="D441" s="8"/>
      <c r="E441" s="47"/>
      <c r="F441" s="47"/>
      <c r="G441" s="47"/>
      <c r="H441" s="47"/>
      <c r="I441" s="8"/>
      <c r="J441" s="47"/>
      <c r="K441" s="47"/>
      <c r="L441" s="47"/>
      <c r="M441" s="47"/>
      <c r="N441" s="8"/>
      <c r="O441" s="47"/>
      <c r="P441" s="47"/>
      <c r="Q441" s="47"/>
      <c r="R441" s="47"/>
      <c r="S441" s="62"/>
    </row>
    <row r="442" spans="1:19" s="46" customFormat="1" ht="18.75">
      <c r="A442" s="47"/>
      <c r="B442" s="47"/>
      <c r="C442" s="47"/>
      <c r="D442" s="8"/>
      <c r="E442" s="47"/>
      <c r="F442" s="47"/>
      <c r="G442" s="47"/>
      <c r="H442" s="47"/>
      <c r="I442" s="8"/>
      <c r="J442" s="47"/>
      <c r="K442" s="47"/>
      <c r="L442" s="47"/>
      <c r="M442" s="47"/>
      <c r="N442" s="8"/>
      <c r="O442" s="47"/>
      <c r="P442" s="47"/>
      <c r="Q442" s="47"/>
      <c r="R442" s="47"/>
      <c r="S442" s="62"/>
    </row>
    <row r="443" spans="1:19" s="46" customFormat="1" ht="18.75">
      <c r="A443" s="47"/>
      <c r="B443" s="47"/>
      <c r="C443" s="47"/>
      <c r="D443" s="8"/>
      <c r="E443" s="47"/>
      <c r="F443" s="47"/>
      <c r="G443" s="47"/>
      <c r="H443" s="47"/>
      <c r="I443" s="8"/>
      <c r="J443" s="47"/>
      <c r="K443" s="47"/>
      <c r="L443" s="47"/>
      <c r="M443" s="47"/>
      <c r="N443" s="8"/>
      <c r="O443" s="47"/>
      <c r="P443" s="47"/>
      <c r="Q443" s="47"/>
      <c r="R443" s="47"/>
      <c r="S443" s="62"/>
    </row>
    <row r="444" spans="1:19" s="46" customFormat="1" ht="18.75">
      <c r="A444" s="47"/>
      <c r="B444" s="47"/>
      <c r="C444" s="47"/>
      <c r="D444" s="8"/>
      <c r="E444" s="47"/>
      <c r="F444" s="47"/>
      <c r="G444" s="47"/>
      <c r="H444" s="47"/>
      <c r="I444" s="8"/>
      <c r="J444" s="47"/>
      <c r="K444" s="47"/>
      <c r="L444" s="47"/>
      <c r="M444" s="47"/>
      <c r="N444" s="8"/>
      <c r="O444" s="47"/>
      <c r="P444" s="47"/>
      <c r="Q444" s="47"/>
      <c r="R444" s="47"/>
      <c r="S444" s="62"/>
    </row>
    <row r="445" spans="1:19" s="46" customFormat="1" ht="18.75">
      <c r="A445" s="47"/>
      <c r="B445" s="47"/>
      <c r="C445" s="47"/>
      <c r="D445" s="8"/>
      <c r="E445" s="47"/>
      <c r="F445" s="47"/>
      <c r="G445" s="47"/>
      <c r="H445" s="47"/>
      <c r="I445" s="8"/>
      <c r="J445" s="47"/>
      <c r="K445" s="47"/>
      <c r="L445" s="47"/>
      <c r="M445" s="47"/>
      <c r="N445" s="8"/>
      <c r="O445" s="47"/>
      <c r="P445" s="47"/>
      <c r="Q445" s="47"/>
      <c r="R445" s="47"/>
      <c r="S445" s="62"/>
    </row>
    <row r="446" spans="1:19" s="46" customFormat="1" ht="18.75">
      <c r="A446" s="47"/>
      <c r="B446" s="47"/>
      <c r="C446" s="47"/>
      <c r="D446" s="8"/>
      <c r="E446" s="47"/>
      <c r="F446" s="47"/>
      <c r="G446" s="47"/>
      <c r="H446" s="47"/>
      <c r="I446" s="8"/>
      <c r="J446" s="47"/>
      <c r="K446" s="47"/>
      <c r="L446" s="47"/>
      <c r="M446" s="47"/>
      <c r="N446" s="8"/>
      <c r="O446" s="47"/>
      <c r="P446" s="47"/>
      <c r="Q446" s="47"/>
      <c r="R446" s="47"/>
      <c r="S446" s="62"/>
    </row>
    <row r="447" spans="1:19" s="46" customFormat="1" ht="18.75">
      <c r="A447" s="47"/>
      <c r="B447" s="47"/>
      <c r="C447" s="47"/>
      <c r="D447" s="8"/>
      <c r="E447" s="47"/>
      <c r="F447" s="47"/>
      <c r="G447" s="47"/>
      <c r="H447" s="47"/>
      <c r="I447" s="8"/>
      <c r="J447" s="47"/>
      <c r="K447" s="47"/>
      <c r="L447" s="47"/>
      <c r="M447" s="47"/>
      <c r="N447" s="8"/>
      <c r="O447" s="47"/>
      <c r="P447" s="47"/>
      <c r="Q447" s="47"/>
      <c r="R447" s="47"/>
      <c r="S447" s="62"/>
    </row>
    <row r="448" spans="1:19" s="46" customFormat="1" ht="18.75">
      <c r="A448" s="47"/>
      <c r="B448" s="47"/>
      <c r="C448" s="47"/>
      <c r="D448" s="8"/>
      <c r="E448" s="47"/>
      <c r="F448" s="47"/>
      <c r="G448" s="47"/>
      <c r="H448" s="47"/>
      <c r="I448" s="8"/>
      <c r="J448" s="47"/>
      <c r="K448" s="47"/>
      <c r="L448" s="47"/>
      <c r="M448" s="47"/>
      <c r="N448" s="8"/>
      <c r="O448" s="47"/>
      <c r="P448" s="47"/>
      <c r="Q448" s="47"/>
      <c r="R448" s="47"/>
      <c r="S448" s="62"/>
    </row>
    <row r="449" spans="1:19" s="46" customFormat="1" ht="18.75">
      <c r="A449" s="47"/>
      <c r="B449" s="47"/>
      <c r="C449" s="47"/>
      <c r="D449" s="8"/>
      <c r="E449" s="47"/>
      <c r="F449" s="47"/>
      <c r="G449" s="47"/>
      <c r="H449" s="47"/>
      <c r="I449" s="8"/>
      <c r="J449" s="47"/>
      <c r="K449" s="47"/>
      <c r="L449" s="47"/>
      <c r="M449" s="47"/>
      <c r="N449" s="8"/>
      <c r="O449" s="47"/>
      <c r="P449" s="47"/>
      <c r="Q449" s="47"/>
      <c r="R449" s="47"/>
      <c r="S449" s="62"/>
    </row>
    <row r="450" spans="1:19" s="46" customFormat="1" ht="18.75">
      <c r="A450" s="47"/>
      <c r="B450" s="47"/>
      <c r="C450" s="47"/>
      <c r="D450" s="8"/>
      <c r="E450" s="47"/>
      <c r="F450" s="47"/>
      <c r="G450" s="47"/>
      <c r="H450" s="47"/>
      <c r="I450" s="8"/>
      <c r="J450" s="47"/>
      <c r="K450" s="47"/>
      <c r="L450" s="47"/>
      <c r="M450" s="47"/>
      <c r="N450" s="8"/>
      <c r="O450" s="47"/>
      <c r="P450" s="47"/>
      <c r="Q450" s="47"/>
      <c r="R450" s="47"/>
      <c r="S450" s="62"/>
    </row>
    <row r="451" spans="1:19" s="46" customFormat="1" ht="18.75">
      <c r="A451" s="47"/>
      <c r="B451" s="47"/>
      <c r="C451" s="47"/>
      <c r="D451" s="8"/>
      <c r="E451" s="47"/>
      <c r="F451" s="47"/>
      <c r="G451" s="47"/>
      <c r="H451" s="47"/>
      <c r="I451" s="8"/>
      <c r="J451" s="47"/>
      <c r="K451" s="47"/>
      <c r="L451" s="47"/>
      <c r="M451" s="47"/>
      <c r="N451" s="8"/>
      <c r="O451" s="47"/>
      <c r="P451" s="47"/>
      <c r="Q451" s="47"/>
      <c r="R451" s="47"/>
      <c r="S451" s="62"/>
    </row>
    <row r="452" spans="1:19" s="46" customFormat="1" ht="18.75">
      <c r="A452" s="47"/>
      <c r="B452" s="47"/>
      <c r="C452" s="47"/>
      <c r="D452" s="8"/>
      <c r="E452" s="47"/>
      <c r="F452" s="47"/>
      <c r="G452" s="47"/>
      <c r="H452" s="47"/>
      <c r="I452" s="8"/>
      <c r="J452" s="47"/>
      <c r="K452" s="47"/>
      <c r="L452" s="47"/>
      <c r="M452" s="47"/>
      <c r="N452" s="8"/>
      <c r="O452" s="47"/>
      <c r="P452" s="47"/>
      <c r="Q452" s="47"/>
      <c r="R452" s="47"/>
      <c r="S452" s="62"/>
    </row>
    <row r="453" spans="1:19" s="46" customFormat="1" ht="18.75">
      <c r="A453" s="47"/>
      <c r="B453" s="47"/>
      <c r="C453" s="47"/>
      <c r="D453" s="8"/>
      <c r="E453" s="47"/>
      <c r="F453" s="47"/>
      <c r="G453" s="47"/>
      <c r="H453" s="47"/>
      <c r="I453" s="8"/>
      <c r="J453" s="47"/>
      <c r="K453" s="47"/>
      <c r="L453" s="47"/>
      <c r="M453" s="47"/>
      <c r="N453" s="8"/>
      <c r="O453" s="47"/>
      <c r="P453" s="47"/>
      <c r="Q453" s="47"/>
      <c r="R453" s="47"/>
      <c r="S453" s="62"/>
    </row>
    <row r="454" spans="1:19" s="46" customFormat="1" ht="18.75">
      <c r="A454" s="47"/>
      <c r="B454" s="47"/>
      <c r="C454" s="47"/>
      <c r="D454" s="8"/>
      <c r="E454" s="47"/>
      <c r="F454" s="47"/>
      <c r="G454" s="47"/>
      <c r="H454" s="47"/>
      <c r="I454" s="8"/>
      <c r="J454" s="47"/>
      <c r="K454" s="47"/>
      <c r="L454" s="47"/>
      <c r="M454" s="47"/>
      <c r="N454" s="8"/>
      <c r="O454" s="47"/>
      <c r="P454" s="47"/>
      <c r="Q454" s="47"/>
      <c r="R454" s="47"/>
      <c r="S454" s="62"/>
    </row>
    <row r="455" spans="1:19" s="46" customFormat="1" ht="18.75">
      <c r="A455" s="47"/>
      <c r="B455" s="47"/>
      <c r="C455" s="47"/>
      <c r="D455" s="8"/>
      <c r="E455" s="47"/>
      <c r="F455" s="47"/>
      <c r="G455" s="47"/>
      <c r="H455" s="47"/>
      <c r="I455" s="8"/>
      <c r="J455" s="47"/>
      <c r="K455" s="47"/>
      <c r="L455" s="47"/>
      <c r="M455" s="47"/>
      <c r="N455" s="8"/>
      <c r="O455" s="47"/>
      <c r="P455" s="47"/>
      <c r="Q455" s="47"/>
      <c r="R455" s="47"/>
      <c r="S455" s="62"/>
    </row>
    <row r="456" spans="1:19" s="46" customFormat="1" ht="18.75">
      <c r="A456" s="47"/>
      <c r="B456" s="47"/>
      <c r="C456" s="47"/>
      <c r="D456" s="8"/>
      <c r="E456" s="47"/>
      <c r="F456" s="47"/>
      <c r="G456" s="47"/>
      <c r="H456" s="47"/>
      <c r="I456" s="8"/>
      <c r="J456" s="47"/>
      <c r="K456" s="47"/>
      <c r="L456" s="47"/>
      <c r="M456" s="47"/>
      <c r="N456" s="8"/>
      <c r="O456" s="47"/>
      <c r="P456" s="47"/>
      <c r="Q456" s="47"/>
      <c r="R456" s="47"/>
      <c r="S456" s="62"/>
    </row>
    <row r="457" spans="1:19" s="46" customFormat="1" ht="18.75">
      <c r="A457" s="47"/>
      <c r="B457" s="47"/>
      <c r="C457" s="47"/>
      <c r="D457" s="8"/>
      <c r="E457" s="47"/>
      <c r="F457" s="47"/>
      <c r="G457" s="47"/>
      <c r="H457" s="47"/>
      <c r="I457" s="8"/>
      <c r="J457" s="47"/>
      <c r="K457" s="47"/>
      <c r="L457" s="47"/>
      <c r="M457" s="47"/>
      <c r="N457" s="8"/>
      <c r="O457" s="47"/>
      <c r="P457" s="47"/>
      <c r="Q457" s="47"/>
      <c r="R457" s="47"/>
      <c r="S457" s="62"/>
    </row>
    <row r="458" spans="1:19" s="46" customFormat="1" ht="18.75">
      <c r="A458" s="47"/>
      <c r="B458" s="47"/>
      <c r="C458" s="47"/>
      <c r="D458" s="8"/>
      <c r="E458" s="47"/>
      <c r="F458" s="47"/>
      <c r="G458" s="47"/>
      <c r="H458" s="47"/>
      <c r="I458" s="8"/>
      <c r="J458" s="47"/>
      <c r="K458" s="47"/>
      <c r="L458" s="47"/>
      <c r="M458" s="47"/>
      <c r="N458" s="8"/>
      <c r="O458" s="47"/>
      <c r="P458" s="47"/>
      <c r="Q458" s="47"/>
      <c r="R458" s="47"/>
      <c r="S458" s="62"/>
    </row>
    <row r="459" spans="1:19" s="46" customFormat="1" ht="18.75">
      <c r="A459" s="47"/>
      <c r="B459" s="47"/>
      <c r="C459" s="47"/>
      <c r="D459" s="8"/>
      <c r="E459" s="47"/>
      <c r="F459" s="47"/>
      <c r="G459" s="47"/>
      <c r="H459" s="47"/>
      <c r="I459" s="8"/>
      <c r="J459" s="47"/>
      <c r="K459" s="47"/>
      <c r="L459" s="47"/>
      <c r="M459" s="47"/>
      <c r="N459" s="8"/>
      <c r="O459" s="47"/>
      <c r="P459" s="47"/>
      <c r="Q459" s="47"/>
      <c r="R459" s="47"/>
      <c r="S459" s="62"/>
    </row>
    <row r="460" spans="1:19" s="46" customFormat="1" ht="18.75">
      <c r="A460" s="47"/>
      <c r="B460" s="47"/>
      <c r="C460" s="47"/>
      <c r="D460" s="8"/>
      <c r="E460" s="47"/>
      <c r="F460" s="47"/>
      <c r="G460" s="47"/>
      <c r="H460" s="47"/>
      <c r="I460" s="8"/>
      <c r="J460" s="47"/>
      <c r="K460" s="47"/>
      <c r="L460" s="47"/>
      <c r="M460" s="47"/>
      <c r="N460" s="8"/>
      <c r="O460" s="47"/>
      <c r="P460" s="47"/>
      <c r="Q460" s="47"/>
      <c r="R460" s="47"/>
      <c r="S460" s="62"/>
    </row>
    <row r="461" spans="1:19" s="46" customFormat="1" ht="18.75">
      <c r="A461" s="47"/>
      <c r="B461" s="47"/>
      <c r="C461" s="47"/>
      <c r="D461" s="8"/>
      <c r="E461" s="47"/>
      <c r="F461" s="47"/>
      <c r="G461" s="47"/>
      <c r="H461" s="47"/>
      <c r="I461" s="8"/>
      <c r="J461" s="47"/>
      <c r="K461" s="47"/>
      <c r="L461" s="47"/>
      <c r="M461" s="47"/>
      <c r="N461" s="8"/>
      <c r="O461" s="47"/>
      <c r="P461" s="47"/>
      <c r="Q461" s="47"/>
      <c r="R461" s="47"/>
      <c r="S461" s="62"/>
    </row>
    <row r="462" spans="1:19" s="46" customFormat="1" ht="18.75">
      <c r="A462" s="47"/>
      <c r="B462" s="47"/>
      <c r="C462" s="47"/>
      <c r="D462" s="8"/>
      <c r="E462" s="47"/>
      <c r="F462" s="47"/>
      <c r="G462" s="47"/>
      <c r="H462" s="47"/>
      <c r="I462" s="8"/>
      <c r="J462" s="47"/>
      <c r="K462" s="47"/>
      <c r="L462" s="47"/>
      <c r="M462" s="47"/>
      <c r="N462" s="8"/>
      <c r="O462" s="47"/>
      <c r="P462" s="47"/>
      <c r="Q462" s="47"/>
      <c r="R462" s="47"/>
      <c r="S462" s="62"/>
    </row>
    <row r="463" spans="1:19" s="46" customFormat="1" ht="18.75">
      <c r="A463" s="47"/>
      <c r="B463" s="47"/>
      <c r="C463" s="47"/>
      <c r="D463" s="8"/>
      <c r="E463" s="47"/>
      <c r="F463" s="47"/>
      <c r="G463" s="47"/>
      <c r="H463" s="47"/>
      <c r="I463" s="8"/>
      <c r="J463" s="47"/>
      <c r="K463" s="47"/>
      <c r="L463" s="47"/>
      <c r="M463" s="47"/>
      <c r="N463" s="8"/>
      <c r="O463" s="47"/>
      <c r="P463" s="47"/>
      <c r="Q463" s="47"/>
      <c r="R463" s="47"/>
      <c r="S463" s="62"/>
    </row>
    <row r="464" spans="1:19" s="46" customFormat="1" ht="18.75">
      <c r="A464" s="47"/>
      <c r="B464" s="47"/>
      <c r="C464" s="47"/>
      <c r="D464" s="8"/>
      <c r="E464" s="47"/>
      <c r="F464" s="47"/>
      <c r="G464" s="47"/>
      <c r="H464" s="47"/>
      <c r="I464" s="8"/>
      <c r="J464" s="47"/>
      <c r="K464" s="47"/>
      <c r="L464" s="47"/>
      <c r="M464" s="47"/>
      <c r="N464" s="8"/>
      <c r="O464" s="47"/>
      <c r="P464" s="47"/>
      <c r="Q464" s="47"/>
      <c r="R464" s="47"/>
      <c r="S464" s="62"/>
    </row>
    <row r="465" spans="1:19" s="46" customFormat="1" ht="18.75">
      <c r="A465" s="47"/>
      <c r="B465" s="47"/>
      <c r="C465" s="47"/>
      <c r="D465" s="8"/>
      <c r="E465" s="47"/>
      <c r="F465" s="47"/>
      <c r="G465" s="47"/>
      <c r="H465" s="47"/>
      <c r="I465" s="8"/>
      <c r="J465" s="47"/>
      <c r="K465" s="47"/>
      <c r="L465" s="47"/>
      <c r="M465" s="47"/>
      <c r="N465" s="8"/>
      <c r="O465" s="47"/>
      <c r="P465" s="47"/>
      <c r="Q465" s="47"/>
      <c r="R465" s="47"/>
      <c r="S465" s="62"/>
    </row>
    <row r="466" spans="1:19" s="46" customFormat="1" ht="18.75">
      <c r="A466" s="47"/>
      <c r="B466" s="47"/>
      <c r="C466" s="47"/>
      <c r="D466" s="8"/>
      <c r="E466" s="47"/>
      <c r="F466" s="47"/>
      <c r="G466" s="47"/>
      <c r="H466" s="47"/>
      <c r="I466" s="8"/>
      <c r="J466" s="47"/>
      <c r="K466" s="47"/>
      <c r="L466" s="47"/>
      <c r="M466" s="47"/>
      <c r="N466" s="8"/>
      <c r="O466" s="47"/>
      <c r="P466" s="47"/>
      <c r="Q466" s="47"/>
      <c r="R466" s="47"/>
      <c r="S466" s="62"/>
    </row>
    <row r="467" spans="1:19" s="46" customFormat="1" ht="18.75">
      <c r="A467" s="47"/>
      <c r="B467" s="47"/>
      <c r="C467" s="47"/>
      <c r="D467" s="8"/>
      <c r="E467" s="47"/>
      <c r="F467" s="47"/>
      <c r="G467" s="47"/>
      <c r="H467" s="47"/>
      <c r="I467" s="8"/>
      <c r="J467" s="47"/>
      <c r="K467" s="47"/>
      <c r="L467" s="47"/>
      <c r="M467" s="47"/>
      <c r="N467" s="8"/>
      <c r="O467" s="47"/>
      <c r="P467" s="47"/>
      <c r="Q467" s="47"/>
      <c r="R467" s="47"/>
      <c r="S467" s="62"/>
    </row>
    <row r="468" spans="1:19" s="46" customFormat="1" ht="18.75">
      <c r="A468" s="47"/>
      <c r="B468" s="47"/>
      <c r="C468" s="47"/>
      <c r="D468" s="8"/>
      <c r="E468" s="47"/>
      <c r="F468" s="47"/>
      <c r="G468" s="47"/>
      <c r="H468" s="47"/>
      <c r="I468" s="8"/>
      <c r="J468" s="47"/>
      <c r="K468" s="47"/>
      <c r="L468" s="47"/>
      <c r="M468" s="47"/>
      <c r="N468" s="8"/>
      <c r="O468" s="47"/>
      <c r="P468" s="47"/>
      <c r="Q468" s="47"/>
      <c r="R468" s="47"/>
      <c r="S468" s="62"/>
    </row>
    <row r="469" spans="1:19" s="46" customFormat="1" ht="18.75">
      <c r="A469" s="47"/>
      <c r="B469" s="47"/>
      <c r="C469" s="47"/>
      <c r="D469" s="8"/>
      <c r="E469" s="47"/>
      <c r="F469" s="47"/>
      <c r="G469" s="47"/>
      <c r="H469" s="47"/>
      <c r="I469" s="8"/>
      <c r="J469" s="47"/>
      <c r="K469" s="47"/>
      <c r="L469" s="47"/>
      <c r="M469" s="47"/>
      <c r="N469" s="8"/>
      <c r="O469" s="47"/>
      <c r="P469" s="47"/>
      <c r="Q469" s="47"/>
      <c r="R469" s="47"/>
      <c r="S469" s="62"/>
    </row>
    <row r="470" spans="1:19" s="46" customFormat="1" ht="18.75">
      <c r="A470" s="47"/>
      <c r="B470" s="47"/>
      <c r="C470" s="47"/>
      <c r="D470" s="8"/>
      <c r="E470" s="47"/>
      <c r="F470" s="47"/>
      <c r="G470" s="47"/>
      <c r="H470" s="47"/>
      <c r="I470" s="8"/>
      <c r="J470" s="47"/>
      <c r="K470" s="47"/>
      <c r="L470" s="47"/>
      <c r="M470" s="47"/>
      <c r="N470" s="8"/>
      <c r="O470" s="47"/>
      <c r="P470" s="47"/>
      <c r="Q470" s="47"/>
      <c r="R470" s="47"/>
      <c r="S470" s="62"/>
    </row>
    <row r="471" spans="1:19" s="46" customFormat="1" ht="18.75">
      <c r="A471" s="47"/>
      <c r="B471" s="47"/>
      <c r="C471" s="47"/>
      <c r="D471" s="8"/>
      <c r="E471" s="47"/>
      <c r="F471" s="47"/>
      <c r="G471" s="47"/>
      <c r="H471" s="47"/>
      <c r="I471" s="8"/>
      <c r="J471" s="47"/>
      <c r="K471" s="47"/>
      <c r="L471" s="47"/>
      <c r="M471" s="47"/>
      <c r="N471" s="8"/>
      <c r="O471" s="47"/>
      <c r="P471" s="47"/>
      <c r="Q471" s="47"/>
      <c r="R471" s="47"/>
      <c r="S471" s="62"/>
    </row>
    <row r="472" spans="1:19" s="46" customFormat="1" ht="18.75">
      <c r="A472" s="47"/>
      <c r="B472" s="47"/>
      <c r="C472" s="47"/>
      <c r="D472" s="8"/>
      <c r="E472" s="47"/>
      <c r="F472" s="47"/>
      <c r="G472" s="47"/>
      <c r="H472" s="47"/>
      <c r="I472" s="8"/>
      <c r="J472" s="47"/>
      <c r="K472" s="47"/>
      <c r="L472" s="47"/>
      <c r="M472" s="47"/>
      <c r="N472" s="8"/>
      <c r="O472" s="47"/>
      <c r="P472" s="47"/>
      <c r="Q472" s="47"/>
      <c r="R472" s="47"/>
      <c r="S472" s="62"/>
    </row>
    <row r="473" spans="1:19" s="46" customFormat="1" ht="18.75">
      <c r="A473" s="47"/>
      <c r="B473" s="47"/>
      <c r="C473" s="47"/>
      <c r="D473" s="8"/>
      <c r="E473" s="47"/>
      <c r="F473" s="47"/>
      <c r="G473" s="47"/>
      <c r="H473" s="47"/>
      <c r="I473" s="8"/>
      <c r="J473" s="47"/>
      <c r="K473" s="47"/>
      <c r="L473" s="47"/>
      <c r="M473" s="47"/>
      <c r="N473" s="8"/>
      <c r="O473" s="47"/>
      <c r="P473" s="47"/>
      <c r="Q473" s="47"/>
      <c r="R473" s="47"/>
      <c r="S473" s="62"/>
    </row>
    <row r="474" spans="1:19" s="46" customFormat="1" ht="18.75">
      <c r="A474" s="47"/>
      <c r="B474" s="47"/>
      <c r="C474" s="47"/>
      <c r="D474" s="8"/>
      <c r="E474" s="47"/>
      <c r="F474" s="47"/>
      <c r="G474" s="47"/>
      <c r="H474" s="47"/>
      <c r="I474" s="8"/>
      <c r="J474" s="47"/>
      <c r="K474" s="47"/>
      <c r="L474" s="47"/>
      <c r="M474" s="47"/>
      <c r="N474" s="8"/>
      <c r="O474" s="47"/>
      <c r="P474" s="47"/>
      <c r="Q474" s="47"/>
      <c r="R474" s="47"/>
      <c r="S474" s="62"/>
    </row>
    <row r="475" spans="1:19" s="46" customFormat="1" ht="18.75">
      <c r="A475" s="47"/>
      <c r="B475" s="47"/>
      <c r="C475" s="47"/>
      <c r="D475" s="8"/>
      <c r="E475" s="47"/>
      <c r="F475" s="47"/>
      <c r="G475" s="47"/>
      <c r="H475" s="47"/>
      <c r="I475" s="8"/>
      <c r="J475" s="47"/>
      <c r="K475" s="47"/>
      <c r="L475" s="47"/>
      <c r="M475" s="47"/>
      <c r="N475" s="8"/>
      <c r="O475" s="47"/>
      <c r="P475" s="47"/>
      <c r="Q475" s="47"/>
      <c r="R475" s="47"/>
      <c r="S475" s="62"/>
    </row>
    <row r="476" spans="1:19" s="46" customFormat="1" ht="18.75">
      <c r="A476" s="47"/>
      <c r="B476" s="47"/>
      <c r="C476" s="47"/>
      <c r="D476" s="8"/>
      <c r="E476" s="47"/>
      <c r="F476" s="47"/>
      <c r="G476" s="47"/>
      <c r="H476" s="47"/>
      <c r="I476" s="8"/>
      <c r="J476" s="47"/>
      <c r="K476" s="47"/>
      <c r="L476" s="47"/>
      <c r="M476" s="47"/>
      <c r="N476" s="8"/>
      <c r="O476" s="47"/>
      <c r="P476" s="47"/>
      <c r="Q476" s="47"/>
      <c r="R476" s="47"/>
      <c r="S476" s="62"/>
    </row>
    <row r="477" spans="1:19" s="46" customFormat="1" ht="18.75">
      <c r="A477" s="47"/>
      <c r="B477" s="47"/>
      <c r="C477" s="47"/>
      <c r="D477" s="8"/>
      <c r="E477" s="47"/>
      <c r="F477" s="47"/>
      <c r="G477" s="47"/>
      <c r="H477" s="47"/>
      <c r="I477" s="8"/>
      <c r="J477" s="47"/>
      <c r="K477" s="47"/>
      <c r="L477" s="47"/>
      <c r="M477" s="47"/>
      <c r="N477" s="8"/>
      <c r="O477" s="47"/>
      <c r="P477" s="47"/>
      <c r="Q477" s="47"/>
      <c r="R477" s="47"/>
      <c r="S477" s="62"/>
    </row>
    <row r="478" spans="1:19" s="46" customFormat="1" ht="18.75">
      <c r="A478" s="47"/>
      <c r="B478" s="47"/>
      <c r="C478" s="47"/>
      <c r="D478" s="8"/>
      <c r="E478" s="47"/>
      <c r="F478" s="47"/>
      <c r="G478" s="47"/>
      <c r="H478" s="47"/>
      <c r="I478" s="8"/>
      <c r="J478" s="47"/>
      <c r="K478" s="47"/>
      <c r="L478" s="47"/>
      <c r="M478" s="47"/>
      <c r="N478" s="8"/>
      <c r="O478" s="47"/>
      <c r="P478" s="47"/>
      <c r="Q478" s="47"/>
      <c r="R478" s="47"/>
      <c r="S478" s="62"/>
    </row>
    <row r="479" spans="1:19" s="46" customFormat="1" ht="18.75">
      <c r="A479" s="47"/>
      <c r="B479" s="47"/>
      <c r="C479" s="47"/>
      <c r="D479" s="8"/>
      <c r="E479" s="47"/>
      <c r="F479" s="47"/>
      <c r="G479" s="47"/>
      <c r="H479" s="47"/>
      <c r="I479" s="8"/>
      <c r="J479" s="47"/>
      <c r="K479" s="47"/>
      <c r="L479" s="47"/>
      <c r="M479" s="47"/>
      <c r="N479" s="8"/>
      <c r="O479" s="47"/>
      <c r="P479" s="47"/>
      <c r="Q479" s="47"/>
      <c r="R479" s="47"/>
      <c r="S479" s="62"/>
    </row>
    <row r="480" spans="1:19" s="46" customFormat="1" ht="18.75">
      <c r="A480" s="47"/>
      <c r="B480" s="47"/>
      <c r="C480" s="47"/>
      <c r="D480" s="8"/>
      <c r="E480" s="47"/>
      <c r="F480" s="47"/>
      <c r="G480" s="47"/>
      <c r="H480" s="47"/>
      <c r="I480" s="8"/>
      <c r="J480" s="47"/>
      <c r="K480" s="47"/>
      <c r="L480" s="47"/>
      <c r="M480" s="47"/>
      <c r="N480" s="8"/>
      <c r="O480" s="47"/>
      <c r="P480" s="47"/>
      <c r="Q480" s="47"/>
      <c r="R480" s="47"/>
      <c r="S480" s="62"/>
    </row>
    <row r="481" spans="1:19" s="46" customFormat="1" ht="18.75">
      <c r="A481" s="47"/>
      <c r="B481" s="47"/>
      <c r="C481" s="47"/>
      <c r="D481" s="8"/>
      <c r="E481" s="47"/>
      <c r="F481" s="47"/>
      <c r="G481" s="47"/>
      <c r="H481" s="47"/>
      <c r="I481" s="8"/>
      <c r="J481" s="47"/>
      <c r="K481" s="47"/>
      <c r="L481" s="47"/>
      <c r="M481" s="47"/>
      <c r="N481" s="8"/>
      <c r="O481" s="47"/>
      <c r="P481" s="47"/>
      <c r="Q481" s="47"/>
      <c r="R481" s="47"/>
      <c r="S481" s="62"/>
    </row>
    <row r="482" spans="1:19" s="46" customFormat="1" ht="18.75">
      <c r="A482" s="47"/>
      <c r="B482" s="47"/>
      <c r="C482" s="47"/>
      <c r="D482" s="8"/>
      <c r="E482" s="47"/>
      <c r="F482" s="47"/>
      <c r="G482" s="47"/>
      <c r="H482" s="47"/>
      <c r="I482" s="8"/>
      <c r="J482" s="47"/>
      <c r="K482" s="47"/>
      <c r="L482" s="47"/>
      <c r="M482" s="47"/>
      <c r="N482" s="8"/>
      <c r="O482" s="47"/>
      <c r="P482" s="47"/>
      <c r="Q482" s="47"/>
      <c r="R482" s="47"/>
      <c r="S482" s="62"/>
    </row>
    <row r="483" spans="1:19" s="46" customFormat="1" ht="18.75">
      <c r="A483" s="47"/>
      <c r="B483" s="47"/>
      <c r="C483" s="47"/>
      <c r="D483" s="8"/>
      <c r="E483" s="47"/>
      <c r="F483" s="47"/>
      <c r="G483" s="47"/>
      <c r="H483" s="47"/>
      <c r="I483" s="8"/>
      <c r="J483" s="47"/>
      <c r="K483" s="47"/>
      <c r="L483" s="47"/>
      <c r="M483" s="47"/>
      <c r="N483" s="8"/>
      <c r="O483" s="47"/>
      <c r="P483" s="47"/>
      <c r="Q483" s="47"/>
      <c r="R483" s="47"/>
      <c r="S483" s="62"/>
    </row>
    <row r="484" spans="1:19" s="46" customFormat="1" ht="18.75">
      <c r="A484" s="47"/>
      <c r="B484" s="47"/>
      <c r="C484" s="47"/>
      <c r="D484" s="8"/>
      <c r="E484" s="47"/>
      <c r="F484" s="47"/>
      <c r="G484" s="47"/>
      <c r="H484" s="47"/>
      <c r="I484" s="8"/>
      <c r="J484" s="47"/>
      <c r="K484" s="47"/>
      <c r="L484" s="47"/>
      <c r="M484" s="47"/>
      <c r="N484" s="8"/>
      <c r="O484" s="47"/>
      <c r="P484" s="47"/>
      <c r="Q484" s="47"/>
      <c r="R484" s="47"/>
      <c r="S484" s="62"/>
    </row>
    <row r="485" spans="1:19" s="46" customFormat="1" ht="18.75">
      <c r="A485" s="47"/>
      <c r="B485" s="47"/>
      <c r="C485" s="47"/>
      <c r="D485" s="8"/>
      <c r="E485" s="47"/>
      <c r="F485" s="47"/>
      <c r="G485" s="47"/>
      <c r="H485" s="47"/>
      <c r="I485" s="8"/>
      <c r="J485" s="47"/>
      <c r="K485" s="47"/>
      <c r="L485" s="47"/>
      <c r="M485" s="47"/>
      <c r="N485" s="8"/>
      <c r="O485" s="47"/>
      <c r="P485" s="47"/>
      <c r="Q485" s="47"/>
      <c r="R485" s="47"/>
      <c r="S485" s="62"/>
    </row>
    <row r="486" spans="1:19" s="46" customFormat="1" ht="18.75">
      <c r="A486" s="47"/>
      <c r="B486" s="47"/>
      <c r="C486" s="47"/>
      <c r="D486" s="8"/>
      <c r="E486" s="47"/>
      <c r="F486" s="47"/>
      <c r="G486" s="47"/>
      <c r="H486" s="47"/>
      <c r="I486" s="8"/>
      <c r="J486" s="47"/>
      <c r="K486" s="47"/>
      <c r="L486" s="47"/>
      <c r="M486" s="47"/>
      <c r="N486" s="8"/>
      <c r="O486" s="47"/>
      <c r="P486" s="47"/>
      <c r="Q486" s="47"/>
      <c r="R486" s="47"/>
      <c r="S486" s="62"/>
    </row>
    <row r="487" spans="1:19" s="46" customFormat="1" ht="18.75">
      <c r="A487" s="47"/>
      <c r="B487" s="47"/>
      <c r="C487" s="47"/>
      <c r="D487" s="8"/>
      <c r="E487" s="47"/>
      <c r="F487" s="47"/>
      <c r="G487" s="47"/>
      <c r="H487" s="47"/>
      <c r="I487" s="8"/>
      <c r="J487" s="47"/>
      <c r="K487" s="47"/>
      <c r="L487" s="47"/>
      <c r="M487" s="47"/>
      <c r="N487" s="8"/>
      <c r="O487" s="47"/>
      <c r="P487" s="47"/>
      <c r="Q487" s="47"/>
      <c r="R487" s="47"/>
      <c r="S487" s="62"/>
    </row>
    <row r="488" spans="1:19" s="46" customFormat="1" ht="18.75">
      <c r="A488" s="47"/>
      <c r="B488" s="47"/>
      <c r="C488" s="47"/>
      <c r="D488" s="8"/>
      <c r="E488" s="47"/>
      <c r="F488" s="47"/>
      <c r="G488" s="47"/>
      <c r="H488" s="47"/>
      <c r="I488" s="8"/>
      <c r="J488" s="47"/>
      <c r="K488" s="47"/>
      <c r="L488" s="47"/>
      <c r="M488" s="47"/>
      <c r="N488" s="8"/>
      <c r="O488" s="47"/>
      <c r="P488" s="47"/>
      <c r="Q488" s="47"/>
      <c r="R488" s="47"/>
      <c r="S488" s="62"/>
    </row>
    <row r="489" spans="1:19" s="46" customFormat="1" ht="18.75">
      <c r="A489" s="47"/>
      <c r="B489" s="47"/>
      <c r="C489" s="47"/>
      <c r="D489" s="8"/>
      <c r="E489" s="47"/>
      <c r="F489" s="47"/>
      <c r="G489" s="47"/>
      <c r="H489" s="47"/>
      <c r="I489" s="8"/>
      <c r="J489" s="47"/>
      <c r="K489" s="47"/>
      <c r="L489" s="47"/>
      <c r="M489" s="47"/>
      <c r="N489" s="8"/>
      <c r="O489" s="47"/>
      <c r="P489" s="47"/>
      <c r="Q489" s="47"/>
      <c r="R489" s="47"/>
      <c r="S489" s="62"/>
    </row>
    <row r="490" spans="1:19" s="46" customFormat="1" ht="18.75">
      <c r="A490" s="47"/>
      <c r="B490" s="47"/>
      <c r="C490" s="47"/>
      <c r="D490" s="8"/>
      <c r="E490" s="47"/>
      <c r="F490" s="47"/>
      <c r="G490" s="47"/>
      <c r="H490" s="47"/>
      <c r="I490" s="8"/>
      <c r="J490" s="47"/>
      <c r="K490" s="47"/>
      <c r="L490" s="47"/>
      <c r="M490" s="47"/>
      <c r="N490" s="8"/>
      <c r="O490" s="47"/>
      <c r="P490" s="47"/>
      <c r="Q490" s="47"/>
      <c r="R490" s="47"/>
      <c r="S490" s="62"/>
    </row>
    <row r="491" spans="1:19" s="46" customFormat="1" ht="18.75">
      <c r="A491" s="47"/>
      <c r="B491" s="47"/>
      <c r="C491" s="47"/>
      <c r="D491" s="8"/>
      <c r="E491" s="47"/>
      <c r="F491" s="47"/>
      <c r="G491" s="47"/>
      <c r="H491" s="47"/>
      <c r="I491" s="8"/>
      <c r="J491" s="47"/>
      <c r="K491" s="47"/>
      <c r="L491" s="47"/>
      <c r="M491" s="47"/>
      <c r="N491" s="8"/>
      <c r="O491" s="47"/>
      <c r="P491" s="47"/>
      <c r="Q491" s="47"/>
      <c r="R491" s="47"/>
      <c r="S491" s="62"/>
    </row>
    <row r="492" spans="1:19" s="46" customFormat="1" ht="18.75">
      <c r="A492" s="47"/>
      <c r="B492" s="47"/>
      <c r="C492" s="47"/>
      <c r="D492" s="8"/>
      <c r="E492" s="47"/>
      <c r="F492" s="47"/>
      <c r="G492" s="47"/>
      <c r="H492" s="47"/>
      <c r="I492" s="8"/>
      <c r="J492" s="47"/>
      <c r="K492" s="47"/>
      <c r="L492" s="47"/>
      <c r="M492" s="47"/>
      <c r="N492" s="8"/>
      <c r="O492" s="47"/>
      <c r="P492" s="47"/>
      <c r="Q492" s="47"/>
      <c r="R492" s="47"/>
      <c r="S492" s="62"/>
    </row>
    <row r="493" spans="1:19" s="46" customFormat="1" ht="18.75">
      <c r="A493" s="47"/>
      <c r="B493" s="47"/>
      <c r="C493" s="47"/>
      <c r="D493" s="8"/>
      <c r="E493" s="47"/>
      <c r="F493" s="47"/>
      <c r="G493" s="47"/>
      <c r="H493" s="47"/>
      <c r="I493" s="8"/>
      <c r="J493" s="47"/>
      <c r="K493" s="47"/>
      <c r="L493" s="47"/>
      <c r="M493" s="47"/>
      <c r="N493" s="8"/>
      <c r="O493" s="47"/>
      <c r="P493" s="47"/>
      <c r="Q493" s="47"/>
      <c r="R493" s="47"/>
      <c r="S493" s="62"/>
    </row>
    <row r="494" spans="1:19" s="46" customFormat="1" ht="18.75">
      <c r="A494" s="47"/>
      <c r="B494" s="47"/>
      <c r="C494" s="47"/>
      <c r="D494" s="8"/>
      <c r="E494" s="47"/>
      <c r="F494" s="47"/>
      <c r="G494" s="47"/>
      <c r="H494" s="47"/>
      <c r="I494" s="8"/>
      <c r="J494" s="47"/>
      <c r="K494" s="47"/>
      <c r="L494" s="47"/>
      <c r="M494" s="47"/>
      <c r="N494" s="8"/>
      <c r="O494" s="47"/>
      <c r="P494" s="47"/>
      <c r="Q494" s="47"/>
      <c r="R494" s="47"/>
      <c r="S494" s="62"/>
    </row>
    <row r="495" spans="1:19" s="46" customFormat="1" ht="18.75">
      <c r="A495" s="47"/>
      <c r="B495" s="47"/>
      <c r="C495" s="47"/>
      <c r="D495" s="8"/>
      <c r="E495" s="47"/>
      <c r="F495" s="47"/>
      <c r="G495" s="47"/>
      <c r="H495" s="47"/>
      <c r="I495" s="8"/>
      <c r="J495" s="47"/>
      <c r="K495" s="47"/>
      <c r="L495" s="47"/>
      <c r="M495" s="47"/>
      <c r="N495" s="8"/>
      <c r="O495" s="47"/>
      <c r="P495" s="47"/>
      <c r="Q495" s="47"/>
      <c r="R495" s="47"/>
      <c r="S495" s="62"/>
    </row>
    <row r="496" spans="1:19" s="46" customFormat="1" ht="18.75">
      <c r="A496" s="47"/>
      <c r="B496" s="47"/>
      <c r="C496" s="47"/>
      <c r="D496" s="8"/>
      <c r="E496" s="47"/>
      <c r="F496" s="47"/>
      <c r="G496" s="47"/>
      <c r="H496" s="47"/>
      <c r="I496" s="8"/>
      <c r="J496" s="47"/>
      <c r="K496" s="47"/>
      <c r="L496" s="47"/>
      <c r="M496" s="47"/>
      <c r="N496" s="8"/>
      <c r="O496" s="47"/>
      <c r="P496" s="47"/>
      <c r="Q496" s="47"/>
      <c r="R496" s="47"/>
      <c r="S496" s="62"/>
    </row>
    <row r="497" spans="1:19" s="46" customFormat="1" ht="18.75">
      <c r="A497" s="47"/>
      <c r="B497" s="47"/>
      <c r="C497" s="47"/>
      <c r="D497" s="8"/>
      <c r="E497" s="47"/>
      <c r="F497" s="47"/>
      <c r="G497" s="47"/>
      <c r="H497" s="47"/>
      <c r="I497" s="8"/>
      <c r="J497" s="47"/>
      <c r="K497" s="47"/>
      <c r="L497" s="47"/>
      <c r="M497" s="47"/>
      <c r="N497" s="8"/>
      <c r="O497" s="47"/>
      <c r="P497" s="47"/>
      <c r="Q497" s="47"/>
      <c r="R497" s="47"/>
      <c r="S497" s="62"/>
    </row>
    <row r="498" spans="1:19" s="46" customFormat="1" ht="18.75">
      <c r="A498" s="47"/>
      <c r="B498" s="47"/>
      <c r="C498" s="47"/>
      <c r="D498" s="8"/>
      <c r="E498" s="47"/>
      <c r="F498" s="47"/>
      <c r="G498" s="47"/>
      <c r="H498" s="47"/>
      <c r="I498" s="8"/>
      <c r="J498" s="47"/>
      <c r="K498" s="47"/>
      <c r="L498" s="47"/>
      <c r="M498" s="47"/>
      <c r="N498" s="8"/>
      <c r="O498" s="47"/>
      <c r="P498" s="47"/>
      <c r="Q498" s="47"/>
      <c r="R498" s="47"/>
      <c r="S498" s="62"/>
    </row>
    <row r="499" spans="1:19" s="46" customFormat="1" ht="18.75">
      <c r="A499" s="47"/>
      <c r="B499" s="47"/>
      <c r="C499" s="47"/>
      <c r="D499" s="8"/>
      <c r="E499" s="47"/>
      <c r="F499" s="47"/>
      <c r="G499" s="47"/>
      <c r="H499" s="47"/>
      <c r="I499" s="8"/>
      <c r="J499" s="47"/>
      <c r="K499" s="47"/>
      <c r="L499" s="47"/>
      <c r="M499" s="47"/>
      <c r="N499" s="8"/>
      <c r="O499" s="47"/>
      <c r="P499" s="47"/>
      <c r="Q499" s="47"/>
      <c r="R499" s="47"/>
      <c r="S499" s="62"/>
    </row>
    <row r="500" spans="1:19" s="46" customFormat="1" ht="18.75">
      <c r="A500" s="47"/>
      <c r="B500" s="47"/>
      <c r="C500" s="47"/>
      <c r="D500" s="8"/>
      <c r="E500" s="47"/>
      <c r="F500" s="47"/>
      <c r="G500" s="47"/>
      <c r="H500" s="47"/>
      <c r="I500" s="8"/>
      <c r="J500" s="47"/>
      <c r="K500" s="47"/>
      <c r="L500" s="47"/>
      <c r="M500" s="47"/>
      <c r="N500" s="8"/>
      <c r="O500" s="47"/>
      <c r="P500" s="47"/>
      <c r="Q500" s="47"/>
      <c r="R500" s="47"/>
      <c r="S500" s="62"/>
    </row>
    <row r="501" spans="1:19" s="46" customFormat="1" ht="18.75">
      <c r="A501" s="47"/>
      <c r="B501" s="47"/>
      <c r="C501" s="47"/>
      <c r="D501" s="8"/>
      <c r="E501" s="47"/>
      <c r="F501" s="47"/>
      <c r="G501" s="47"/>
      <c r="H501" s="47"/>
      <c r="I501" s="8"/>
      <c r="J501" s="47"/>
      <c r="K501" s="47"/>
      <c r="L501" s="47"/>
      <c r="M501" s="47"/>
      <c r="N501" s="8"/>
      <c r="O501" s="47"/>
      <c r="P501" s="47"/>
      <c r="Q501" s="47"/>
      <c r="R501" s="47"/>
      <c r="S501" s="62"/>
    </row>
    <row r="502" spans="1:19" s="46" customFormat="1" ht="18.75">
      <c r="A502" s="47"/>
      <c r="B502" s="47"/>
      <c r="C502" s="47"/>
      <c r="D502" s="8"/>
      <c r="E502" s="47"/>
      <c r="F502" s="47"/>
      <c r="G502" s="47"/>
      <c r="H502" s="47"/>
      <c r="I502" s="8"/>
      <c r="J502" s="47"/>
      <c r="K502" s="47"/>
      <c r="L502" s="47"/>
      <c r="M502" s="47"/>
      <c r="N502" s="8"/>
      <c r="O502" s="47"/>
      <c r="P502" s="47"/>
      <c r="Q502" s="47"/>
      <c r="R502" s="47"/>
      <c r="S502" s="62"/>
    </row>
    <row r="503" spans="1:19" s="46" customFormat="1" ht="18.75">
      <c r="A503" s="47"/>
      <c r="B503" s="47"/>
      <c r="C503" s="47"/>
      <c r="D503" s="8"/>
      <c r="E503" s="47"/>
      <c r="F503" s="47"/>
      <c r="G503" s="47"/>
      <c r="H503" s="47"/>
      <c r="I503" s="8"/>
      <c r="J503" s="47"/>
      <c r="K503" s="47"/>
      <c r="L503" s="47"/>
      <c r="M503" s="47"/>
      <c r="N503" s="8"/>
      <c r="O503" s="47"/>
      <c r="P503" s="47"/>
      <c r="Q503" s="47"/>
      <c r="R503" s="47"/>
      <c r="S503" s="62"/>
    </row>
    <row r="504" spans="1:19" s="46" customFormat="1" ht="18.75">
      <c r="A504" s="47"/>
      <c r="B504" s="47"/>
      <c r="C504" s="47"/>
      <c r="D504" s="8"/>
      <c r="E504" s="47"/>
      <c r="F504" s="47"/>
      <c r="G504" s="47"/>
      <c r="H504" s="47"/>
      <c r="I504" s="8"/>
      <c r="J504" s="47"/>
      <c r="K504" s="47"/>
      <c r="L504" s="47"/>
      <c r="M504" s="47"/>
      <c r="N504" s="8"/>
      <c r="O504" s="47"/>
      <c r="P504" s="47"/>
      <c r="Q504" s="47"/>
      <c r="R504" s="47"/>
      <c r="S504" s="62"/>
    </row>
    <row r="505" spans="1:19" s="46" customFormat="1" ht="18.75">
      <c r="A505" s="47"/>
      <c r="B505" s="47"/>
      <c r="C505" s="47"/>
      <c r="D505" s="8"/>
      <c r="E505" s="47"/>
      <c r="F505" s="47"/>
      <c r="G505" s="47"/>
      <c r="H505" s="47"/>
      <c r="I505" s="8"/>
      <c r="J505" s="47"/>
      <c r="K505" s="47"/>
      <c r="L505" s="47"/>
      <c r="M505" s="47"/>
      <c r="N505" s="8"/>
      <c r="O505" s="47"/>
      <c r="P505" s="47"/>
      <c r="Q505" s="47"/>
      <c r="R505" s="47"/>
      <c r="S505" s="62"/>
    </row>
    <row r="506" spans="1:19" s="46" customFormat="1" ht="18.75">
      <c r="A506" s="47"/>
      <c r="B506" s="47"/>
      <c r="C506" s="47"/>
      <c r="D506" s="8"/>
      <c r="E506" s="47"/>
      <c r="F506" s="47"/>
      <c r="G506" s="47"/>
      <c r="H506" s="47"/>
      <c r="I506" s="8"/>
      <c r="J506" s="47"/>
      <c r="K506" s="47"/>
      <c r="L506" s="47"/>
      <c r="M506" s="47"/>
      <c r="N506" s="8"/>
      <c r="O506" s="47"/>
      <c r="P506" s="47"/>
      <c r="Q506" s="47"/>
      <c r="R506" s="47"/>
      <c r="S506" s="62"/>
    </row>
    <row r="507" spans="1:19" s="46" customFormat="1" ht="18.75">
      <c r="A507" s="47"/>
      <c r="B507" s="47"/>
      <c r="C507" s="47"/>
      <c r="D507" s="8"/>
      <c r="E507" s="47"/>
      <c r="F507" s="47"/>
      <c r="G507" s="47"/>
      <c r="H507" s="47"/>
      <c r="I507" s="8"/>
      <c r="J507" s="47"/>
      <c r="K507" s="47"/>
      <c r="L507" s="47"/>
      <c r="M507" s="47"/>
      <c r="N507" s="8"/>
      <c r="O507" s="47"/>
      <c r="P507" s="47"/>
      <c r="Q507" s="47"/>
      <c r="R507" s="47"/>
      <c r="S507" s="62"/>
    </row>
    <row r="508" spans="1:19" s="46" customFormat="1" ht="18.75">
      <c r="A508" s="47"/>
      <c r="B508" s="47"/>
      <c r="C508" s="47"/>
      <c r="D508" s="8"/>
      <c r="E508" s="47"/>
      <c r="F508" s="47"/>
      <c r="G508" s="47"/>
      <c r="H508" s="47"/>
      <c r="I508" s="8"/>
      <c r="J508" s="47"/>
      <c r="K508" s="47"/>
      <c r="L508" s="47"/>
      <c r="M508" s="47"/>
      <c r="N508" s="8"/>
      <c r="O508" s="47"/>
      <c r="P508" s="47"/>
      <c r="Q508" s="47"/>
      <c r="R508" s="47"/>
      <c r="S508" s="62"/>
    </row>
    <row r="509" spans="1:19" s="46" customFormat="1" ht="18.75">
      <c r="A509" s="47"/>
      <c r="B509" s="47"/>
      <c r="C509" s="47"/>
      <c r="D509" s="8"/>
      <c r="E509" s="47"/>
      <c r="F509" s="47"/>
      <c r="G509" s="47"/>
      <c r="H509" s="47"/>
      <c r="I509" s="8"/>
      <c r="J509" s="47"/>
      <c r="K509" s="47"/>
      <c r="L509" s="47"/>
      <c r="M509" s="47"/>
      <c r="N509" s="8"/>
      <c r="O509" s="47"/>
      <c r="P509" s="47"/>
      <c r="Q509" s="47"/>
      <c r="R509" s="47"/>
      <c r="S509" s="62"/>
    </row>
    <row r="510" spans="1:19" s="46" customFormat="1" ht="18.75">
      <c r="A510" s="47"/>
      <c r="B510" s="47"/>
      <c r="C510" s="47"/>
      <c r="D510" s="8"/>
      <c r="E510" s="47"/>
      <c r="F510" s="47"/>
      <c r="G510" s="47"/>
      <c r="H510" s="47"/>
      <c r="I510" s="8"/>
      <c r="J510" s="47"/>
      <c r="K510" s="47"/>
      <c r="L510" s="47"/>
      <c r="M510" s="47"/>
      <c r="N510" s="8"/>
      <c r="O510" s="47"/>
      <c r="P510" s="47"/>
      <c r="Q510" s="47"/>
      <c r="R510" s="47"/>
      <c r="S510" s="62"/>
    </row>
    <row r="511" spans="1:19" s="46" customFormat="1" ht="18.75">
      <c r="A511" s="47"/>
      <c r="B511" s="47"/>
      <c r="C511" s="47"/>
      <c r="D511" s="8"/>
      <c r="E511" s="47"/>
      <c r="F511" s="47"/>
      <c r="G511" s="47"/>
      <c r="H511" s="47"/>
      <c r="I511" s="8"/>
      <c r="J511" s="47"/>
      <c r="K511" s="47"/>
      <c r="L511" s="47"/>
      <c r="M511" s="47"/>
      <c r="N511" s="8"/>
      <c r="O511" s="47"/>
      <c r="P511" s="47"/>
      <c r="Q511" s="47"/>
      <c r="R511" s="47"/>
      <c r="S511" s="62"/>
    </row>
    <row r="512" spans="1:19" s="46" customFormat="1" ht="18.75">
      <c r="A512" s="47"/>
      <c r="B512" s="47"/>
      <c r="C512" s="47"/>
      <c r="D512" s="8"/>
      <c r="E512" s="47"/>
      <c r="F512" s="47"/>
      <c r="G512" s="47"/>
      <c r="H512" s="47"/>
      <c r="I512" s="8"/>
      <c r="J512" s="47"/>
      <c r="K512" s="47"/>
      <c r="L512" s="47"/>
      <c r="M512" s="47"/>
      <c r="N512" s="8"/>
      <c r="O512" s="47"/>
      <c r="P512" s="47"/>
      <c r="Q512" s="47"/>
      <c r="R512" s="47"/>
      <c r="S512" s="62"/>
    </row>
    <row r="513" spans="1:19" s="46" customFormat="1" ht="18.75">
      <c r="A513" s="47"/>
      <c r="B513" s="47"/>
      <c r="C513" s="47"/>
      <c r="D513" s="8"/>
      <c r="E513" s="47"/>
      <c r="F513" s="47"/>
      <c r="G513" s="47"/>
      <c r="H513" s="47"/>
      <c r="I513" s="8"/>
      <c r="J513" s="47"/>
      <c r="K513" s="47"/>
      <c r="L513" s="47"/>
      <c r="M513" s="47"/>
      <c r="N513" s="8"/>
      <c r="O513" s="47"/>
      <c r="P513" s="47"/>
      <c r="Q513" s="47"/>
      <c r="R513" s="47"/>
      <c r="S513" s="62"/>
    </row>
    <row r="514" spans="1:19" s="46" customFormat="1" ht="18.75">
      <c r="A514" s="47"/>
      <c r="B514" s="47"/>
      <c r="C514" s="47"/>
      <c r="D514" s="8"/>
      <c r="E514" s="47"/>
      <c r="F514" s="47"/>
      <c r="G514" s="47"/>
      <c r="H514" s="47"/>
      <c r="I514" s="8"/>
      <c r="J514" s="47"/>
      <c r="K514" s="47"/>
      <c r="L514" s="47"/>
      <c r="M514" s="47"/>
      <c r="N514" s="8"/>
      <c r="O514" s="47"/>
      <c r="P514" s="47"/>
      <c r="Q514" s="47"/>
      <c r="R514" s="47"/>
      <c r="S514" s="62"/>
    </row>
    <row r="515" spans="1:19" s="46" customFormat="1" ht="18.75">
      <c r="A515" s="47"/>
      <c r="B515" s="47"/>
      <c r="C515" s="47"/>
      <c r="D515" s="8"/>
      <c r="E515" s="47"/>
      <c r="F515" s="47"/>
      <c r="G515" s="47"/>
      <c r="H515" s="47"/>
      <c r="I515" s="8"/>
      <c r="J515" s="47"/>
      <c r="K515" s="47"/>
      <c r="L515" s="47"/>
      <c r="M515" s="47"/>
      <c r="N515" s="8"/>
      <c r="O515" s="47"/>
      <c r="P515" s="47"/>
      <c r="Q515" s="47"/>
      <c r="R515" s="47"/>
      <c r="S515" s="62"/>
    </row>
    <row r="516" spans="1:19" s="46" customFormat="1" ht="18.75">
      <c r="A516" s="47"/>
      <c r="B516" s="47"/>
      <c r="C516" s="47"/>
      <c r="D516" s="8"/>
      <c r="E516" s="47"/>
      <c r="F516" s="47"/>
      <c r="G516" s="47"/>
      <c r="H516" s="47"/>
      <c r="I516" s="8"/>
      <c r="J516" s="47"/>
      <c r="K516" s="47"/>
      <c r="L516" s="47"/>
      <c r="M516" s="47"/>
      <c r="N516" s="8"/>
      <c r="O516" s="47"/>
      <c r="P516" s="47"/>
      <c r="Q516" s="47"/>
      <c r="R516" s="47"/>
      <c r="S516" s="62"/>
    </row>
    <row r="517" spans="1:19" s="46" customFormat="1" ht="18.75">
      <c r="A517" s="47"/>
      <c r="B517" s="47"/>
      <c r="C517" s="47"/>
      <c r="D517" s="8"/>
      <c r="E517" s="47"/>
      <c r="F517" s="47"/>
      <c r="G517" s="47"/>
      <c r="H517" s="47"/>
      <c r="I517" s="8"/>
      <c r="J517" s="47"/>
      <c r="K517" s="47"/>
      <c r="L517" s="47"/>
      <c r="M517" s="47"/>
      <c r="N517" s="8"/>
      <c r="O517" s="47"/>
      <c r="P517" s="47"/>
      <c r="Q517" s="47"/>
      <c r="R517" s="47"/>
      <c r="S517" s="62"/>
    </row>
    <row r="518" spans="1:19" s="46" customFormat="1" ht="18.75">
      <c r="A518" s="47"/>
      <c r="B518" s="47"/>
      <c r="C518" s="47"/>
      <c r="D518" s="8"/>
      <c r="E518" s="47"/>
      <c r="F518" s="47"/>
      <c r="G518" s="47"/>
      <c r="H518" s="47"/>
      <c r="I518" s="8"/>
      <c r="J518" s="47"/>
      <c r="K518" s="47"/>
      <c r="L518" s="47"/>
      <c r="M518" s="47"/>
      <c r="N518" s="8"/>
      <c r="O518" s="47"/>
      <c r="P518" s="47"/>
      <c r="Q518" s="47"/>
      <c r="R518" s="47"/>
      <c r="S518" s="62"/>
    </row>
    <row r="519" spans="1:19" s="46" customFormat="1" ht="18.75">
      <c r="A519" s="47"/>
      <c r="B519" s="47"/>
      <c r="C519" s="47"/>
      <c r="D519" s="8"/>
      <c r="E519" s="47"/>
      <c r="F519" s="47"/>
      <c r="G519" s="47"/>
      <c r="H519" s="47"/>
      <c r="I519" s="8"/>
      <c r="J519" s="47"/>
      <c r="K519" s="47"/>
      <c r="L519" s="47"/>
      <c r="M519" s="47"/>
      <c r="N519" s="8"/>
      <c r="O519" s="47"/>
      <c r="P519" s="47"/>
      <c r="Q519" s="47"/>
      <c r="R519" s="47"/>
      <c r="S519" s="62"/>
    </row>
    <row r="520" spans="1:19" s="46" customFormat="1" ht="18.75">
      <c r="A520" s="47"/>
      <c r="B520" s="47"/>
      <c r="C520" s="47"/>
      <c r="D520" s="8"/>
      <c r="E520" s="47"/>
      <c r="F520" s="47"/>
      <c r="G520" s="47"/>
      <c r="H520" s="47"/>
      <c r="I520" s="8"/>
      <c r="J520" s="47"/>
      <c r="K520" s="47"/>
      <c r="L520" s="47"/>
      <c r="M520" s="47"/>
      <c r="N520" s="8"/>
      <c r="O520" s="47"/>
      <c r="P520" s="47"/>
      <c r="Q520" s="47"/>
      <c r="R520" s="47"/>
      <c r="S520" s="62"/>
    </row>
    <row r="521" spans="1:19" s="46" customFormat="1" ht="18.75">
      <c r="A521" s="47"/>
      <c r="B521" s="47"/>
      <c r="C521" s="47"/>
      <c r="D521" s="8"/>
      <c r="E521" s="47"/>
      <c r="F521" s="47"/>
      <c r="G521" s="47"/>
      <c r="H521" s="47"/>
      <c r="I521" s="8"/>
      <c r="J521" s="47"/>
      <c r="K521" s="47"/>
      <c r="L521" s="47"/>
      <c r="M521" s="47"/>
      <c r="N521" s="8"/>
      <c r="O521" s="47"/>
      <c r="P521" s="47"/>
      <c r="Q521" s="47"/>
      <c r="R521" s="47"/>
      <c r="S521" s="62"/>
    </row>
    <row r="522" spans="1:19" s="46" customFormat="1" ht="18.75">
      <c r="A522" s="47"/>
      <c r="B522" s="47"/>
      <c r="C522" s="47"/>
      <c r="D522" s="8"/>
      <c r="E522" s="47"/>
      <c r="F522" s="47"/>
      <c r="G522" s="47"/>
      <c r="H522" s="47"/>
      <c r="I522" s="8"/>
      <c r="J522" s="47"/>
      <c r="K522" s="47"/>
      <c r="L522" s="47"/>
      <c r="M522" s="47"/>
      <c r="N522" s="8"/>
      <c r="O522" s="47"/>
      <c r="P522" s="47"/>
      <c r="Q522" s="47"/>
      <c r="R522" s="47"/>
      <c r="S522" s="62"/>
    </row>
    <row r="523" spans="1:19" s="46" customFormat="1" ht="18.75">
      <c r="A523" s="47"/>
      <c r="B523" s="47"/>
      <c r="C523" s="47"/>
      <c r="D523" s="8"/>
      <c r="E523" s="47"/>
      <c r="F523" s="47"/>
      <c r="G523" s="47"/>
      <c r="H523" s="47"/>
      <c r="I523" s="8"/>
      <c r="J523" s="47"/>
      <c r="K523" s="47"/>
      <c r="L523" s="47"/>
      <c r="M523" s="47"/>
      <c r="N523" s="8"/>
      <c r="O523" s="47"/>
      <c r="P523" s="47"/>
      <c r="Q523" s="47"/>
      <c r="R523" s="47"/>
      <c r="S523" s="62"/>
    </row>
    <row r="524" spans="1:19" s="46" customFormat="1" ht="18.75">
      <c r="A524" s="47"/>
      <c r="B524" s="47"/>
      <c r="C524" s="47"/>
      <c r="D524" s="8"/>
      <c r="E524" s="47"/>
      <c r="F524" s="47"/>
      <c r="G524" s="47"/>
      <c r="H524" s="47"/>
      <c r="I524" s="8"/>
      <c r="J524" s="47"/>
      <c r="K524" s="47"/>
      <c r="L524" s="47"/>
      <c r="M524" s="47"/>
      <c r="N524" s="8"/>
      <c r="O524" s="47"/>
      <c r="P524" s="47"/>
      <c r="Q524" s="47"/>
      <c r="R524" s="47"/>
      <c r="S524" s="62"/>
    </row>
    <row r="525" spans="1:19" s="46" customFormat="1" ht="18.75">
      <c r="A525" s="47"/>
      <c r="B525" s="47"/>
      <c r="C525" s="47"/>
      <c r="D525" s="8"/>
      <c r="E525" s="47"/>
      <c r="F525" s="47"/>
      <c r="G525" s="47"/>
      <c r="H525" s="47"/>
      <c r="I525" s="8"/>
      <c r="J525" s="47"/>
      <c r="K525" s="47"/>
      <c r="L525" s="47"/>
      <c r="M525" s="47"/>
      <c r="N525" s="8"/>
      <c r="O525" s="47"/>
      <c r="P525" s="47"/>
      <c r="Q525" s="47"/>
      <c r="R525" s="47"/>
      <c r="S525" s="62"/>
    </row>
    <row r="526" spans="1:19" s="46" customFormat="1" ht="18.75">
      <c r="A526" s="47"/>
      <c r="B526" s="47"/>
      <c r="C526" s="47"/>
      <c r="D526" s="8"/>
      <c r="E526" s="47"/>
      <c r="F526" s="47"/>
      <c r="G526" s="47"/>
      <c r="H526" s="47"/>
      <c r="I526" s="8"/>
      <c r="J526" s="47"/>
      <c r="K526" s="47"/>
      <c r="L526" s="47"/>
      <c r="M526" s="47"/>
      <c r="N526" s="8"/>
      <c r="O526" s="47"/>
      <c r="P526" s="47"/>
      <c r="Q526" s="47"/>
      <c r="R526" s="47"/>
      <c r="S526" s="62"/>
    </row>
    <row r="527" spans="1:19" s="46" customFormat="1" ht="18.75">
      <c r="A527" s="47"/>
      <c r="B527" s="47"/>
      <c r="C527" s="47"/>
      <c r="D527" s="8"/>
      <c r="E527" s="47"/>
      <c r="F527" s="47"/>
      <c r="G527" s="47"/>
      <c r="H527" s="47"/>
      <c r="I527" s="8"/>
      <c r="J527" s="47"/>
      <c r="K527" s="47"/>
      <c r="L527" s="47"/>
      <c r="M527" s="47"/>
      <c r="N527" s="8"/>
      <c r="O527" s="47"/>
      <c r="P527" s="47"/>
      <c r="Q527" s="47"/>
      <c r="R527" s="47"/>
      <c r="S527" s="62"/>
    </row>
    <row r="528" spans="1:19" s="46" customFormat="1" ht="18.75">
      <c r="A528" s="47"/>
      <c r="B528" s="47"/>
      <c r="C528" s="47"/>
      <c r="D528" s="8"/>
      <c r="E528" s="47"/>
      <c r="F528" s="47"/>
      <c r="G528" s="47"/>
      <c r="H528" s="47"/>
      <c r="I528" s="8"/>
      <c r="J528" s="47"/>
      <c r="K528" s="47"/>
      <c r="L528" s="47"/>
      <c r="M528" s="47"/>
      <c r="N528" s="8"/>
      <c r="O528" s="47"/>
      <c r="P528" s="47"/>
      <c r="Q528" s="47"/>
      <c r="R528" s="47"/>
      <c r="S528" s="62"/>
    </row>
    <row r="529" spans="1:19" s="46" customFormat="1" ht="18.75">
      <c r="A529" s="47"/>
      <c r="B529" s="47"/>
      <c r="C529" s="47"/>
      <c r="D529" s="8"/>
      <c r="E529" s="47"/>
      <c r="F529" s="47"/>
      <c r="G529" s="47"/>
      <c r="H529" s="47"/>
      <c r="I529" s="8"/>
      <c r="J529" s="47"/>
      <c r="K529" s="47"/>
      <c r="L529" s="47"/>
      <c r="M529" s="47"/>
      <c r="N529" s="8"/>
      <c r="O529" s="47"/>
      <c r="P529" s="47"/>
      <c r="Q529" s="47"/>
      <c r="R529" s="47"/>
      <c r="S529" s="62"/>
    </row>
    <row r="530" spans="1:19" s="46" customFormat="1" ht="18.75">
      <c r="A530" s="47"/>
      <c r="B530" s="47"/>
      <c r="C530" s="47"/>
      <c r="D530" s="8"/>
      <c r="E530" s="47"/>
      <c r="F530" s="47"/>
      <c r="G530" s="47"/>
      <c r="H530" s="47"/>
      <c r="I530" s="8"/>
      <c r="J530" s="47"/>
      <c r="K530" s="47"/>
      <c r="L530" s="47"/>
      <c r="M530" s="47"/>
      <c r="N530" s="8"/>
      <c r="O530" s="47"/>
      <c r="P530" s="47"/>
      <c r="Q530" s="47"/>
      <c r="R530" s="47"/>
      <c r="S530" s="62"/>
    </row>
    <row r="531" spans="1:19" s="46" customFormat="1" ht="18.75">
      <c r="A531" s="47"/>
      <c r="B531" s="47"/>
      <c r="C531" s="47"/>
      <c r="D531" s="8"/>
      <c r="E531" s="47"/>
      <c r="F531" s="47"/>
      <c r="G531" s="47"/>
      <c r="H531" s="47"/>
      <c r="I531" s="8"/>
      <c r="J531" s="47"/>
      <c r="K531" s="47"/>
      <c r="L531" s="47"/>
      <c r="M531" s="47"/>
      <c r="N531" s="8"/>
      <c r="O531" s="47"/>
      <c r="P531" s="47"/>
      <c r="Q531" s="47"/>
      <c r="R531" s="47"/>
      <c r="S531" s="62"/>
    </row>
    <row r="532" spans="1:19" s="46" customFormat="1" ht="18.75">
      <c r="A532" s="47"/>
      <c r="B532" s="47"/>
      <c r="C532" s="47"/>
      <c r="D532" s="8"/>
      <c r="E532" s="47"/>
      <c r="F532" s="47"/>
      <c r="G532" s="47"/>
      <c r="H532" s="47"/>
      <c r="I532" s="8"/>
      <c r="J532" s="47"/>
      <c r="K532" s="47"/>
      <c r="L532" s="47"/>
      <c r="M532" s="47"/>
      <c r="N532" s="8"/>
      <c r="O532" s="47"/>
      <c r="P532" s="47"/>
      <c r="Q532" s="47"/>
      <c r="R532" s="47"/>
      <c r="S532" s="62"/>
    </row>
    <row r="533" spans="1:19" s="46" customFormat="1" ht="18.75">
      <c r="A533" s="47"/>
      <c r="B533" s="47"/>
      <c r="C533" s="47"/>
      <c r="D533" s="8"/>
      <c r="E533" s="47"/>
      <c r="F533" s="47"/>
      <c r="G533" s="47"/>
      <c r="H533" s="47"/>
      <c r="I533" s="8"/>
      <c r="J533" s="47"/>
      <c r="K533" s="47"/>
      <c r="L533" s="47"/>
      <c r="M533" s="47"/>
      <c r="N533" s="8"/>
      <c r="O533" s="47"/>
      <c r="P533" s="47"/>
      <c r="Q533" s="47"/>
      <c r="R533" s="47"/>
      <c r="S533" s="62"/>
    </row>
    <row r="534" spans="1:19" s="46" customFormat="1" ht="18.75">
      <c r="A534" s="47"/>
      <c r="B534" s="47"/>
      <c r="C534" s="47"/>
      <c r="D534" s="8"/>
      <c r="E534" s="47"/>
      <c r="F534" s="47"/>
      <c r="G534" s="47"/>
      <c r="H534" s="47"/>
      <c r="I534" s="8"/>
      <c r="J534" s="47"/>
      <c r="K534" s="47"/>
      <c r="L534" s="47"/>
      <c r="M534" s="47"/>
      <c r="N534" s="8"/>
      <c r="O534" s="47"/>
      <c r="P534" s="47"/>
      <c r="Q534" s="47"/>
      <c r="R534" s="47"/>
      <c r="S534" s="62"/>
    </row>
    <row r="535" spans="1:19" s="46" customFormat="1" ht="18.75">
      <c r="A535" s="47"/>
      <c r="B535" s="47"/>
      <c r="C535" s="47"/>
      <c r="D535" s="8"/>
      <c r="E535" s="47"/>
      <c r="F535" s="47"/>
      <c r="G535" s="47"/>
      <c r="H535" s="47"/>
      <c r="I535" s="8"/>
      <c r="J535" s="47"/>
      <c r="K535" s="47"/>
      <c r="L535" s="47"/>
      <c r="M535" s="47"/>
      <c r="N535" s="8"/>
      <c r="O535" s="47"/>
      <c r="P535" s="47"/>
      <c r="Q535" s="47"/>
      <c r="R535" s="47"/>
      <c r="S535" s="62"/>
    </row>
    <row r="536" spans="1:19" s="46" customFormat="1" ht="18.75">
      <c r="A536" s="47"/>
      <c r="B536" s="47"/>
      <c r="C536" s="47"/>
      <c r="D536" s="8"/>
      <c r="E536" s="47"/>
      <c r="F536" s="47"/>
      <c r="G536" s="47"/>
      <c r="H536" s="47"/>
      <c r="I536" s="8"/>
      <c r="J536" s="47"/>
      <c r="K536" s="47"/>
      <c r="L536" s="47"/>
      <c r="M536" s="47"/>
      <c r="N536" s="8"/>
      <c r="O536" s="47"/>
      <c r="P536" s="47"/>
      <c r="Q536" s="47"/>
      <c r="R536" s="47"/>
      <c r="S536" s="62"/>
    </row>
    <row r="537" spans="1:19" s="46" customFormat="1" ht="18.75">
      <c r="A537" s="47"/>
      <c r="B537" s="47"/>
      <c r="C537" s="47"/>
      <c r="D537" s="8"/>
      <c r="E537" s="47"/>
      <c r="F537" s="47"/>
      <c r="G537" s="47"/>
      <c r="H537" s="47"/>
      <c r="I537" s="8"/>
      <c r="J537" s="47"/>
      <c r="K537" s="47"/>
      <c r="L537" s="47"/>
      <c r="M537" s="47"/>
      <c r="N537" s="8"/>
      <c r="O537" s="47"/>
      <c r="P537" s="47"/>
      <c r="Q537" s="47"/>
      <c r="R537" s="47"/>
      <c r="S537" s="62"/>
    </row>
    <row r="538" spans="1:19" s="46" customFormat="1" ht="18.75">
      <c r="A538" s="47"/>
      <c r="B538" s="47"/>
      <c r="C538" s="47"/>
      <c r="D538" s="8"/>
      <c r="E538" s="47"/>
      <c r="F538" s="47"/>
      <c r="G538" s="47"/>
      <c r="H538" s="47"/>
      <c r="I538" s="8"/>
      <c r="J538" s="47"/>
      <c r="K538" s="47"/>
      <c r="L538" s="47"/>
      <c r="M538" s="47"/>
      <c r="N538" s="8"/>
      <c r="O538" s="47"/>
      <c r="P538" s="47"/>
      <c r="Q538" s="47"/>
      <c r="R538" s="47"/>
      <c r="S538" s="62"/>
    </row>
    <row r="539" spans="1:19" s="46" customFormat="1" ht="18.75">
      <c r="A539" s="47"/>
      <c r="B539" s="47"/>
      <c r="C539" s="47"/>
      <c r="D539" s="8"/>
      <c r="E539" s="47"/>
      <c r="F539" s="47"/>
      <c r="G539" s="47"/>
      <c r="H539" s="47"/>
      <c r="I539" s="8"/>
      <c r="J539" s="47"/>
      <c r="K539" s="47"/>
      <c r="L539" s="47"/>
      <c r="M539" s="47"/>
      <c r="N539" s="8"/>
      <c r="O539" s="47"/>
      <c r="P539" s="47"/>
      <c r="Q539" s="47"/>
      <c r="R539" s="47"/>
      <c r="S539" s="62"/>
    </row>
    <row r="540" spans="1:19" s="46" customFormat="1" ht="18.75">
      <c r="A540" s="47"/>
      <c r="B540" s="47"/>
      <c r="C540" s="47"/>
      <c r="D540" s="8"/>
      <c r="E540" s="47"/>
      <c r="F540" s="47"/>
      <c r="G540" s="47"/>
      <c r="H540" s="47"/>
      <c r="I540" s="8"/>
      <c r="J540" s="47"/>
      <c r="K540" s="47"/>
      <c r="L540" s="47"/>
      <c r="M540" s="47"/>
      <c r="N540" s="8"/>
      <c r="O540" s="47"/>
      <c r="P540" s="47"/>
      <c r="Q540" s="47"/>
      <c r="R540" s="47"/>
      <c r="S540" s="62"/>
    </row>
    <row r="541" spans="1:19" s="46" customFormat="1" ht="18.75">
      <c r="A541" s="47"/>
      <c r="B541" s="47"/>
      <c r="C541" s="47"/>
      <c r="D541" s="8"/>
      <c r="E541" s="47"/>
      <c r="F541" s="47"/>
      <c r="G541" s="47"/>
      <c r="H541" s="47"/>
      <c r="I541" s="8"/>
      <c r="J541" s="47"/>
      <c r="K541" s="47"/>
      <c r="L541" s="47"/>
      <c r="M541" s="47"/>
      <c r="N541" s="8"/>
      <c r="O541" s="47"/>
      <c r="P541" s="47"/>
      <c r="Q541" s="47"/>
      <c r="R541" s="47"/>
      <c r="S541" s="62"/>
    </row>
    <row r="542" spans="1:19" s="46" customFormat="1" ht="18.75">
      <c r="A542" s="47"/>
      <c r="B542" s="47"/>
      <c r="C542" s="47"/>
      <c r="D542" s="8"/>
      <c r="E542" s="47"/>
      <c r="F542" s="47"/>
      <c r="G542" s="47"/>
      <c r="H542" s="47"/>
      <c r="I542" s="8"/>
      <c r="J542" s="47"/>
      <c r="K542" s="47"/>
      <c r="L542" s="47"/>
      <c r="M542" s="47"/>
      <c r="N542" s="8"/>
      <c r="O542" s="47"/>
      <c r="P542" s="47"/>
      <c r="Q542" s="47"/>
      <c r="R542" s="47"/>
      <c r="S542" s="62"/>
    </row>
    <row r="543" spans="1:19" s="46" customFormat="1" ht="18.75">
      <c r="A543" s="47"/>
      <c r="B543" s="47"/>
      <c r="C543" s="47"/>
      <c r="D543" s="8"/>
      <c r="E543" s="47"/>
      <c r="F543" s="47"/>
      <c r="G543" s="47"/>
      <c r="H543" s="47"/>
      <c r="I543" s="8"/>
      <c r="J543" s="47"/>
      <c r="K543" s="47"/>
      <c r="L543" s="47"/>
      <c r="M543" s="47"/>
      <c r="N543" s="8"/>
      <c r="O543" s="47"/>
      <c r="P543" s="47"/>
      <c r="Q543" s="47"/>
      <c r="R543" s="47"/>
      <c r="S543" s="62"/>
    </row>
    <row r="544" spans="1:19" s="46" customFormat="1" ht="18.75">
      <c r="A544" s="47"/>
      <c r="B544" s="47"/>
      <c r="C544" s="47"/>
      <c r="D544" s="8"/>
      <c r="E544" s="47"/>
      <c r="F544" s="47"/>
      <c r="G544" s="47"/>
      <c r="H544" s="47"/>
      <c r="I544" s="8"/>
      <c r="J544" s="47"/>
      <c r="K544" s="47"/>
      <c r="L544" s="47"/>
      <c r="M544" s="47"/>
      <c r="N544" s="8"/>
      <c r="O544" s="47"/>
      <c r="P544" s="47"/>
      <c r="Q544" s="47"/>
      <c r="R544" s="47"/>
      <c r="S544" s="62"/>
    </row>
    <row r="545" spans="1:19" s="46" customFormat="1" ht="18.75">
      <c r="A545" s="47"/>
      <c r="B545" s="47"/>
      <c r="C545" s="47"/>
      <c r="D545" s="8"/>
      <c r="E545" s="47"/>
      <c r="F545" s="47"/>
      <c r="G545" s="47"/>
      <c r="H545" s="47"/>
      <c r="I545" s="8"/>
      <c r="J545" s="47"/>
      <c r="K545" s="47"/>
      <c r="L545" s="47"/>
      <c r="M545" s="47"/>
      <c r="N545" s="8"/>
      <c r="O545" s="47"/>
      <c r="P545" s="47"/>
      <c r="Q545" s="47"/>
      <c r="R545" s="47"/>
      <c r="S545" s="62"/>
    </row>
    <row r="546" spans="1:19" s="46" customFormat="1" ht="18.75">
      <c r="A546" s="47"/>
      <c r="B546" s="47"/>
      <c r="C546" s="47"/>
      <c r="D546" s="8"/>
      <c r="E546" s="47"/>
      <c r="F546" s="47"/>
      <c r="G546" s="47"/>
      <c r="H546" s="47"/>
      <c r="I546" s="8"/>
      <c r="J546" s="47"/>
      <c r="K546" s="47"/>
      <c r="L546" s="47"/>
      <c r="M546" s="47"/>
      <c r="N546" s="8"/>
      <c r="O546" s="47"/>
      <c r="P546" s="47"/>
      <c r="Q546" s="47"/>
      <c r="R546" s="47"/>
      <c r="S546" s="62"/>
    </row>
    <row r="547" spans="1:19" s="46" customFormat="1" ht="18.75">
      <c r="A547" s="47"/>
      <c r="B547" s="47"/>
      <c r="C547" s="47"/>
      <c r="D547" s="8"/>
      <c r="E547" s="47"/>
      <c r="F547" s="47"/>
      <c r="G547" s="47"/>
      <c r="H547" s="47"/>
      <c r="I547" s="8"/>
      <c r="J547" s="47"/>
      <c r="K547" s="47"/>
      <c r="L547" s="47"/>
      <c r="M547" s="47"/>
      <c r="N547" s="8"/>
      <c r="O547" s="47"/>
      <c r="P547" s="47"/>
      <c r="Q547" s="47"/>
      <c r="R547" s="47"/>
      <c r="S547" s="62"/>
    </row>
    <row r="548" spans="1:19" s="46" customFormat="1" ht="18.75">
      <c r="A548" s="47"/>
      <c r="B548" s="47"/>
      <c r="C548" s="47"/>
      <c r="D548" s="8"/>
      <c r="E548" s="47"/>
      <c r="F548" s="47"/>
      <c r="G548" s="47"/>
      <c r="H548" s="47"/>
      <c r="I548" s="8"/>
      <c r="J548" s="47"/>
      <c r="K548" s="47"/>
      <c r="L548" s="47"/>
      <c r="M548" s="47"/>
      <c r="N548" s="8"/>
      <c r="O548" s="47"/>
      <c r="P548" s="47"/>
      <c r="Q548" s="47"/>
      <c r="R548" s="47"/>
      <c r="S548" s="62"/>
    </row>
    <row r="549" spans="1:19" s="46" customFormat="1" ht="18.75">
      <c r="A549" s="47"/>
      <c r="B549" s="47"/>
      <c r="C549" s="47"/>
      <c r="D549" s="8"/>
      <c r="E549" s="47"/>
      <c r="F549" s="47"/>
      <c r="G549" s="47"/>
      <c r="H549" s="47"/>
      <c r="I549" s="8"/>
      <c r="J549" s="47"/>
      <c r="K549" s="47"/>
      <c r="L549" s="47"/>
      <c r="M549" s="47"/>
      <c r="N549" s="8"/>
      <c r="O549" s="47"/>
      <c r="P549" s="47"/>
      <c r="Q549" s="47"/>
      <c r="R549" s="47"/>
      <c r="S549" s="62"/>
    </row>
    <row r="550" spans="1:19" s="46" customFormat="1" ht="18.75">
      <c r="A550" s="47"/>
      <c r="B550" s="47"/>
      <c r="C550" s="47"/>
      <c r="D550" s="8"/>
      <c r="E550" s="47"/>
      <c r="F550" s="47"/>
      <c r="G550" s="47"/>
      <c r="H550" s="47"/>
      <c r="I550" s="8"/>
      <c r="J550" s="47"/>
      <c r="K550" s="47"/>
      <c r="L550" s="47"/>
      <c r="M550" s="47"/>
      <c r="N550" s="8"/>
      <c r="O550" s="47"/>
      <c r="P550" s="47"/>
      <c r="Q550" s="47"/>
      <c r="R550" s="47"/>
      <c r="S550" s="62"/>
    </row>
    <row r="551" spans="1:19" s="46" customFormat="1" ht="18.75">
      <c r="A551" s="47"/>
      <c r="B551" s="47"/>
      <c r="C551" s="47"/>
      <c r="D551" s="8"/>
      <c r="E551" s="47"/>
      <c r="F551" s="47"/>
      <c r="G551" s="47"/>
      <c r="H551" s="47"/>
      <c r="I551" s="8"/>
      <c r="J551" s="47"/>
      <c r="K551" s="47"/>
      <c r="L551" s="47"/>
      <c r="M551" s="47"/>
      <c r="N551" s="8"/>
      <c r="O551" s="47"/>
      <c r="P551" s="47"/>
      <c r="Q551" s="47"/>
      <c r="R551" s="47"/>
      <c r="S551" s="62"/>
    </row>
    <row r="552" spans="1:19" s="46" customFormat="1" ht="18.75">
      <c r="A552" s="47"/>
      <c r="B552" s="47"/>
      <c r="C552" s="47"/>
      <c r="D552" s="8"/>
      <c r="E552" s="47"/>
      <c r="F552" s="47"/>
      <c r="G552" s="47"/>
      <c r="H552" s="47"/>
      <c r="I552" s="8"/>
      <c r="J552" s="47"/>
      <c r="K552" s="47"/>
      <c r="L552" s="47"/>
      <c r="M552" s="47"/>
      <c r="N552" s="8"/>
      <c r="O552" s="47"/>
      <c r="P552" s="47"/>
      <c r="Q552" s="47"/>
      <c r="R552" s="47"/>
      <c r="S552" s="62"/>
    </row>
    <row r="553" spans="1:19" s="46" customFormat="1" ht="18.75">
      <c r="A553" s="47"/>
      <c r="B553" s="47"/>
      <c r="C553" s="47"/>
      <c r="D553" s="8"/>
      <c r="E553" s="47"/>
      <c r="F553" s="47"/>
      <c r="G553" s="47"/>
      <c r="H553" s="47"/>
      <c r="I553" s="8"/>
      <c r="J553" s="47"/>
      <c r="K553" s="47"/>
      <c r="L553" s="47"/>
      <c r="M553" s="47"/>
      <c r="N553" s="8"/>
      <c r="O553" s="47"/>
      <c r="P553" s="47"/>
      <c r="Q553" s="47"/>
      <c r="R553" s="47"/>
      <c r="S553" s="62"/>
    </row>
    <row r="554" spans="1:19" s="46" customFormat="1" ht="18.75">
      <c r="A554" s="47"/>
      <c r="B554" s="47"/>
      <c r="C554" s="47"/>
      <c r="D554" s="8"/>
      <c r="E554" s="47"/>
      <c r="F554" s="47"/>
      <c r="G554" s="47"/>
      <c r="H554" s="47"/>
      <c r="I554" s="8"/>
      <c r="J554" s="47"/>
      <c r="K554" s="47"/>
      <c r="L554" s="47"/>
      <c r="M554" s="47"/>
      <c r="N554" s="8"/>
      <c r="O554" s="47"/>
      <c r="P554" s="47"/>
      <c r="Q554" s="47"/>
      <c r="R554" s="47"/>
      <c r="S554" s="62"/>
    </row>
    <row r="555" spans="1:19" s="46" customFormat="1" ht="18.75">
      <c r="A555" s="47"/>
      <c r="B555" s="47"/>
      <c r="C555" s="47"/>
      <c r="D555" s="8"/>
      <c r="E555" s="47"/>
      <c r="F555" s="47"/>
      <c r="G555" s="47"/>
      <c r="H555" s="47"/>
      <c r="I555" s="8"/>
      <c r="J555" s="47"/>
      <c r="K555" s="47"/>
      <c r="L555" s="47"/>
      <c r="M555" s="47"/>
      <c r="N555" s="8"/>
      <c r="O555" s="47"/>
      <c r="P555" s="47"/>
      <c r="Q555" s="47"/>
      <c r="R555" s="47"/>
      <c r="S555" s="62"/>
    </row>
    <row r="556" spans="1:19" s="46" customFormat="1" ht="18.75">
      <c r="A556" s="47"/>
      <c r="B556" s="47"/>
      <c r="C556" s="47"/>
      <c r="D556" s="8"/>
      <c r="E556" s="47"/>
      <c r="F556" s="47"/>
      <c r="G556" s="47"/>
      <c r="H556" s="47"/>
      <c r="I556" s="8"/>
      <c r="J556" s="47"/>
      <c r="K556" s="47"/>
      <c r="L556" s="47"/>
      <c r="M556" s="47"/>
      <c r="N556" s="8"/>
      <c r="O556" s="47"/>
      <c r="P556" s="47"/>
      <c r="Q556" s="47"/>
      <c r="R556" s="47"/>
      <c r="S556" s="62"/>
    </row>
    <row r="557" spans="1:19" s="46" customFormat="1" ht="18.75">
      <c r="A557" s="47"/>
      <c r="B557" s="47"/>
      <c r="C557" s="47"/>
      <c r="D557" s="8"/>
      <c r="E557" s="47"/>
      <c r="F557" s="47"/>
      <c r="G557" s="47"/>
      <c r="H557" s="47"/>
      <c r="I557" s="8"/>
      <c r="J557" s="47"/>
      <c r="K557" s="47"/>
      <c r="L557" s="47"/>
      <c r="M557" s="47"/>
      <c r="N557" s="8"/>
      <c r="O557" s="47"/>
      <c r="P557" s="47"/>
      <c r="Q557" s="47"/>
      <c r="R557" s="47"/>
      <c r="S557" s="62"/>
    </row>
    <row r="558" spans="1:19" s="46" customFormat="1" ht="18.75">
      <c r="A558" s="47"/>
      <c r="B558" s="47"/>
      <c r="C558" s="47"/>
      <c r="D558" s="8"/>
      <c r="E558" s="47"/>
      <c r="F558" s="47"/>
      <c r="G558" s="47"/>
      <c r="H558" s="47"/>
      <c r="I558" s="8"/>
      <c r="J558" s="47"/>
      <c r="K558" s="47"/>
      <c r="L558" s="47"/>
      <c r="M558" s="47"/>
      <c r="N558" s="8"/>
      <c r="O558" s="47"/>
      <c r="P558" s="47"/>
      <c r="Q558" s="47"/>
      <c r="R558" s="47"/>
      <c r="S558" s="62"/>
    </row>
    <row r="559" spans="1:19" s="46" customFormat="1" ht="18.75">
      <c r="A559" s="47"/>
      <c r="B559" s="47"/>
      <c r="C559" s="47"/>
      <c r="D559" s="8"/>
      <c r="E559" s="47"/>
      <c r="F559" s="47"/>
      <c r="G559" s="47"/>
      <c r="H559" s="47"/>
      <c r="I559" s="8"/>
      <c r="J559" s="47"/>
      <c r="K559" s="47"/>
      <c r="L559" s="47"/>
      <c r="M559" s="47"/>
      <c r="N559" s="8"/>
      <c r="O559" s="47"/>
      <c r="P559" s="47"/>
      <c r="Q559" s="47"/>
      <c r="R559" s="47"/>
      <c r="S559" s="62"/>
    </row>
    <row r="560" spans="1:19" s="46" customFormat="1" ht="18.75">
      <c r="A560" s="47"/>
      <c r="B560" s="47"/>
      <c r="C560" s="47"/>
      <c r="D560" s="8"/>
      <c r="E560" s="47"/>
      <c r="F560" s="47"/>
      <c r="G560" s="47"/>
      <c r="H560" s="47"/>
      <c r="I560" s="8"/>
      <c r="J560" s="47"/>
      <c r="K560" s="47"/>
      <c r="L560" s="47"/>
      <c r="M560" s="47"/>
      <c r="N560" s="8"/>
      <c r="O560" s="47"/>
      <c r="P560" s="47"/>
      <c r="Q560" s="47"/>
      <c r="R560" s="47"/>
      <c r="S560" s="62"/>
    </row>
    <row r="561" spans="1:19" s="46" customFormat="1" ht="18.75">
      <c r="A561" s="47"/>
      <c r="B561" s="47"/>
      <c r="C561" s="47"/>
      <c r="D561" s="8"/>
      <c r="E561" s="47"/>
      <c r="F561" s="47"/>
      <c r="G561" s="47"/>
      <c r="H561" s="47"/>
      <c r="I561" s="8"/>
      <c r="J561" s="47"/>
      <c r="K561" s="47"/>
      <c r="L561" s="47"/>
      <c r="M561" s="47"/>
      <c r="N561" s="8"/>
      <c r="O561" s="47"/>
      <c r="P561" s="47"/>
      <c r="Q561" s="47"/>
      <c r="R561" s="47"/>
      <c r="S561" s="62"/>
    </row>
    <row r="562" spans="1:19" s="46" customFormat="1" ht="18.75">
      <c r="A562" s="47"/>
      <c r="B562" s="47"/>
      <c r="C562" s="47"/>
      <c r="D562" s="8"/>
      <c r="E562" s="47"/>
      <c r="F562" s="47"/>
      <c r="G562" s="47"/>
      <c r="H562" s="47"/>
      <c r="I562" s="8"/>
      <c r="J562" s="47"/>
      <c r="K562" s="47"/>
      <c r="L562" s="47"/>
      <c r="M562" s="47"/>
      <c r="N562" s="8"/>
      <c r="O562" s="47"/>
      <c r="P562" s="47"/>
      <c r="Q562" s="47"/>
      <c r="R562" s="47"/>
      <c r="S562" s="62"/>
    </row>
    <row r="563" spans="1:19" s="46" customFormat="1" ht="18.75">
      <c r="A563" s="47"/>
      <c r="B563" s="47"/>
      <c r="C563" s="47"/>
      <c r="D563" s="8"/>
      <c r="E563" s="47"/>
      <c r="F563" s="47"/>
      <c r="G563" s="47"/>
      <c r="H563" s="47"/>
      <c r="I563" s="8"/>
      <c r="J563" s="47"/>
      <c r="K563" s="47"/>
      <c r="L563" s="47"/>
      <c r="M563" s="47"/>
      <c r="N563" s="8"/>
      <c r="O563" s="47"/>
      <c r="P563" s="47"/>
      <c r="Q563" s="47"/>
      <c r="R563" s="47"/>
      <c r="S563" s="62"/>
    </row>
    <row r="564" spans="1:19" s="46" customFormat="1" ht="18.75">
      <c r="A564" s="47"/>
      <c r="B564" s="47"/>
      <c r="C564" s="47"/>
      <c r="D564" s="8"/>
      <c r="E564" s="47"/>
      <c r="F564" s="47"/>
      <c r="G564" s="47"/>
      <c r="H564" s="47"/>
      <c r="I564" s="8"/>
      <c r="J564" s="47"/>
      <c r="K564" s="47"/>
      <c r="L564" s="47"/>
      <c r="M564" s="47"/>
      <c r="N564" s="8"/>
      <c r="O564" s="47"/>
      <c r="P564" s="47"/>
      <c r="Q564" s="47"/>
      <c r="R564" s="47"/>
      <c r="S564" s="62"/>
    </row>
    <row r="565" spans="1:19" s="46" customFormat="1" ht="18.75">
      <c r="A565" s="47"/>
      <c r="B565" s="47"/>
      <c r="C565" s="47"/>
      <c r="D565" s="8"/>
      <c r="E565" s="47"/>
      <c r="F565" s="47"/>
      <c r="G565" s="47"/>
      <c r="H565" s="47"/>
      <c r="I565" s="8"/>
      <c r="J565" s="47"/>
      <c r="K565" s="47"/>
      <c r="L565" s="47"/>
      <c r="M565" s="47"/>
      <c r="N565" s="8"/>
      <c r="O565" s="47"/>
      <c r="P565" s="47"/>
      <c r="Q565" s="47"/>
      <c r="R565" s="47"/>
      <c r="S565" s="62"/>
    </row>
    <row r="566" spans="1:19" s="46" customFormat="1" ht="18.75">
      <c r="A566" s="47"/>
      <c r="B566" s="47"/>
      <c r="C566" s="47"/>
      <c r="D566" s="8"/>
      <c r="E566" s="47"/>
      <c r="F566" s="47"/>
      <c r="G566" s="47"/>
      <c r="H566" s="47"/>
      <c r="I566" s="8"/>
      <c r="J566" s="47"/>
      <c r="K566" s="47"/>
      <c r="L566" s="47"/>
      <c r="M566" s="47"/>
      <c r="N566" s="8"/>
      <c r="O566" s="47"/>
      <c r="P566" s="47"/>
      <c r="Q566" s="47"/>
      <c r="R566" s="47"/>
      <c r="S566" s="62"/>
    </row>
    <row r="567" spans="1:19" s="46" customFormat="1" ht="18.75">
      <c r="A567" s="47"/>
      <c r="B567" s="47"/>
      <c r="C567" s="47"/>
      <c r="D567" s="8"/>
      <c r="E567" s="47"/>
      <c r="F567" s="47"/>
      <c r="G567" s="47"/>
      <c r="H567" s="47"/>
      <c r="I567" s="8"/>
      <c r="J567" s="47"/>
      <c r="K567" s="47"/>
      <c r="L567" s="47"/>
      <c r="M567" s="47"/>
      <c r="N567" s="8"/>
      <c r="O567" s="47"/>
      <c r="P567" s="47"/>
      <c r="Q567" s="47"/>
      <c r="R567" s="47"/>
      <c r="S567" s="62"/>
    </row>
    <row r="568" spans="1:19" s="46" customFormat="1" ht="18.75">
      <c r="A568" s="47"/>
      <c r="B568" s="47"/>
      <c r="C568" s="47"/>
      <c r="D568" s="8"/>
      <c r="E568" s="47"/>
      <c r="F568" s="47"/>
      <c r="G568" s="47"/>
      <c r="H568" s="47"/>
      <c r="I568" s="8"/>
      <c r="J568" s="47"/>
      <c r="K568" s="47"/>
      <c r="L568" s="47"/>
      <c r="M568" s="47"/>
      <c r="N568" s="8"/>
      <c r="O568" s="47"/>
      <c r="P568" s="47"/>
      <c r="Q568" s="47"/>
      <c r="R568" s="47"/>
      <c r="S568" s="62"/>
    </row>
    <row r="569" spans="1:19" s="46" customFormat="1" ht="18.75">
      <c r="A569" s="47"/>
      <c r="B569" s="47"/>
      <c r="C569" s="47"/>
      <c r="D569" s="8"/>
      <c r="E569" s="47"/>
      <c r="F569" s="47"/>
      <c r="G569" s="47"/>
      <c r="H569" s="47"/>
      <c r="I569" s="8"/>
      <c r="J569" s="47"/>
      <c r="K569" s="47"/>
      <c r="L569" s="47"/>
      <c r="M569" s="47"/>
      <c r="N569" s="8"/>
      <c r="O569" s="47"/>
      <c r="P569" s="47"/>
      <c r="Q569" s="47"/>
      <c r="R569" s="47"/>
      <c r="S569" s="62"/>
    </row>
    <row r="570" spans="1:19" s="46" customFormat="1" ht="18.75">
      <c r="A570" s="47"/>
      <c r="B570" s="47"/>
      <c r="C570" s="47"/>
      <c r="D570" s="8"/>
      <c r="E570" s="47"/>
      <c r="F570" s="47"/>
      <c r="G570" s="47"/>
      <c r="H570" s="47"/>
      <c r="I570" s="8"/>
      <c r="J570" s="47"/>
      <c r="K570" s="47"/>
      <c r="L570" s="47"/>
      <c r="M570" s="47"/>
      <c r="N570" s="8"/>
      <c r="O570" s="47"/>
      <c r="P570" s="47"/>
      <c r="Q570" s="47"/>
      <c r="R570" s="47"/>
      <c r="S570" s="62"/>
    </row>
    <row r="571" spans="1:19" s="46" customFormat="1" ht="18.75">
      <c r="A571" s="47"/>
      <c r="B571" s="47"/>
      <c r="C571" s="47"/>
      <c r="D571" s="8"/>
      <c r="E571" s="47"/>
      <c r="F571" s="47"/>
      <c r="G571" s="47"/>
      <c r="H571" s="47"/>
      <c r="I571" s="8"/>
      <c r="J571" s="47"/>
      <c r="K571" s="47"/>
      <c r="L571" s="47"/>
      <c r="M571" s="47"/>
      <c r="N571" s="8"/>
      <c r="O571" s="47"/>
      <c r="P571" s="47"/>
      <c r="Q571" s="47"/>
      <c r="R571" s="47"/>
      <c r="S571" s="62"/>
    </row>
    <row r="572" spans="1:19" s="46" customFormat="1" ht="18.75">
      <c r="A572" s="47"/>
      <c r="B572" s="47"/>
      <c r="C572" s="47"/>
      <c r="D572" s="8"/>
      <c r="E572" s="47"/>
      <c r="F572" s="47"/>
      <c r="G572" s="47"/>
      <c r="H572" s="47"/>
      <c r="I572" s="8"/>
      <c r="J572" s="47"/>
      <c r="K572" s="47"/>
      <c r="L572" s="47"/>
      <c r="M572" s="47"/>
      <c r="N572" s="8"/>
      <c r="O572" s="47"/>
      <c r="P572" s="47"/>
      <c r="Q572" s="47"/>
      <c r="R572" s="47"/>
      <c r="S572" s="62"/>
    </row>
    <row r="573" spans="1:19" s="46" customFormat="1" ht="18.75">
      <c r="A573" s="47"/>
      <c r="B573" s="47"/>
      <c r="C573" s="47"/>
      <c r="D573" s="8"/>
      <c r="E573" s="47"/>
      <c r="F573" s="47"/>
      <c r="G573" s="47"/>
      <c r="H573" s="47"/>
      <c r="I573" s="8"/>
      <c r="J573" s="47"/>
      <c r="K573" s="47"/>
      <c r="L573" s="47"/>
      <c r="M573" s="47"/>
      <c r="N573" s="8"/>
      <c r="O573" s="47"/>
      <c r="P573" s="47"/>
      <c r="Q573" s="47"/>
      <c r="R573" s="47"/>
      <c r="S573" s="62"/>
    </row>
    <row r="574" spans="1:19" s="46" customFormat="1" ht="18.75">
      <c r="A574" s="47"/>
      <c r="B574" s="47"/>
      <c r="C574" s="47"/>
      <c r="D574" s="8"/>
      <c r="E574" s="47"/>
      <c r="F574" s="47"/>
      <c r="G574" s="47"/>
      <c r="H574" s="47"/>
      <c r="I574" s="8"/>
      <c r="J574" s="47"/>
      <c r="K574" s="47"/>
      <c r="L574" s="47"/>
      <c r="M574" s="47"/>
      <c r="N574" s="8"/>
      <c r="O574" s="47"/>
      <c r="P574" s="47"/>
      <c r="Q574" s="47"/>
      <c r="R574" s="47"/>
      <c r="S574" s="62"/>
    </row>
    <row r="575" spans="1:19" s="46" customFormat="1" ht="18.75">
      <c r="A575" s="47"/>
      <c r="B575" s="47"/>
      <c r="C575" s="47"/>
      <c r="D575" s="8"/>
      <c r="E575" s="47"/>
      <c r="F575" s="47"/>
      <c r="G575" s="47"/>
      <c r="H575" s="47"/>
      <c r="I575" s="8"/>
      <c r="J575" s="47"/>
      <c r="K575" s="47"/>
      <c r="L575" s="47"/>
      <c r="M575" s="47"/>
      <c r="N575" s="8"/>
      <c r="O575" s="47"/>
      <c r="P575" s="47"/>
      <c r="Q575" s="47"/>
      <c r="R575" s="47"/>
      <c r="S575" s="62"/>
    </row>
    <row r="576" spans="1:19" s="46" customFormat="1" ht="18.75">
      <c r="A576" s="47"/>
      <c r="B576" s="47"/>
      <c r="C576" s="47"/>
      <c r="D576" s="8"/>
      <c r="E576" s="47"/>
      <c r="F576" s="47"/>
      <c r="G576" s="47"/>
      <c r="H576" s="47"/>
      <c r="I576" s="8"/>
      <c r="J576" s="47"/>
      <c r="K576" s="47"/>
      <c r="L576" s="47"/>
      <c r="M576" s="47"/>
      <c r="N576" s="8"/>
      <c r="O576" s="47"/>
      <c r="P576" s="47"/>
      <c r="Q576" s="47"/>
      <c r="R576" s="47"/>
      <c r="S576" s="62"/>
    </row>
    <row r="577" spans="1:19" s="46" customFormat="1" ht="18.75">
      <c r="A577" s="47"/>
      <c r="B577" s="47"/>
      <c r="C577" s="47"/>
      <c r="D577" s="8"/>
      <c r="E577" s="47"/>
      <c r="F577" s="47"/>
      <c r="G577" s="47"/>
      <c r="H577" s="47"/>
      <c r="I577" s="8"/>
      <c r="J577" s="47"/>
      <c r="K577" s="47"/>
      <c r="L577" s="47"/>
      <c r="M577" s="47"/>
      <c r="N577" s="8"/>
      <c r="O577" s="47"/>
      <c r="P577" s="47"/>
      <c r="Q577" s="47"/>
      <c r="R577" s="47"/>
      <c r="S577" s="62"/>
    </row>
    <row r="578" spans="1:19" s="46" customFormat="1" ht="18.75">
      <c r="A578" s="47"/>
      <c r="B578" s="47"/>
      <c r="C578" s="47"/>
      <c r="D578" s="8"/>
      <c r="E578" s="47"/>
      <c r="F578" s="47"/>
      <c r="G578" s="47"/>
      <c r="H578" s="47"/>
      <c r="I578" s="8"/>
      <c r="J578" s="47"/>
      <c r="K578" s="47"/>
      <c r="L578" s="47"/>
      <c r="M578" s="47"/>
      <c r="N578" s="8"/>
      <c r="O578" s="47"/>
      <c r="P578" s="47"/>
      <c r="Q578" s="47"/>
      <c r="R578" s="47"/>
      <c r="S578" s="62"/>
    </row>
    <row r="579" spans="1:19" s="46" customFormat="1" ht="18.75">
      <c r="A579" s="47"/>
      <c r="B579" s="47"/>
      <c r="C579" s="47"/>
      <c r="D579" s="8"/>
      <c r="E579" s="47"/>
      <c r="F579" s="47"/>
      <c r="G579" s="47"/>
      <c r="H579" s="47"/>
      <c r="I579" s="8"/>
      <c r="J579" s="47"/>
      <c r="K579" s="47"/>
      <c r="L579" s="47"/>
      <c r="M579" s="47"/>
      <c r="N579" s="8"/>
      <c r="O579" s="47"/>
      <c r="P579" s="47"/>
      <c r="Q579" s="47"/>
      <c r="R579" s="47"/>
      <c r="S579" s="62"/>
    </row>
    <row r="580" spans="1:19" s="46" customFormat="1" ht="18.75">
      <c r="A580" s="47"/>
      <c r="B580" s="47"/>
      <c r="C580" s="47"/>
      <c r="D580" s="8"/>
      <c r="E580" s="47"/>
      <c r="F580" s="47"/>
      <c r="G580" s="47"/>
      <c r="H580" s="47"/>
      <c r="I580" s="8"/>
      <c r="J580" s="47"/>
      <c r="K580" s="47"/>
      <c r="L580" s="47"/>
      <c r="M580" s="47"/>
      <c r="N580" s="8"/>
      <c r="O580" s="47"/>
      <c r="P580" s="47"/>
      <c r="Q580" s="47"/>
      <c r="R580" s="47"/>
      <c r="S580" s="62"/>
    </row>
    <row r="581" spans="1:19" s="46" customFormat="1" ht="18.75">
      <c r="A581" s="47"/>
      <c r="B581" s="47"/>
      <c r="C581" s="47"/>
      <c r="D581" s="8"/>
      <c r="E581" s="47"/>
      <c r="F581" s="47"/>
      <c r="G581" s="47"/>
      <c r="H581" s="47"/>
      <c r="I581" s="8"/>
      <c r="J581" s="47"/>
      <c r="K581" s="47"/>
      <c r="L581" s="47"/>
      <c r="M581" s="47"/>
      <c r="N581" s="8"/>
      <c r="O581" s="47"/>
      <c r="P581" s="47"/>
      <c r="Q581" s="47"/>
      <c r="R581" s="47"/>
      <c r="S581" s="62"/>
    </row>
    <row r="582" spans="1:19" s="46" customFormat="1" ht="18.75">
      <c r="A582" s="47"/>
      <c r="B582" s="47"/>
      <c r="C582" s="47"/>
      <c r="D582" s="8"/>
      <c r="E582" s="47"/>
      <c r="F582" s="47"/>
      <c r="G582" s="47"/>
      <c r="H582" s="47"/>
      <c r="I582" s="8"/>
      <c r="J582" s="47"/>
      <c r="K582" s="47"/>
      <c r="L582" s="47"/>
      <c r="M582" s="47"/>
      <c r="N582" s="8"/>
      <c r="O582" s="47"/>
      <c r="P582" s="47"/>
      <c r="Q582" s="47"/>
      <c r="R582" s="47"/>
      <c r="S582" s="62"/>
    </row>
    <row r="583" spans="1:19" s="46" customFormat="1" ht="18.75">
      <c r="A583" s="47"/>
      <c r="B583" s="47"/>
      <c r="C583" s="47"/>
      <c r="D583" s="8"/>
      <c r="E583" s="47"/>
      <c r="F583" s="47"/>
      <c r="G583" s="47"/>
      <c r="H583" s="47"/>
      <c r="I583" s="8"/>
      <c r="J583" s="47"/>
      <c r="K583" s="47"/>
      <c r="L583" s="47"/>
      <c r="M583" s="47"/>
      <c r="N583" s="8"/>
      <c r="O583" s="47"/>
      <c r="P583" s="47"/>
      <c r="Q583" s="47"/>
      <c r="R583" s="47"/>
      <c r="S583" s="62"/>
    </row>
    <row r="584" spans="1:19" s="46" customFormat="1" ht="18.75">
      <c r="A584" s="47"/>
      <c r="B584" s="47"/>
      <c r="C584" s="47"/>
      <c r="D584" s="8"/>
      <c r="E584" s="47"/>
      <c r="F584" s="47"/>
      <c r="G584" s="47"/>
      <c r="H584" s="47"/>
      <c r="I584" s="8"/>
      <c r="J584" s="47"/>
      <c r="K584" s="47"/>
      <c r="L584" s="47"/>
      <c r="M584" s="47"/>
      <c r="N584" s="8"/>
      <c r="O584" s="47"/>
      <c r="P584" s="47"/>
      <c r="Q584" s="47"/>
      <c r="R584" s="47"/>
      <c r="S584" s="62"/>
    </row>
    <row r="585" spans="1:19" s="46" customFormat="1" ht="18.75">
      <c r="A585" s="47"/>
      <c r="B585" s="47"/>
      <c r="C585" s="47"/>
      <c r="D585" s="8"/>
      <c r="E585" s="47"/>
      <c r="F585" s="47"/>
      <c r="G585" s="47"/>
      <c r="H585" s="47"/>
      <c r="I585" s="8"/>
      <c r="J585" s="47"/>
      <c r="K585" s="47"/>
      <c r="L585" s="47"/>
      <c r="M585" s="47"/>
      <c r="N585" s="8"/>
      <c r="O585" s="47"/>
      <c r="P585" s="47"/>
      <c r="Q585" s="47"/>
      <c r="R585" s="47"/>
      <c r="S585" s="62"/>
    </row>
    <row r="586" spans="1:19" s="46" customFormat="1" ht="18.75">
      <c r="A586" s="47"/>
      <c r="B586" s="47"/>
      <c r="C586" s="47"/>
      <c r="D586" s="8"/>
      <c r="E586" s="47"/>
      <c r="F586" s="47"/>
      <c r="G586" s="47"/>
      <c r="H586" s="47"/>
      <c r="I586" s="8"/>
      <c r="J586" s="47"/>
      <c r="K586" s="47"/>
      <c r="L586" s="47"/>
      <c r="M586" s="47"/>
      <c r="N586" s="8"/>
      <c r="O586" s="47"/>
      <c r="P586" s="47"/>
      <c r="Q586" s="47"/>
      <c r="R586" s="47"/>
      <c r="S586" s="62"/>
    </row>
  </sheetData>
  <sheetProtection/>
  <autoFilter ref="C12:N117"/>
  <mergeCells count="80">
    <mergeCell ref="A39:S39"/>
    <mergeCell ref="A45:S45"/>
    <mergeCell ref="A47:S47"/>
    <mergeCell ref="A60:S60"/>
    <mergeCell ref="A65:S65"/>
    <mergeCell ref="A68:S68"/>
    <mergeCell ref="B40:B44"/>
    <mergeCell ref="B53:B59"/>
    <mergeCell ref="B48:B51"/>
    <mergeCell ref="A52:S52"/>
    <mergeCell ref="S7:S9"/>
    <mergeCell ref="E11:S11"/>
    <mergeCell ref="K7:K9"/>
    <mergeCell ref="R7:R9"/>
    <mergeCell ref="A10:S10"/>
    <mergeCell ref="A7:A9"/>
    <mergeCell ref="B7:B9"/>
    <mergeCell ref="H7:H9"/>
    <mergeCell ref="L7:L9"/>
    <mergeCell ref="Q7:Q9"/>
    <mergeCell ref="M7:M9"/>
    <mergeCell ref="P7:P9"/>
    <mergeCell ref="O7:O9"/>
    <mergeCell ref="B34:B38"/>
    <mergeCell ref="B30:B33"/>
    <mergeCell ref="B23:B29"/>
    <mergeCell ref="A22:S22"/>
    <mergeCell ref="A13:S13"/>
    <mergeCell ref="C7:C9"/>
    <mergeCell ref="E7:E9"/>
    <mergeCell ref="J7:J9"/>
    <mergeCell ref="F7:F9"/>
    <mergeCell ref="G7:G9"/>
    <mergeCell ref="A1:S1"/>
    <mergeCell ref="A2:S2"/>
    <mergeCell ref="A4:S4"/>
    <mergeCell ref="A6:S6"/>
    <mergeCell ref="A3:S3"/>
    <mergeCell ref="A5:J5"/>
    <mergeCell ref="N5:S5"/>
    <mergeCell ref="B61:B64"/>
    <mergeCell ref="S14:S21"/>
    <mergeCell ref="S40:S44"/>
    <mergeCell ref="S48:S51"/>
    <mergeCell ref="S53:S59"/>
    <mergeCell ref="S61:S64"/>
    <mergeCell ref="B14:B21"/>
    <mergeCell ref="S23:S28"/>
    <mergeCell ref="S29:S32"/>
    <mergeCell ref="S33:S38"/>
    <mergeCell ref="S108:S111"/>
    <mergeCell ref="S115:S116"/>
    <mergeCell ref="B115:B116"/>
    <mergeCell ref="B108:B111"/>
    <mergeCell ref="A114:S114"/>
    <mergeCell ref="A96:S96"/>
    <mergeCell ref="A99:S99"/>
    <mergeCell ref="A101:S101"/>
    <mergeCell ref="A107:S107"/>
    <mergeCell ref="A112:S112"/>
    <mergeCell ref="B102:B106"/>
    <mergeCell ref="B97:B98"/>
    <mergeCell ref="B92:B95"/>
    <mergeCell ref="B88:B90"/>
    <mergeCell ref="B85:B87"/>
    <mergeCell ref="B81:B84"/>
    <mergeCell ref="A91:S91"/>
    <mergeCell ref="S92:S95"/>
    <mergeCell ref="S97:S98"/>
    <mergeCell ref="S102:S106"/>
    <mergeCell ref="B66:B67"/>
    <mergeCell ref="B76:B80"/>
    <mergeCell ref="B71:B75"/>
    <mergeCell ref="A70:S70"/>
    <mergeCell ref="S84:S86"/>
    <mergeCell ref="S87:S90"/>
    <mergeCell ref="S66:S67"/>
    <mergeCell ref="S71:S74"/>
    <mergeCell ref="S75:S79"/>
    <mergeCell ref="S80:S83"/>
  </mergeCells>
  <printOptions/>
  <pageMargins left="0.7086614173228347" right="0.7086614173228347" top="0.7480314960629921" bottom="0.7480314960629921" header="0.31496062992125984" footer="0.31496062992125984"/>
  <pageSetup fitToHeight="0" fitToWidth="1" horizontalDpi="600" verticalDpi="600" orientation="landscape" scale="33" r:id="rId2"/>
  <drawing r:id="rId1"/>
</worksheet>
</file>

<file path=xl/worksheets/sheet13.xml><?xml version="1.0" encoding="utf-8"?>
<worksheet xmlns="http://schemas.openxmlformats.org/spreadsheetml/2006/main" xmlns:r="http://schemas.openxmlformats.org/officeDocument/2006/relationships">
  <sheetPr>
    <tabColor rgb="FFA50021"/>
    <pageSetUpPr fitToPage="1"/>
  </sheetPr>
  <dimension ref="A1:BZ63"/>
  <sheetViews>
    <sheetView view="pageBreakPreview" zoomScale="60" zoomScaleNormal="55" zoomScalePageLayoutView="0" workbookViewId="0" topLeftCell="A13">
      <selection activeCell="I14" sqref="I14"/>
    </sheetView>
  </sheetViews>
  <sheetFormatPr defaultColWidth="12" defaultRowHeight="9" customHeight="1"/>
  <cols>
    <col min="1" max="1" width="5.83203125" style="47" customWidth="1"/>
    <col min="2" max="2" width="50.83203125" style="47" customWidth="1"/>
    <col min="3" max="3" width="22.83203125" style="62" customWidth="1"/>
    <col min="4" max="4" width="50.83203125" style="8" customWidth="1"/>
    <col min="5" max="5" width="12.5" style="47" bestFit="1" customWidth="1"/>
    <col min="6" max="8" width="10.83203125" style="47" hidden="1" customWidth="1"/>
    <col min="9" max="9" width="90.83203125" style="8" customWidth="1"/>
    <col min="10" max="10" width="12.5" style="47" bestFit="1" customWidth="1"/>
    <col min="11" max="13" width="10.83203125" style="47" hidden="1" customWidth="1"/>
    <col min="14" max="14" width="90.83203125" style="8" customWidth="1"/>
    <col min="15" max="15" width="12.5" style="47" bestFit="1" customWidth="1"/>
    <col min="16" max="18" width="10.83203125" style="47" hidden="1" customWidth="1"/>
    <col min="19" max="19" width="50.83203125" style="62" customWidth="1"/>
    <col min="20" max="16384" width="12" style="50" customWidth="1"/>
  </cols>
  <sheetData>
    <row r="1" spans="1:78" s="51" customFormat="1" ht="23.25" customHeight="1">
      <c r="A1" s="170" t="s">
        <v>1311</v>
      </c>
      <c r="B1" s="185"/>
      <c r="C1" s="185"/>
      <c r="D1" s="185"/>
      <c r="E1" s="185"/>
      <c r="F1" s="185"/>
      <c r="G1" s="185"/>
      <c r="H1" s="185"/>
      <c r="I1" s="185"/>
      <c r="J1" s="185"/>
      <c r="K1" s="185"/>
      <c r="L1" s="185"/>
      <c r="M1" s="185"/>
      <c r="N1" s="185"/>
      <c r="O1" s="185"/>
      <c r="P1" s="185"/>
      <c r="Q1" s="185"/>
      <c r="R1" s="185"/>
      <c r="S1" s="171"/>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row>
    <row r="2" spans="1:78" s="51" customFormat="1" ht="21.75">
      <c r="A2" s="172" t="s">
        <v>22</v>
      </c>
      <c r="B2" s="186"/>
      <c r="C2" s="186"/>
      <c r="D2" s="186"/>
      <c r="E2" s="186"/>
      <c r="F2" s="186"/>
      <c r="G2" s="186"/>
      <c r="H2" s="186"/>
      <c r="I2" s="186"/>
      <c r="J2" s="186"/>
      <c r="K2" s="186"/>
      <c r="L2" s="186"/>
      <c r="M2" s="186"/>
      <c r="N2" s="186"/>
      <c r="O2" s="186"/>
      <c r="P2" s="186"/>
      <c r="Q2" s="186"/>
      <c r="R2" s="186"/>
      <c r="S2" s="173"/>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row>
    <row r="3" spans="1:78" s="51" customFormat="1" ht="52.5" customHeight="1">
      <c r="A3" s="187"/>
      <c r="B3" s="188"/>
      <c r="C3" s="188"/>
      <c r="D3" s="188"/>
      <c r="E3" s="188"/>
      <c r="F3" s="188"/>
      <c r="G3" s="188"/>
      <c r="H3" s="188"/>
      <c r="I3" s="188"/>
      <c r="J3" s="188"/>
      <c r="K3" s="188"/>
      <c r="L3" s="188"/>
      <c r="M3" s="188"/>
      <c r="N3" s="188"/>
      <c r="O3" s="188"/>
      <c r="P3" s="188"/>
      <c r="Q3" s="188"/>
      <c r="R3" s="188"/>
      <c r="S3" s="18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s="51" customFormat="1" ht="41.25" customHeight="1">
      <c r="A4" s="190" t="str">
        <f>'CONSULTA EXTERNA'!A4:S4</f>
        <v>CÉDULA DE EVALUACIÓN PARA  ENFERMEDADES CARDIOVASCULARES: INFARTO AGUDO DEL MIOCARDIO             </v>
      </c>
      <c r="B4" s="191"/>
      <c r="C4" s="191"/>
      <c r="D4" s="191"/>
      <c r="E4" s="191"/>
      <c r="F4" s="191"/>
      <c r="G4" s="191"/>
      <c r="H4" s="191"/>
      <c r="I4" s="191"/>
      <c r="J4" s="191"/>
      <c r="K4" s="191"/>
      <c r="L4" s="191"/>
      <c r="M4" s="191"/>
      <c r="N4" s="191"/>
      <c r="O4" s="191"/>
      <c r="P4" s="191"/>
      <c r="Q4" s="191"/>
      <c r="R4" s="191"/>
      <c r="S4" s="192"/>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19" s="11" customFormat="1" ht="21.75" customHeight="1">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44.25" customHeight="1">
      <c r="A6" s="195" t="s">
        <v>10</v>
      </c>
      <c r="B6" s="196"/>
      <c r="C6" s="196"/>
      <c r="D6" s="196"/>
      <c r="E6" s="196"/>
      <c r="F6" s="196"/>
      <c r="G6" s="196"/>
      <c r="H6" s="196"/>
      <c r="I6" s="196"/>
      <c r="J6" s="196"/>
      <c r="K6" s="196"/>
      <c r="L6" s="196"/>
      <c r="M6" s="196"/>
      <c r="N6" s="196"/>
      <c r="O6" s="196"/>
      <c r="P6" s="196"/>
      <c r="Q6" s="196"/>
      <c r="R6" s="196"/>
      <c r="S6" s="196"/>
    </row>
    <row r="7" spans="1:19" s="11" customFormat="1" ht="19.5" customHeight="1">
      <c r="A7" s="217"/>
      <c r="B7" s="218" t="s">
        <v>23</v>
      </c>
      <c r="C7" s="193" t="s">
        <v>24</v>
      </c>
      <c r="D7" s="53" t="s">
        <v>25</v>
      </c>
      <c r="E7" s="193" t="s">
        <v>26</v>
      </c>
      <c r="F7" s="184" t="s">
        <v>1274</v>
      </c>
      <c r="G7" s="184" t="s">
        <v>378</v>
      </c>
      <c r="H7" s="184" t="s">
        <v>1275</v>
      </c>
      <c r="I7" s="53" t="s">
        <v>17</v>
      </c>
      <c r="J7" s="193" t="s">
        <v>26</v>
      </c>
      <c r="K7" s="184" t="s">
        <v>1274</v>
      </c>
      <c r="L7" s="184" t="s">
        <v>378</v>
      </c>
      <c r="M7" s="184" t="s">
        <v>1275</v>
      </c>
      <c r="N7" s="54" t="s">
        <v>18</v>
      </c>
      <c r="O7" s="193" t="s">
        <v>26</v>
      </c>
      <c r="P7" s="223" t="s">
        <v>1274</v>
      </c>
      <c r="Q7" s="223" t="s">
        <v>378</v>
      </c>
      <c r="R7" s="223" t="s">
        <v>1275</v>
      </c>
      <c r="S7" s="193" t="s">
        <v>27</v>
      </c>
    </row>
    <row r="8" spans="1:19" s="11" customFormat="1" ht="19.5" customHeight="1">
      <c r="A8" s="217"/>
      <c r="B8" s="218"/>
      <c r="C8" s="193"/>
      <c r="D8" s="14" t="s">
        <v>28</v>
      </c>
      <c r="E8" s="193"/>
      <c r="F8" s="184"/>
      <c r="G8" s="184"/>
      <c r="H8" s="184"/>
      <c r="I8" s="14" t="s">
        <v>28</v>
      </c>
      <c r="J8" s="193"/>
      <c r="K8" s="184"/>
      <c r="L8" s="184"/>
      <c r="M8" s="184"/>
      <c r="N8" s="15" t="s">
        <v>19</v>
      </c>
      <c r="O8" s="193"/>
      <c r="P8" s="223"/>
      <c r="Q8" s="223"/>
      <c r="R8" s="223"/>
      <c r="S8" s="193"/>
    </row>
    <row r="9" spans="1:19" s="22" customFormat="1" ht="18.75">
      <c r="A9" s="217"/>
      <c r="B9" s="218"/>
      <c r="C9" s="194"/>
      <c r="D9" s="16" t="s">
        <v>29</v>
      </c>
      <c r="E9" s="194"/>
      <c r="F9" s="184"/>
      <c r="G9" s="184"/>
      <c r="H9" s="184"/>
      <c r="I9" s="16" t="s">
        <v>29</v>
      </c>
      <c r="J9" s="194"/>
      <c r="K9" s="184"/>
      <c r="L9" s="184"/>
      <c r="M9" s="184"/>
      <c r="N9" s="17" t="s">
        <v>29</v>
      </c>
      <c r="O9" s="194"/>
      <c r="P9" s="223"/>
      <c r="Q9" s="223"/>
      <c r="R9" s="223"/>
      <c r="S9" s="194"/>
    </row>
    <row r="10" spans="1:19" s="22" customFormat="1" ht="112.5">
      <c r="A10" s="18">
        <v>1</v>
      </c>
      <c r="B10" s="19" t="s">
        <v>1157</v>
      </c>
      <c r="C10" s="33" t="s">
        <v>214</v>
      </c>
      <c r="D10" s="19" t="s">
        <v>1158</v>
      </c>
      <c r="E10" s="20">
        <v>1</v>
      </c>
      <c r="F10" s="21">
        <f>IF(E10=G10,H10)</f>
        <v>1</v>
      </c>
      <c r="G10" s="21">
        <f>IF(E10="NA","NA",H10)</f>
        <v>1</v>
      </c>
      <c r="H10" s="21">
        <v>1</v>
      </c>
      <c r="I10" s="19" t="s">
        <v>1159</v>
      </c>
      <c r="J10" s="20">
        <v>1</v>
      </c>
      <c r="K10" s="21">
        <f aca="true" t="shared" si="0" ref="K10:K18">IF(J10=L10,M10)</f>
        <v>1</v>
      </c>
      <c r="L10" s="21">
        <f aca="true" t="shared" si="1" ref="L10:L18">IF(J10="NA","NA",M10)</f>
        <v>1</v>
      </c>
      <c r="M10" s="21">
        <v>1</v>
      </c>
      <c r="N10" s="19" t="s">
        <v>377</v>
      </c>
      <c r="O10" s="56" t="s">
        <v>378</v>
      </c>
      <c r="P10" s="19" t="s">
        <v>378</v>
      </c>
      <c r="Q10" s="19" t="s">
        <v>378</v>
      </c>
      <c r="R10" s="19" t="s">
        <v>378</v>
      </c>
      <c r="S10" s="224" t="s">
        <v>221</v>
      </c>
    </row>
    <row r="11" spans="1:19" s="22" customFormat="1" ht="409.5" customHeight="1">
      <c r="A11" s="18">
        <v>2</v>
      </c>
      <c r="B11" s="19" t="s">
        <v>1160</v>
      </c>
      <c r="C11" s="143" t="s">
        <v>1352</v>
      </c>
      <c r="D11" s="149" t="s">
        <v>1161</v>
      </c>
      <c r="E11" s="20">
        <v>1</v>
      </c>
      <c r="F11" s="21">
        <f>IF(E11=G11,H11)</f>
        <v>1</v>
      </c>
      <c r="G11" s="21">
        <f>IF(E11="NA","NA",H11)</f>
        <v>1</v>
      </c>
      <c r="H11" s="21">
        <v>1</v>
      </c>
      <c r="I11" s="19" t="s">
        <v>1353</v>
      </c>
      <c r="J11" s="20">
        <v>1</v>
      </c>
      <c r="K11" s="21">
        <f t="shared" si="0"/>
        <v>1</v>
      </c>
      <c r="L11" s="21">
        <f t="shared" si="1"/>
        <v>1</v>
      </c>
      <c r="M11" s="21">
        <v>1</v>
      </c>
      <c r="N11" s="19" t="s">
        <v>1162</v>
      </c>
      <c r="O11" s="20">
        <v>1</v>
      </c>
      <c r="P11" s="21">
        <f aca="true" t="shared" si="2" ref="P11:P18">IF(O11=Q11,R11)</f>
        <v>1</v>
      </c>
      <c r="Q11" s="21">
        <f aca="true" t="shared" si="3" ref="Q11:Q18">IF(O11="NA","NA",R11)</f>
        <v>1</v>
      </c>
      <c r="R11" s="21">
        <v>1</v>
      </c>
      <c r="S11" s="233"/>
    </row>
    <row r="12" spans="1:19" s="22" customFormat="1" ht="396">
      <c r="A12" s="18">
        <v>3</v>
      </c>
      <c r="B12" s="19" t="s">
        <v>1163</v>
      </c>
      <c r="C12" s="33" t="s">
        <v>215</v>
      </c>
      <c r="D12" s="19" t="s">
        <v>1164</v>
      </c>
      <c r="E12" s="20">
        <v>1</v>
      </c>
      <c r="F12" s="21">
        <f aca="true" t="shared" si="4" ref="F12:F18">IF(E12=G12,H12)</f>
        <v>1</v>
      </c>
      <c r="G12" s="21">
        <f aca="true" t="shared" si="5" ref="G12:G18">IF(E12="NA","NA",H12)</f>
        <v>1</v>
      </c>
      <c r="H12" s="21">
        <v>1</v>
      </c>
      <c r="I12" s="79" t="s">
        <v>1271</v>
      </c>
      <c r="J12" s="20">
        <v>1</v>
      </c>
      <c r="K12" s="21">
        <f t="shared" si="0"/>
        <v>1</v>
      </c>
      <c r="L12" s="21">
        <f t="shared" si="1"/>
        <v>1</v>
      </c>
      <c r="M12" s="21">
        <v>1</v>
      </c>
      <c r="N12" s="19" t="s">
        <v>1272</v>
      </c>
      <c r="O12" s="94">
        <v>1</v>
      </c>
      <c r="P12" s="21">
        <f t="shared" si="2"/>
        <v>1</v>
      </c>
      <c r="Q12" s="21">
        <f t="shared" si="3"/>
        <v>1</v>
      </c>
      <c r="R12" s="21">
        <v>1</v>
      </c>
      <c r="S12" s="233" t="s">
        <v>222</v>
      </c>
    </row>
    <row r="13" spans="1:19" s="22" customFormat="1" ht="187.5">
      <c r="A13" s="18">
        <v>4</v>
      </c>
      <c r="B13" s="19" t="s">
        <v>1165</v>
      </c>
      <c r="C13" s="33" t="s">
        <v>216</v>
      </c>
      <c r="D13" s="19" t="s">
        <v>1166</v>
      </c>
      <c r="E13" s="20">
        <v>1</v>
      </c>
      <c r="F13" s="21">
        <f t="shared" si="4"/>
        <v>1</v>
      </c>
      <c r="G13" s="21">
        <f t="shared" si="5"/>
        <v>1</v>
      </c>
      <c r="H13" s="21">
        <v>1</v>
      </c>
      <c r="I13" s="19" t="s">
        <v>1167</v>
      </c>
      <c r="J13" s="20">
        <v>1</v>
      </c>
      <c r="K13" s="21">
        <f t="shared" si="0"/>
        <v>1</v>
      </c>
      <c r="L13" s="21">
        <f t="shared" si="1"/>
        <v>1</v>
      </c>
      <c r="M13" s="21">
        <v>1</v>
      </c>
      <c r="N13" s="19" t="s">
        <v>1273</v>
      </c>
      <c r="O13" s="94">
        <v>1</v>
      </c>
      <c r="P13" s="21">
        <f t="shared" si="2"/>
        <v>1</v>
      </c>
      <c r="Q13" s="21">
        <f t="shared" si="3"/>
        <v>1</v>
      </c>
      <c r="R13" s="21">
        <v>1</v>
      </c>
      <c r="S13" s="235"/>
    </row>
    <row r="14" spans="1:19" s="22" customFormat="1" ht="192" customHeight="1">
      <c r="A14" s="18">
        <v>5</v>
      </c>
      <c r="B14" s="19" t="s">
        <v>1168</v>
      </c>
      <c r="C14" s="117" t="s">
        <v>217</v>
      </c>
      <c r="D14" s="149" t="s">
        <v>1169</v>
      </c>
      <c r="E14" s="20">
        <v>1</v>
      </c>
      <c r="F14" s="21">
        <f t="shared" si="4"/>
        <v>1</v>
      </c>
      <c r="G14" s="21">
        <f t="shared" si="5"/>
        <v>1</v>
      </c>
      <c r="H14" s="21">
        <v>1</v>
      </c>
      <c r="I14" s="19" t="s">
        <v>1354</v>
      </c>
      <c r="J14" s="20">
        <v>1</v>
      </c>
      <c r="K14" s="21">
        <f t="shared" si="0"/>
        <v>1</v>
      </c>
      <c r="L14" s="21">
        <f t="shared" si="1"/>
        <v>1</v>
      </c>
      <c r="M14" s="21">
        <v>1</v>
      </c>
      <c r="N14" s="19" t="s">
        <v>1355</v>
      </c>
      <c r="O14" s="94">
        <v>1</v>
      </c>
      <c r="P14" s="21">
        <f t="shared" si="2"/>
        <v>1</v>
      </c>
      <c r="Q14" s="21">
        <f t="shared" si="3"/>
        <v>1</v>
      </c>
      <c r="R14" s="21">
        <v>1</v>
      </c>
      <c r="S14" s="235"/>
    </row>
    <row r="15" spans="1:19" s="22" customFormat="1" ht="93.75">
      <c r="A15" s="18">
        <v>6</v>
      </c>
      <c r="B15" s="19" t="s">
        <v>1170</v>
      </c>
      <c r="C15" s="33" t="s">
        <v>218</v>
      </c>
      <c r="D15" s="19" t="s">
        <v>1171</v>
      </c>
      <c r="E15" s="20">
        <v>1</v>
      </c>
      <c r="F15" s="21">
        <f t="shared" si="4"/>
        <v>1</v>
      </c>
      <c r="G15" s="21">
        <f t="shared" si="5"/>
        <v>1</v>
      </c>
      <c r="H15" s="21">
        <v>1</v>
      </c>
      <c r="I15" s="19" t="s">
        <v>1172</v>
      </c>
      <c r="J15" s="20">
        <v>1</v>
      </c>
      <c r="K15" s="21">
        <f t="shared" si="0"/>
        <v>1</v>
      </c>
      <c r="L15" s="21">
        <f t="shared" si="1"/>
        <v>1</v>
      </c>
      <c r="M15" s="21">
        <v>1</v>
      </c>
      <c r="N15" s="19" t="s">
        <v>377</v>
      </c>
      <c r="O15" s="28" t="s">
        <v>378</v>
      </c>
      <c r="P15" s="75" t="s">
        <v>378</v>
      </c>
      <c r="Q15" s="75" t="s">
        <v>378</v>
      </c>
      <c r="R15" s="75" t="s">
        <v>378</v>
      </c>
      <c r="S15" s="235" t="s">
        <v>222</v>
      </c>
    </row>
    <row r="16" spans="1:19" s="22" customFormat="1" ht="409.5">
      <c r="A16" s="18">
        <v>7</v>
      </c>
      <c r="B16" s="19" t="s">
        <v>274</v>
      </c>
      <c r="C16" s="33" t="s">
        <v>219</v>
      </c>
      <c r="D16" s="19" t="s">
        <v>1173</v>
      </c>
      <c r="E16" s="20">
        <v>1</v>
      </c>
      <c r="F16" s="21">
        <f t="shared" si="4"/>
        <v>1</v>
      </c>
      <c r="G16" s="21">
        <f t="shared" si="5"/>
        <v>1</v>
      </c>
      <c r="H16" s="21">
        <v>1</v>
      </c>
      <c r="I16" s="19" t="s">
        <v>1174</v>
      </c>
      <c r="J16" s="20">
        <v>1</v>
      </c>
      <c r="K16" s="21">
        <f t="shared" si="0"/>
        <v>1</v>
      </c>
      <c r="L16" s="21">
        <f t="shared" si="1"/>
        <v>1</v>
      </c>
      <c r="M16" s="21">
        <v>1</v>
      </c>
      <c r="N16" s="19" t="s">
        <v>1175</v>
      </c>
      <c r="O16" s="94">
        <v>1</v>
      </c>
      <c r="P16" s="21">
        <f t="shared" si="2"/>
        <v>1</v>
      </c>
      <c r="Q16" s="21">
        <f t="shared" si="3"/>
        <v>1</v>
      </c>
      <c r="R16" s="21">
        <v>1</v>
      </c>
      <c r="S16" s="235"/>
    </row>
    <row r="17" spans="1:19" s="22" customFormat="1" ht="112.5">
      <c r="A17" s="18">
        <v>8</v>
      </c>
      <c r="B17" s="19" t="s">
        <v>1176</v>
      </c>
      <c r="C17" s="33" t="s">
        <v>220</v>
      </c>
      <c r="D17" s="19" t="s">
        <v>1177</v>
      </c>
      <c r="E17" s="20">
        <v>1</v>
      </c>
      <c r="F17" s="21">
        <f t="shared" si="4"/>
        <v>1</v>
      </c>
      <c r="G17" s="21">
        <f t="shared" si="5"/>
        <v>1</v>
      </c>
      <c r="H17" s="21">
        <v>1</v>
      </c>
      <c r="I17" s="19" t="s">
        <v>1178</v>
      </c>
      <c r="J17" s="20">
        <v>1</v>
      </c>
      <c r="K17" s="21">
        <f t="shared" si="0"/>
        <v>1</v>
      </c>
      <c r="L17" s="21">
        <f t="shared" si="1"/>
        <v>1</v>
      </c>
      <c r="M17" s="21">
        <v>1</v>
      </c>
      <c r="N17" s="19" t="s">
        <v>1179</v>
      </c>
      <c r="O17" s="94">
        <v>1</v>
      </c>
      <c r="P17" s="21">
        <f t="shared" si="2"/>
        <v>1</v>
      </c>
      <c r="Q17" s="21">
        <f t="shared" si="3"/>
        <v>1</v>
      </c>
      <c r="R17" s="21">
        <v>1</v>
      </c>
      <c r="S17" s="235"/>
    </row>
    <row r="18" spans="1:19" s="22" customFormat="1" ht="168.75">
      <c r="A18" s="18">
        <v>9</v>
      </c>
      <c r="B18" s="19" t="s">
        <v>1180</v>
      </c>
      <c r="C18" s="33" t="s">
        <v>65</v>
      </c>
      <c r="D18" s="19" t="s">
        <v>419</v>
      </c>
      <c r="E18" s="20">
        <v>1</v>
      </c>
      <c r="F18" s="21">
        <f t="shared" si="4"/>
        <v>1</v>
      </c>
      <c r="G18" s="21">
        <f t="shared" si="5"/>
        <v>1</v>
      </c>
      <c r="H18" s="21">
        <v>1</v>
      </c>
      <c r="I18" s="19" t="s">
        <v>1181</v>
      </c>
      <c r="J18" s="20">
        <v>1</v>
      </c>
      <c r="K18" s="21">
        <f t="shared" si="0"/>
        <v>1</v>
      </c>
      <c r="L18" s="21">
        <f t="shared" si="1"/>
        <v>1</v>
      </c>
      <c r="M18" s="21">
        <v>1</v>
      </c>
      <c r="N18" s="19" t="s">
        <v>1182</v>
      </c>
      <c r="O18" s="94">
        <v>1</v>
      </c>
      <c r="P18" s="21">
        <f t="shared" si="2"/>
        <v>1</v>
      </c>
      <c r="Q18" s="21">
        <f t="shared" si="3"/>
        <v>1</v>
      </c>
      <c r="R18" s="21">
        <v>1</v>
      </c>
      <c r="S18" s="234"/>
    </row>
    <row r="19" spans="1:19" s="22" customFormat="1" ht="37.5">
      <c r="A19" s="39"/>
      <c r="B19" s="40" t="s">
        <v>1220</v>
      </c>
      <c r="C19" s="58"/>
      <c r="D19" s="42">
        <f>'RESULTADOS '!N34</f>
        <v>1</v>
      </c>
      <c r="E19" s="43">
        <f>SUM(E10:E18)</f>
        <v>9</v>
      </c>
      <c r="F19" s="43">
        <f>SUM(F10:F18)</f>
        <v>9</v>
      </c>
      <c r="G19" s="43">
        <f>SUM(G10:G18)</f>
        <v>9</v>
      </c>
      <c r="H19" s="43">
        <f>SUM(H10:H18)</f>
        <v>9</v>
      </c>
      <c r="I19" s="44"/>
      <c r="J19" s="43">
        <f>SUM(J10:J18)</f>
        <v>9</v>
      </c>
      <c r="K19" s="43">
        <f>SUM(K10:K18)</f>
        <v>9</v>
      </c>
      <c r="L19" s="43">
        <f>SUM(L10:L18)</f>
        <v>9</v>
      </c>
      <c r="M19" s="43">
        <f>SUM(M10:M18)</f>
        <v>9</v>
      </c>
      <c r="N19" s="44"/>
      <c r="O19" s="43">
        <f>SUM(O10:O18)</f>
        <v>7</v>
      </c>
      <c r="P19" s="43">
        <f>SUM(P10:P18)</f>
        <v>7</v>
      </c>
      <c r="Q19" s="43">
        <f>SUM(Q10:Q18)</f>
        <v>7</v>
      </c>
      <c r="R19" s="43">
        <f>SUM(R10:R18)</f>
        <v>7</v>
      </c>
      <c r="S19" s="58"/>
    </row>
    <row r="20" spans="1:19" s="22" customFormat="1" ht="18.75">
      <c r="A20" s="39"/>
      <c r="B20" s="39"/>
      <c r="C20" s="62"/>
      <c r="D20" s="48"/>
      <c r="E20" s="39"/>
      <c r="F20" s="39"/>
      <c r="G20" s="39"/>
      <c r="H20" s="39"/>
      <c r="I20" s="48"/>
      <c r="J20" s="39"/>
      <c r="K20" s="39"/>
      <c r="L20" s="39"/>
      <c r="M20" s="39"/>
      <c r="N20" s="48"/>
      <c r="O20" s="39"/>
      <c r="P20" s="39"/>
      <c r="Q20" s="39"/>
      <c r="R20" s="39"/>
      <c r="S20" s="62"/>
    </row>
    <row r="21" spans="1:19" s="22" customFormat="1" ht="18.75">
      <c r="A21" s="39"/>
      <c r="B21" s="39"/>
      <c r="C21" s="62"/>
      <c r="D21" s="48"/>
      <c r="E21" s="39"/>
      <c r="F21" s="39"/>
      <c r="G21" s="39"/>
      <c r="H21" s="39"/>
      <c r="I21" s="48"/>
      <c r="J21" s="39"/>
      <c r="K21" s="39"/>
      <c r="L21" s="39"/>
      <c r="M21" s="39"/>
      <c r="N21" s="48"/>
      <c r="O21" s="39"/>
      <c r="P21" s="39"/>
      <c r="Q21" s="39"/>
      <c r="R21" s="39"/>
      <c r="S21" s="62"/>
    </row>
    <row r="22" spans="1:19" s="22" customFormat="1" ht="18.75">
      <c r="A22" s="39"/>
      <c r="B22" s="39"/>
      <c r="C22" s="62"/>
      <c r="D22" s="48"/>
      <c r="E22" s="39"/>
      <c r="F22" s="39"/>
      <c r="G22" s="39"/>
      <c r="H22" s="39"/>
      <c r="I22" s="48"/>
      <c r="J22" s="39"/>
      <c r="K22" s="39"/>
      <c r="L22" s="39"/>
      <c r="M22" s="39"/>
      <c r="N22" s="48"/>
      <c r="O22" s="39"/>
      <c r="P22" s="39"/>
      <c r="Q22" s="39"/>
      <c r="R22" s="39"/>
      <c r="S22" s="62"/>
    </row>
    <row r="23" spans="1:19" s="22" customFormat="1" ht="18.75">
      <c r="A23" s="39"/>
      <c r="B23" s="39"/>
      <c r="C23" s="62"/>
      <c r="D23" s="48"/>
      <c r="E23" s="39"/>
      <c r="F23" s="39"/>
      <c r="G23" s="39"/>
      <c r="H23" s="39"/>
      <c r="I23" s="48"/>
      <c r="J23" s="39"/>
      <c r="K23" s="39"/>
      <c r="L23" s="39"/>
      <c r="M23" s="39"/>
      <c r="N23" s="48"/>
      <c r="O23" s="39"/>
      <c r="P23" s="39"/>
      <c r="Q23" s="39"/>
      <c r="R23" s="39"/>
      <c r="S23" s="62"/>
    </row>
    <row r="24" spans="1:19" s="22" customFormat="1" ht="18.75">
      <c r="A24" s="39"/>
      <c r="B24" s="39"/>
      <c r="C24" s="62"/>
      <c r="D24" s="48"/>
      <c r="E24" s="39"/>
      <c r="F24" s="39"/>
      <c r="G24" s="39"/>
      <c r="H24" s="39"/>
      <c r="I24" s="48"/>
      <c r="J24" s="39"/>
      <c r="K24" s="39"/>
      <c r="L24" s="39"/>
      <c r="M24" s="39"/>
      <c r="N24" s="48"/>
      <c r="O24" s="39"/>
      <c r="P24" s="39"/>
      <c r="Q24" s="39"/>
      <c r="R24" s="39"/>
      <c r="S24" s="62"/>
    </row>
    <row r="25" spans="1:19" s="22" customFormat="1" ht="18.75">
      <c r="A25" s="39"/>
      <c r="B25" s="39"/>
      <c r="C25" s="62"/>
      <c r="D25" s="48"/>
      <c r="E25" s="39"/>
      <c r="F25" s="39"/>
      <c r="G25" s="39"/>
      <c r="H25" s="39"/>
      <c r="I25" s="48"/>
      <c r="J25" s="39"/>
      <c r="K25" s="39"/>
      <c r="L25" s="39"/>
      <c r="M25" s="39"/>
      <c r="N25" s="48"/>
      <c r="O25" s="39"/>
      <c r="P25" s="39"/>
      <c r="Q25" s="39"/>
      <c r="R25" s="39"/>
      <c r="S25" s="62"/>
    </row>
    <row r="26" spans="1:19" s="22" customFormat="1" ht="18.75">
      <c r="A26" s="39"/>
      <c r="B26" s="39"/>
      <c r="C26" s="62"/>
      <c r="D26" s="48"/>
      <c r="E26" s="39"/>
      <c r="F26" s="39"/>
      <c r="G26" s="39"/>
      <c r="H26" s="39"/>
      <c r="I26" s="48"/>
      <c r="J26" s="39"/>
      <c r="K26" s="39"/>
      <c r="L26" s="39"/>
      <c r="M26" s="39"/>
      <c r="N26" s="48"/>
      <c r="O26" s="39"/>
      <c r="P26" s="39"/>
      <c r="Q26" s="39"/>
      <c r="R26" s="39"/>
      <c r="S26" s="62"/>
    </row>
    <row r="27" spans="1:19" s="46" customFormat="1" ht="18.75">
      <c r="A27" s="39"/>
      <c r="B27" s="39"/>
      <c r="C27" s="62"/>
      <c r="D27" s="48"/>
      <c r="E27" s="39"/>
      <c r="F27" s="39"/>
      <c r="G27" s="39"/>
      <c r="H27" s="39"/>
      <c r="I27" s="48"/>
      <c r="J27" s="39"/>
      <c r="K27" s="39"/>
      <c r="L27" s="39"/>
      <c r="M27" s="39"/>
      <c r="N27" s="48"/>
      <c r="O27" s="39"/>
      <c r="P27" s="39"/>
      <c r="Q27" s="39"/>
      <c r="R27" s="39"/>
      <c r="S27" s="62"/>
    </row>
    <row r="28" spans="1:19" s="46" customFormat="1" ht="18.75">
      <c r="A28" s="47"/>
      <c r="B28" s="47"/>
      <c r="C28" s="62"/>
      <c r="D28" s="8"/>
      <c r="E28" s="47"/>
      <c r="F28" s="47"/>
      <c r="G28" s="47"/>
      <c r="H28" s="47"/>
      <c r="I28" s="8"/>
      <c r="J28" s="47"/>
      <c r="K28" s="47"/>
      <c r="L28" s="47"/>
      <c r="M28" s="47"/>
      <c r="N28" s="8"/>
      <c r="O28" s="47"/>
      <c r="P28" s="47"/>
      <c r="Q28" s="47"/>
      <c r="R28" s="47"/>
      <c r="S28" s="62"/>
    </row>
    <row r="29" spans="1:19" s="46" customFormat="1" ht="18.75">
      <c r="A29" s="47"/>
      <c r="B29" s="47"/>
      <c r="C29" s="62"/>
      <c r="D29" s="8"/>
      <c r="E29" s="47"/>
      <c r="F29" s="47"/>
      <c r="G29" s="47"/>
      <c r="H29" s="47"/>
      <c r="I29" s="8"/>
      <c r="J29" s="47"/>
      <c r="K29" s="47"/>
      <c r="L29" s="47"/>
      <c r="M29" s="47"/>
      <c r="N29" s="8"/>
      <c r="O29" s="47"/>
      <c r="P29" s="47"/>
      <c r="Q29" s="47"/>
      <c r="R29" s="47"/>
      <c r="S29" s="62"/>
    </row>
    <row r="30" spans="1:19" s="46" customFormat="1" ht="18.75">
      <c r="A30" s="47"/>
      <c r="B30" s="47"/>
      <c r="C30" s="62"/>
      <c r="D30" s="8"/>
      <c r="E30" s="47"/>
      <c r="F30" s="47"/>
      <c r="G30" s="47"/>
      <c r="H30" s="47"/>
      <c r="I30" s="8"/>
      <c r="J30" s="47"/>
      <c r="K30" s="47"/>
      <c r="L30" s="47"/>
      <c r="M30" s="47"/>
      <c r="N30" s="8"/>
      <c r="O30" s="47"/>
      <c r="P30" s="47"/>
      <c r="Q30" s="47"/>
      <c r="R30" s="47"/>
      <c r="S30" s="62"/>
    </row>
    <row r="31" spans="1:19" s="46" customFormat="1" ht="18.75">
      <c r="A31" s="47"/>
      <c r="B31" s="47"/>
      <c r="C31" s="62"/>
      <c r="D31" s="8"/>
      <c r="E31" s="47"/>
      <c r="F31" s="47"/>
      <c r="G31" s="47"/>
      <c r="H31" s="47"/>
      <c r="I31" s="8"/>
      <c r="J31" s="47"/>
      <c r="K31" s="47"/>
      <c r="L31" s="47"/>
      <c r="M31" s="47"/>
      <c r="N31" s="8"/>
      <c r="O31" s="47"/>
      <c r="P31" s="47"/>
      <c r="Q31" s="47"/>
      <c r="R31" s="47"/>
      <c r="S31" s="62"/>
    </row>
    <row r="32" spans="1:19" s="46" customFormat="1" ht="18.75">
      <c r="A32" s="47"/>
      <c r="B32" s="47"/>
      <c r="C32" s="62"/>
      <c r="D32" s="8"/>
      <c r="E32" s="47"/>
      <c r="F32" s="47"/>
      <c r="G32" s="47"/>
      <c r="H32" s="47"/>
      <c r="I32" s="8"/>
      <c r="J32" s="47"/>
      <c r="K32" s="47"/>
      <c r="L32" s="47"/>
      <c r="M32" s="47"/>
      <c r="N32" s="8"/>
      <c r="O32" s="47"/>
      <c r="P32" s="47"/>
      <c r="Q32" s="47"/>
      <c r="R32" s="47"/>
      <c r="S32" s="62"/>
    </row>
    <row r="33" spans="1:19" s="46" customFormat="1" ht="18.75">
      <c r="A33" s="47"/>
      <c r="B33" s="47"/>
      <c r="C33" s="62"/>
      <c r="D33" s="8"/>
      <c r="E33" s="47"/>
      <c r="F33" s="47"/>
      <c r="G33" s="47"/>
      <c r="H33" s="47"/>
      <c r="I33" s="8"/>
      <c r="J33" s="47"/>
      <c r="K33" s="47"/>
      <c r="L33" s="47"/>
      <c r="M33" s="47"/>
      <c r="N33" s="8"/>
      <c r="O33" s="47"/>
      <c r="P33" s="47"/>
      <c r="Q33" s="47"/>
      <c r="R33" s="47"/>
      <c r="S33" s="62"/>
    </row>
    <row r="34" spans="1:19" s="46" customFormat="1" ht="9" customHeight="1">
      <c r="A34" s="47"/>
      <c r="B34" s="47"/>
      <c r="C34" s="62"/>
      <c r="D34" s="8"/>
      <c r="E34" s="47"/>
      <c r="F34" s="47"/>
      <c r="G34" s="47"/>
      <c r="H34" s="47"/>
      <c r="I34" s="8"/>
      <c r="J34" s="47"/>
      <c r="K34" s="47"/>
      <c r="L34" s="47"/>
      <c r="M34" s="47"/>
      <c r="N34" s="8"/>
      <c r="O34" s="47"/>
      <c r="P34" s="47"/>
      <c r="Q34" s="47"/>
      <c r="R34" s="47"/>
      <c r="S34" s="62"/>
    </row>
    <row r="35" spans="1:19" s="46" customFormat="1" ht="9" customHeight="1">
      <c r="A35" s="47"/>
      <c r="B35" s="47"/>
      <c r="C35" s="62"/>
      <c r="D35" s="8"/>
      <c r="E35" s="47"/>
      <c r="F35" s="47"/>
      <c r="G35" s="47"/>
      <c r="H35" s="47"/>
      <c r="I35" s="8"/>
      <c r="J35" s="47"/>
      <c r="K35" s="47"/>
      <c r="L35" s="47"/>
      <c r="M35" s="47"/>
      <c r="N35" s="8"/>
      <c r="O35" s="47"/>
      <c r="P35" s="47"/>
      <c r="Q35" s="47"/>
      <c r="R35" s="47"/>
      <c r="S35" s="62"/>
    </row>
    <row r="36" spans="1:19" s="46" customFormat="1" ht="9" customHeight="1">
      <c r="A36" s="47"/>
      <c r="B36" s="47"/>
      <c r="C36" s="62"/>
      <c r="D36" s="8"/>
      <c r="E36" s="47"/>
      <c r="F36" s="47"/>
      <c r="G36" s="47"/>
      <c r="H36" s="47"/>
      <c r="I36" s="8"/>
      <c r="J36" s="47"/>
      <c r="K36" s="47"/>
      <c r="L36" s="47"/>
      <c r="M36" s="47"/>
      <c r="N36" s="8"/>
      <c r="O36" s="47"/>
      <c r="P36" s="47"/>
      <c r="Q36" s="47"/>
      <c r="R36" s="47"/>
      <c r="S36" s="62"/>
    </row>
    <row r="37" spans="1:19" s="46" customFormat="1" ht="9" customHeight="1">
      <c r="A37" s="47"/>
      <c r="B37" s="47"/>
      <c r="C37" s="62"/>
      <c r="D37" s="8"/>
      <c r="E37" s="47"/>
      <c r="F37" s="47"/>
      <c r="G37" s="47"/>
      <c r="H37" s="47"/>
      <c r="I37" s="8"/>
      <c r="J37" s="47"/>
      <c r="K37" s="47"/>
      <c r="L37" s="47"/>
      <c r="M37" s="47"/>
      <c r="N37" s="8"/>
      <c r="O37" s="47"/>
      <c r="P37" s="47"/>
      <c r="Q37" s="47"/>
      <c r="R37" s="47"/>
      <c r="S37" s="62"/>
    </row>
    <row r="38" spans="1:19" s="46" customFormat="1" ht="9" customHeight="1">
      <c r="A38" s="47"/>
      <c r="B38" s="47"/>
      <c r="C38" s="62"/>
      <c r="D38" s="8"/>
      <c r="E38" s="47"/>
      <c r="F38" s="47"/>
      <c r="G38" s="47"/>
      <c r="H38" s="47"/>
      <c r="I38" s="8"/>
      <c r="J38" s="47"/>
      <c r="K38" s="47"/>
      <c r="L38" s="47"/>
      <c r="M38" s="47"/>
      <c r="N38" s="8"/>
      <c r="O38" s="47"/>
      <c r="P38" s="47"/>
      <c r="Q38" s="47"/>
      <c r="R38" s="47"/>
      <c r="S38" s="62"/>
    </row>
    <row r="39" spans="1:19" s="46" customFormat="1" ht="9" customHeight="1">
      <c r="A39" s="47"/>
      <c r="B39" s="47"/>
      <c r="C39" s="62"/>
      <c r="D39" s="8"/>
      <c r="E39" s="47"/>
      <c r="F39" s="47"/>
      <c r="G39" s="47"/>
      <c r="H39" s="47"/>
      <c r="I39" s="8"/>
      <c r="J39" s="47"/>
      <c r="K39" s="47"/>
      <c r="L39" s="47"/>
      <c r="M39" s="47"/>
      <c r="N39" s="8"/>
      <c r="O39" s="47"/>
      <c r="P39" s="47"/>
      <c r="Q39" s="47"/>
      <c r="R39" s="47"/>
      <c r="S39" s="62"/>
    </row>
    <row r="40" spans="1:19" s="46" customFormat="1" ht="9" customHeight="1">
      <c r="A40" s="47"/>
      <c r="B40" s="47"/>
      <c r="C40" s="62"/>
      <c r="D40" s="8"/>
      <c r="E40" s="47"/>
      <c r="F40" s="47"/>
      <c r="G40" s="47"/>
      <c r="H40" s="47"/>
      <c r="I40" s="8"/>
      <c r="J40" s="47"/>
      <c r="K40" s="47"/>
      <c r="L40" s="47"/>
      <c r="M40" s="47"/>
      <c r="N40" s="8"/>
      <c r="O40" s="47"/>
      <c r="P40" s="47"/>
      <c r="Q40" s="47"/>
      <c r="R40" s="47"/>
      <c r="S40" s="62"/>
    </row>
    <row r="41" spans="1:19" s="46" customFormat="1" ht="9" customHeight="1">
      <c r="A41" s="47"/>
      <c r="B41" s="47"/>
      <c r="C41" s="62"/>
      <c r="D41" s="8"/>
      <c r="E41" s="47"/>
      <c r="F41" s="47"/>
      <c r="G41" s="47"/>
      <c r="H41" s="47"/>
      <c r="I41" s="8"/>
      <c r="J41" s="47"/>
      <c r="K41" s="47"/>
      <c r="L41" s="47"/>
      <c r="M41" s="47"/>
      <c r="N41" s="8"/>
      <c r="O41" s="47"/>
      <c r="P41" s="47"/>
      <c r="Q41" s="47"/>
      <c r="R41" s="47"/>
      <c r="S41" s="62"/>
    </row>
    <row r="42" spans="1:19" s="46" customFormat="1" ht="9" customHeight="1">
      <c r="A42" s="47"/>
      <c r="B42" s="47"/>
      <c r="C42" s="62"/>
      <c r="D42" s="8"/>
      <c r="E42" s="47"/>
      <c r="F42" s="47"/>
      <c r="G42" s="47"/>
      <c r="H42" s="47"/>
      <c r="I42" s="8"/>
      <c r="J42" s="47"/>
      <c r="K42" s="47"/>
      <c r="L42" s="47"/>
      <c r="M42" s="47"/>
      <c r="N42" s="8"/>
      <c r="O42" s="47"/>
      <c r="P42" s="47"/>
      <c r="Q42" s="47"/>
      <c r="R42" s="47"/>
      <c r="S42" s="62"/>
    </row>
    <row r="43" spans="1:19" s="46" customFormat="1" ht="9" customHeight="1">
      <c r="A43" s="47"/>
      <c r="B43" s="47"/>
      <c r="C43" s="62"/>
      <c r="D43" s="8"/>
      <c r="E43" s="47"/>
      <c r="F43" s="47"/>
      <c r="G43" s="47"/>
      <c r="H43" s="47"/>
      <c r="I43" s="8"/>
      <c r="J43" s="47"/>
      <c r="K43" s="47"/>
      <c r="L43" s="47"/>
      <c r="M43" s="47"/>
      <c r="N43" s="8"/>
      <c r="O43" s="47"/>
      <c r="P43" s="47"/>
      <c r="Q43" s="47"/>
      <c r="R43" s="47"/>
      <c r="S43" s="62"/>
    </row>
    <row r="44" spans="1:19" s="46" customFormat="1" ht="9" customHeight="1">
      <c r="A44" s="47"/>
      <c r="B44" s="47"/>
      <c r="C44" s="62"/>
      <c r="D44" s="8"/>
      <c r="E44" s="47"/>
      <c r="F44" s="47"/>
      <c r="G44" s="47"/>
      <c r="H44" s="47"/>
      <c r="I44" s="8"/>
      <c r="J44" s="47"/>
      <c r="K44" s="47"/>
      <c r="L44" s="47"/>
      <c r="M44" s="47"/>
      <c r="N44" s="8"/>
      <c r="O44" s="47"/>
      <c r="P44" s="47"/>
      <c r="Q44" s="47"/>
      <c r="R44" s="47"/>
      <c r="S44" s="62"/>
    </row>
    <row r="45" spans="1:19" s="46" customFormat="1" ht="9" customHeight="1">
      <c r="A45" s="47"/>
      <c r="B45" s="47"/>
      <c r="C45" s="62"/>
      <c r="D45" s="8"/>
      <c r="E45" s="47"/>
      <c r="F45" s="47"/>
      <c r="G45" s="47"/>
      <c r="H45" s="47"/>
      <c r="I45" s="8"/>
      <c r="J45" s="47"/>
      <c r="K45" s="47"/>
      <c r="L45" s="47"/>
      <c r="M45" s="47"/>
      <c r="N45" s="8"/>
      <c r="O45" s="47"/>
      <c r="P45" s="47"/>
      <c r="Q45" s="47"/>
      <c r="R45" s="47"/>
      <c r="S45" s="62"/>
    </row>
    <row r="46" spans="1:19" s="46" customFormat="1" ht="9" customHeight="1">
      <c r="A46" s="47"/>
      <c r="B46" s="47"/>
      <c r="C46" s="62"/>
      <c r="D46" s="8"/>
      <c r="E46" s="47"/>
      <c r="F46" s="47"/>
      <c r="G46" s="47"/>
      <c r="H46" s="47"/>
      <c r="I46" s="8"/>
      <c r="J46" s="47"/>
      <c r="K46" s="47"/>
      <c r="L46" s="47"/>
      <c r="M46" s="47"/>
      <c r="N46" s="8"/>
      <c r="O46" s="47"/>
      <c r="P46" s="47"/>
      <c r="Q46" s="47"/>
      <c r="R46" s="47"/>
      <c r="S46" s="62"/>
    </row>
    <row r="47" spans="1:19" s="46" customFormat="1" ht="9" customHeight="1">
      <c r="A47" s="47"/>
      <c r="B47" s="47"/>
      <c r="C47" s="62"/>
      <c r="D47" s="8"/>
      <c r="E47" s="47"/>
      <c r="F47" s="47"/>
      <c r="G47" s="47"/>
      <c r="H47" s="47"/>
      <c r="I47" s="8"/>
      <c r="J47" s="47"/>
      <c r="K47" s="47"/>
      <c r="L47" s="47"/>
      <c r="M47" s="47"/>
      <c r="N47" s="8"/>
      <c r="O47" s="47"/>
      <c r="P47" s="47"/>
      <c r="Q47" s="47"/>
      <c r="R47" s="47"/>
      <c r="S47" s="62"/>
    </row>
    <row r="48" spans="1:19" s="46" customFormat="1" ht="9" customHeight="1">
      <c r="A48" s="47"/>
      <c r="B48" s="47"/>
      <c r="C48" s="62"/>
      <c r="D48" s="8"/>
      <c r="E48" s="47"/>
      <c r="F48" s="47"/>
      <c r="G48" s="47"/>
      <c r="H48" s="47"/>
      <c r="I48" s="8"/>
      <c r="J48" s="47"/>
      <c r="K48" s="47"/>
      <c r="L48" s="47"/>
      <c r="M48" s="47"/>
      <c r="N48" s="8"/>
      <c r="O48" s="47"/>
      <c r="P48" s="47"/>
      <c r="Q48" s="47"/>
      <c r="R48" s="47"/>
      <c r="S48" s="62"/>
    </row>
    <row r="49" spans="1:19" s="46" customFormat="1" ht="9" customHeight="1">
      <c r="A49" s="47"/>
      <c r="B49" s="47"/>
      <c r="C49" s="62"/>
      <c r="D49" s="8"/>
      <c r="E49" s="47"/>
      <c r="F49" s="47"/>
      <c r="G49" s="47"/>
      <c r="H49" s="47"/>
      <c r="I49" s="8"/>
      <c r="J49" s="47"/>
      <c r="K49" s="47"/>
      <c r="L49" s="47"/>
      <c r="M49" s="47"/>
      <c r="N49" s="8"/>
      <c r="O49" s="47"/>
      <c r="P49" s="47"/>
      <c r="Q49" s="47"/>
      <c r="R49" s="47"/>
      <c r="S49" s="62"/>
    </row>
    <row r="50" spans="1:19" s="46" customFormat="1" ht="9" customHeight="1">
      <c r="A50" s="47"/>
      <c r="B50" s="47"/>
      <c r="C50" s="62"/>
      <c r="D50" s="8"/>
      <c r="E50" s="47"/>
      <c r="F50" s="47"/>
      <c r="G50" s="47"/>
      <c r="H50" s="47"/>
      <c r="I50" s="8"/>
      <c r="J50" s="47"/>
      <c r="K50" s="47"/>
      <c r="L50" s="47"/>
      <c r="M50" s="47"/>
      <c r="N50" s="8"/>
      <c r="O50" s="47"/>
      <c r="P50" s="47"/>
      <c r="Q50" s="47"/>
      <c r="R50" s="47"/>
      <c r="S50" s="62"/>
    </row>
    <row r="51" spans="1:19" s="46" customFormat="1" ht="9" customHeight="1">
      <c r="A51" s="47"/>
      <c r="B51" s="47"/>
      <c r="C51" s="62"/>
      <c r="D51" s="8"/>
      <c r="E51" s="47"/>
      <c r="F51" s="47"/>
      <c r="G51" s="47"/>
      <c r="H51" s="47"/>
      <c r="I51" s="8"/>
      <c r="J51" s="47"/>
      <c r="K51" s="47"/>
      <c r="L51" s="47"/>
      <c r="M51" s="47"/>
      <c r="N51" s="8"/>
      <c r="O51" s="47"/>
      <c r="P51" s="47"/>
      <c r="Q51" s="47"/>
      <c r="R51" s="47"/>
      <c r="S51" s="62"/>
    </row>
    <row r="52" spans="1:19" s="46" customFormat="1" ht="9" customHeight="1">
      <c r="A52" s="47"/>
      <c r="B52" s="47"/>
      <c r="C52" s="62"/>
      <c r="D52" s="8"/>
      <c r="E52" s="47"/>
      <c r="F52" s="47"/>
      <c r="G52" s="47"/>
      <c r="H52" s="47"/>
      <c r="I52" s="8"/>
      <c r="J52" s="47"/>
      <c r="K52" s="47"/>
      <c r="L52" s="47"/>
      <c r="M52" s="47"/>
      <c r="N52" s="8"/>
      <c r="O52" s="47"/>
      <c r="P52" s="47"/>
      <c r="Q52" s="47"/>
      <c r="R52" s="47"/>
      <c r="S52" s="62"/>
    </row>
    <row r="53" spans="1:19" s="46" customFormat="1" ht="9" customHeight="1">
      <c r="A53" s="47"/>
      <c r="B53" s="47"/>
      <c r="C53" s="62"/>
      <c r="D53" s="8"/>
      <c r="E53" s="47"/>
      <c r="F53" s="47"/>
      <c r="G53" s="47"/>
      <c r="H53" s="47"/>
      <c r="I53" s="8"/>
      <c r="J53" s="47"/>
      <c r="K53" s="47"/>
      <c r="L53" s="47"/>
      <c r="M53" s="47"/>
      <c r="N53" s="8"/>
      <c r="O53" s="47"/>
      <c r="P53" s="47"/>
      <c r="Q53" s="47"/>
      <c r="R53" s="47"/>
      <c r="S53" s="62"/>
    </row>
    <row r="54" spans="1:19" s="46" customFormat="1" ht="9" customHeight="1">
      <c r="A54" s="47"/>
      <c r="B54" s="47"/>
      <c r="C54" s="62"/>
      <c r="D54" s="8"/>
      <c r="E54" s="47"/>
      <c r="F54" s="47"/>
      <c r="G54" s="47"/>
      <c r="H54" s="47"/>
      <c r="I54" s="8"/>
      <c r="J54" s="47"/>
      <c r="K54" s="47"/>
      <c r="L54" s="47"/>
      <c r="M54" s="47"/>
      <c r="N54" s="8"/>
      <c r="O54" s="47"/>
      <c r="P54" s="47"/>
      <c r="Q54" s="47"/>
      <c r="R54" s="47"/>
      <c r="S54" s="62"/>
    </row>
    <row r="55" spans="1:19" s="46" customFormat="1" ht="9" customHeight="1">
      <c r="A55" s="47"/>
      <c r="B55" s="47"/>
      <c r="C55" s="62"/>
      <c r="D55" s="8"/>
      <c r="E55" s="47"/>
      <c r="F55" s="47"/>
      <c r="G55" s="47"/>
      <c r="H55" s="47"/>
      <c r="I55" s="8"/>
      <c r="J55" s="47"/>
      <c r="K55" s="47"/>
      <c r="L55" s="47"/>
      <c r="M55" s="47"/>
      <c r="N55" s="8"/>
      <c r="O55" s="47"/>
      <c r="P55" s="47"/>
      <c r="Q55" s="47"/>
      <c r="R55" s="47"/>
      <c r="S55" s="62"/>
    </row>
    <row r="56" spans="1:19" s="46" customFormat="1" ht="9" customHeight="1">
      <c r="A56" s="47"/>
      <c r="B56" s="47"/>
      <c r="C56" s="62"/>
      <c r="D56" s="8"/>
      <c r="E56" s="47"/>
      <c r="F56" s="47"/>
      <c r="G56" s="47"/>
      <c r="H56" s="47"/>
      <c r="I56" s="8"/>
      <c r="J56" s="47"/>
      <c r="K56" s="47"/>
      <c r="L56" s="47"/>
      <c r="M56" s="47"/>
      <c r="N56" s="8"/>
      <c r="O56" s="47"/>
      <c r="P56" s="47"/>
      <c r="Q56" s="47"/>
      <c r="R56" s="47"/>
      <c r="S56" s="62"/>
    </row>
    <row r="57" spans="1:19" s="46" customFormat="1" ht="9" customHeight="1">
      <c r="A57" s="47"/>
      <c r="B57" s="47"/>
      <c r="C57" s="62"/>
      <c r="D57" s="8"/>
      <c r="E57" s="47"/>
      <c r="F57" s="47"/>
      <c r="G57" s="47"/>
      <c r="H57" s="47"/>
      <c r="I57" s="8"/>
      <c r="J57" s="47"/>
      <c r="K57" s="47"/>
      <c r="L57" s="47"/>
      <c r="M57" s="47"/>
      <c r="N57" s="8"/>
      <c r="O57" s="47"/>
      <c r="P57" s="47"/>
      <c r="Q57" s="47"/>
      <c r="R57" s="47"/>
      <c r="S57" s="62"/>
    </row>
    <row r="58" spans="1:19" s="46" customFormat="1" ht="9" customHeight="1">
      <c r="A58" s="47"/>
      <c r="B58" s="47"/>
      <c r="C58" s="62"/>
      <c r="D58" s="8"/>
      <c r="E58" s="47"/>
      <c r="F58" s="47"/>
      <c r="G58" s="47"/>
      <c r="H58" s="47"/>
      <c r="I58" s="8"/>
      <c r="J58" s="47"/>
      <c r="K58" s="47"/>
      <c r="L58" s="47"/>
      <c r="M58" s="47"/>
      <c r="N58" s="8"/>
      <c r="O58" s="47"/>
      <c r="P58" s="47"/>
      <c r="Q58" s="47"/>
      <c r="R58" s="47"/>
      <c r="S58" s="62"/>
    </row>
    <row r="59" spans="1:19" s="46" customFormat="1" ht="9" customHeight="1">
      <c r="A59" s="47"/>
      <c r="B59" s="47"/>
      <c r="C59" s="62"/>
      <c r="D59" s="8"/>
      <c r="E59" s="47"/>
      <c r="F59" s="47"/>
      <c r="G59" s="47"/>
      <c r="H59" s="47"/>
      <c r="I59" s="8"/>
      <c r="J59" s="47"/>
      <c r="K59" s="47"/>
      <c r="L59" s="47"/>
      <c r="M59" s="47"/>
      <c r="N59" s="8"/>
      <c r="O59" s="47"/>
      <c r="P59" s="47"/>
      <c r="Q59" s="47"/>
      <c r="R59" s="47"/>
      <c r="S59" s="62"/>
    </row>
    <row r="60" spans="1:19" s="46" customFormat="1" ht="9" customHeight="1">
      <c r="A60" s="47"/>
      <c r="B60" s="47"/>
      <c r="C60" s="62"/>
      <c r="D60" s="8"/>
      <c r="E60" s="47"/>
      <c r="F60" s="47"/>
      <c r="G60" s="47"/>
      <c r="H60" s="47"/>
      <c r="I60" s="8"/>
      <c r="J60" s="47"/>
      <c r="K60" s="47"/>
      <c r="L60" s="47"/>
      <c r="M60" s="47"/>
      <c r="N60" s="8"/>
      <c r="O60" s="47"/>
      <c r="P60" s="47"/>
      <c r="Q60" s="47"/>
      <c r="R60" s="47"/>
      <c r="S60" s="62"/>
    </row>
    <row r="61" spans="1:19" s="46" customFormat="1" ht="9" customHeight="1">
      <c r="A61" s="47"/>
      <c r="B61" s="47"/>
      <c r="C61" s="62"/>
      <c r="D61" s="8"/>
      <c r="E61" s="47"/>
      <c r="F61" s="47"/>
      <c r="G61" s="47"/>
      <c r="H61" s="47"/>
      <c r="I61" s="8"/>
      <c r="J61" s="47"/>
      <c r="K61" s="47"/>
      <c r="L61" s="47"/>
      <c r="M61" s="47"/>
      <c r="N61" s="8"/>
      <c r="O61" s="47"/>
      <c r="P61" s="47"/>
      <c r="Q61" s="47"/>
      <c r="R61" s="47"/>
      <c r="S61" s="62"/>
    </row>
    <row r="62" spans="1:19" s="46" customFormat="1" ht="9" customHeight="1">
      <c r="A62" s="47"/>
      <c r="B62" s="47"/>
      <c r="C62" s="62"/>
      <c r="D62" s="8"/>
      <c r="E62" s="47"/>
      <c r="F62" s="47"/>
      <c r="G62" s="47"/>
      <c r="H62" s="47"/>
      <c r="I62" s="8"/>
      <c r="J62" s="47"/>
      <c r="K62" s="47"/>
      <c r="L62" s="47"/>
      <c r="M62" s="47"/>
      <c r="N62" s="8"/>
      <c r="O62" s="47"/>
      <c r="P62" s="47"/>
      <c r="Q62" s="47"/>
      <c r="R62" s="47"/>
      <c r="S62" s="62"/>
    </row>
    <row r="63" spans="1:19" s="46" customFormat="1" ht="9" customHeight="1">
      <c r="A63" s="47"/>
      <c r="B63" s="47"/>
      <c r="C63" s="62"/>
      <c r="D63" s="8"/>
      <c r="E63" s="47"/>
      <c r="F63" s="47"/>
      <c r="G63" s="47"/>
      <c r="H63" s="47"/>
      <c r="I63" s="8"/>
      <c r="J63" s="47"/>
      <c r="K63" s="47"/>
      <c r="L63" s="47"/>
      <c r="M63" s="47"/>
      <c r="N63" s="8"/>
      <c r="O63" s="47"/>
      <c r="P63" s="47"/>
      <c r="Q63" s="47"/>
      <c r="R63" s="47"/>
      <c r="S63" s="62"/>
    </row>
  </sheetData>
  <sheetProtection/>
  <mergeCells count="26">
    <mergeCell ref="A5:J5"/>
    <mergeCell ref="N5:S5"/>
    <mergeCell ref="A3:S3"/>
    <mergeCell ref="S15:S18"/>
    <mergeCell ref="S12:S14"/>
    <mergeCell ref="S10:S11"/>
    <mergeCell ref="H7:H9"/>
    <mergeCell ref="K7:K9"/>
    <mergeCell ref="L7:L9"/>
    <mergeCell ref="M7:M9"/>
    <mergeCell ref="J7:J9"/>
    <mergeCell ref="F7:F9"/>
    <mergeCell ref="P7:P9"/>
    <mergeCell ref="Q7:Q9"/>
    <mergeCell ref="R7:R9"/>
    <mergeCell ref="G7:G9"/>
    <mergeCell ref="A1:S1"/>
    <mergeCell ref="A2:S2"/>
    <mergeCell ref="A4:S4"/>
    <mergeCell ref="A6:S6"/>
    <mergeCell ref="O7:O9"/>
    <mergeCell ref="S7:S9"/>
    <mergeCell ref="A7:A9"/>
    <mergeCell ref="B7:B9"/>
    <mergeCell ref="C7:C9"/>
    <mergeCell ref="E7:E9"/>
  </mergeCells>
  <printOptions/>
  <pageMargins left="0.7086614173228347" right="0.7086614173228347" top="0.7480314960629921" bottom="0.7480314960629921" header="0.31496062992125984" footer="0.31496062992125984"/>
  <pageSetup fitToHeight="0" fitToWidth="1" horizontalDpi="600" verticalDpi="600" orientation="landscape" scale="34" r:id="rId2"/>
  <drawing r:id="rId1"/>
</worksheet>
</file>

<file path=xl/worksheets/sheet14.xml><?xml version="1.0" encoding="utf-8"?>
<worksheet xmlns="http://schemas.openxmlformats.org/spreadsheetml/2006/main" xmlns:r="http://schemas.openxmlformats.org/officeDocument/2006/relationships">
  <sheetPr>
    <tabColor rgb="FFA50021"/>
    <pageSetUpPr fitToPage="1"/>
  </sheetPr>
  <dimension ref="A1:O42"/>
  <sheetViews>
    <sheetView zoomScale="55" zoomScaleNormal="55" zoomScalePageLayoutView="0" workbookViewId="0" topLeftCell="A10">
      <selection activeCell="G40" sqref="G40"/>
    </sheetView>
  </sheetViews>
  <sheetFormatPr defaultColWidth="12" defaultRowHeight="9" customHeight="1"/>
  <cols>
    <col min="1" max="1" width="24.83203125" style="47" customWidth="1"/>
    <col min="2" max="3" width="22.83203125" style="47" customWidth="1"/>
    <col min="4" max="4" width="2.5" style="47" customWidth="1"/>
    <col min="5" max="5" width="24.83203125" style="47" customWidth="1"/>
    <col min="6" max="7" width="22.83203125" style="47" customWidth="1"/>
    <col min="8" max="8" width="2.5" style="47" customWidth="1"/>
    <col min="9" max="9" width="24.83203125" style="47" customWidth="1"/>
    <col min="10" max="11" width="22.83203125" style="47" customWidth="1"/>
    <col min="12" max="12" width="2.5" style="47" customWidth="1"/>
    <col min="13" max="13" width="24.83203125" style="47" customWidth="1"/>
    <col min="14" max="15" width="22.83203125" style="47" customWidth="1"/>
    <col min="16" max="16384" width="12" style="50" customWidth="1"/>
  </cols>
  <sheetData>
    <row r="1" spans="1:15" s="9" customFormat="1" ht="23.25" customHeight="1">
      <c r="A1" s="170" t="s">
        <v>1311</v>
      </c>
      <c r="B1" s="185"/>
      <c r="C1" s="185"/>
      <c r="D1" s="185"/>
      <c r="E1" s="185"/>
      <c r="F1" s="185"/>
      <c r="G1" s="185"/>
      <c r="H1" s="185"/>
      <c r="I1" s="185"/>
      <c r="J1" s="185"/>
      <c r="K1" s="185"/>
      <c r="L1" s="185"/>
      <c r="M1" s="185"/>
      <c r="N1" s="185"/>
      <c r="O1" s="171"/>
    </row>
    <row r="2" spans="1:15" s="9" customFormat="1" ht="18">
      <c r="A2" s="172" t="s">
        <v>22</v>
      </c>
      <c r="B2" s="186"/>
      <c r="C2" s="186"/>
      <c r="D2" s="186"/>
      <c r="E2" s="186"/>
      <c r="F2" s="186"/>
      <c r="G2" s="186"/>
      <c r="H2" s="186"/>
      <c r="I2" s="186"/>
      <c r="J2" s="186"/>
      <c r="K2" s="186"/>
      <c r="L2" s="186"/>
      <c r="M2" s="186"/>
      <c r="N2" s="186"/>
      <c r="O2" s="173"/>
    </row>
    <row r="3" spans="1:15" s="10" customFormat="1" ht="30.75" customHeight="1">
      <c r="A3" s="172"/>
      <c r="B3" s="186"/>
      <c r="C3" s="186"/>
      <c r="D3" s="186"/>
      <c r="E3" s="186"/>
      <c r="F3" s="186"/>
      <c r="G3" s="186"/>
      <c r="H3" s="186"/>
      <c r="I3" s="186"/>
      <c r="J3" s="186"/>
      <c r="K3" s="186"/>
      <c r="L3" s="186"/>
      <c r="M3" s="186"/>
      <c r="N3" s="186"/>
      <c r="O3" s="173"/>
    </row>
    <row r="4" spans="1:15" s="9" customFormat="1" ht="41.25" customHeight="1">
      <c r="A4" s="318" t="str">
        <f>GOBIERNO!A4</f>
        <v>CÉDULA DE EVALUACIÓN PARA  ENFERMEDADES CARDIOVASCULARES: INFARTO AGUDO DEL MIOCARDIO             </v>
      </c>
      <c r="B4" s="319"/>
      <c r="C4" s="319"/>
      <c r="D4" s="319"/>
      <c r="E4" s="319"/>
      <c r="F4" s="319"/>
      <c r="G4" s="319"/>
      <c r="H4" s="319"/>
      <c r="I4" s="319"/>
      <c r="J4" s="319"/>
      <c r="K4" s="319"/>
      <c r="L4" s="319"/>
      <c r="M4" s="319"/>
      <c r="N4" s="319"/>
      <c r="O4" s="320"/>
    </row>
    <row r="5" spans="1:15" ht="17.25" customHeight="1">
      <c r="A5" s="324" t="s">
        <v>1185</v>
      </c>
      <c r="B5" s="325"/>
      <c r="C5" s="325"/>
      <c r="D5" s="325"/>
      <c r="E5" s="325"/>
      <c r="F5" s="325"/>
      <c r="G5" s="325"/>
      <c r="H5" s="325"/>
      <c r="I5" s="325"/>
      <c r="J5" s="325"/>
      <c r="K5" s="325"/>
      <c r="L5" s="325"/>
      <c r="M5" s="325"/>
      <c r="N5" s="325"/>
      <c r="O5" s="326"/>
    </row>
    <row r="6" spans="1:15" s="118" customFormat="1" ht="18" customHeight="1">
      <c r="A6" s="312" t="s">
        <v>242</v>
      </c>
      <c r="B6" s="313"/>
      <c r="C6" s="313"/>
      <c r="D6" s="313"/>
      <c r="E6" s="314"/>
      <c r="F6" s="315">
        <f>CARÁTULA!C8</f>
        <v>0</v>
      </c>
      <c r="G6" s="316"/>
      <c r="H6" s="316"/>
      <c r="I6" s="316"/>
      <c r="J6" s="316"/>
      <c r="K6" s="316"/>
      <c r="L6" s="316"/>
      <c r="M6" s="316"/>
      <c r="N6" s="316"/>
      <c r="O6" s="317"/>
    </row>
    <row r="7" spans="1:15" s="118" customFormat="1" ht="18" customHeight="1">
      <c r="A7" s="312" t="s">
        <v>243</v>
      </c>
      <c r="B7" s="313"/>
      <c r="C7" s="313"/>
      <c r="D7" s="313"/>
      <c r="E7" s="314"/>
      <c r="F7" s="315">
        <f>CARÁTULA!C11</f>
        <v>0</v>
      </c>
      <c r="G7" s="316"/>
      <c r="H7" s="316"/>
      <c r="I7" s="316"/>
      <c r="J7" s="316"/>
      <c r="K7" s="316"/>
      <c r="L7" s="316"/>
      <c r="M7" s="316"/>
      <c r="N7" s="316"/>
      <c r="O7" s="317"/>
    </row>
    <row r="8" spans="1:15" s="118" customFormat="1" ht="18" customHeight="1">
      <c r="A8" s="312" t="s">
        <v>244</v>
      </c>
      <c r="B8" s="313"/>
      <c r="C8" s="313"/>
      <c r="D8" s="313"/>
      <c r="E8" s="314"/>
      <c r="F8" s="315">
        <f>CARÁTULA!C6</f>
        <v>0</v>
      </c>
      <c r="G8" s="316"/>
      <c r="H8" s="316"/>
      <c r="I8" s="316"/>
      <c r="J8" s="316"/>
      <c r="K8" s="316"/>
      <c r="L8" s="316"/>
      <c r="M8" s="316"/>
      <c r="N8" s="316"/>
      <c r="O8" s="317"/>
    </row>
    <row r="9" spans="1:15" s="118" customFormat="1" ht="18" customHeight="1">
      <c r="A9" s="312" t="s">
        <v>245</v>
      </c>
      <c r="B9" s="313"/>
      <c r="C9" s="313"/>
      <c r="D9" s="313"/>
      <c r="E9" s="314"/>
      <c r="F9" s="315">
        <f>CARÁTULA!C10</f>
        <v>0</v>
      </c>
      <c r="G9" s="316"/>
      <c r="H9" s="316"/>
      <c r="I9" s="316"/>
      <c r="J9" s="316"/>
      <c r="K9" s="316"/>
      <c r="L9" s="316"/>
      <c r="M9" s="316"/>
      <c r="N9" s="316"/>
      <c r="O9" s="317"/>
    </row>
    <row r="10" spans="1:15" s="118" customFormat="1" ht="32.25" customHeight="1">
      <c r="A10" s="312" t="s">
        <v>246</v>
      </c>
      <c r="B10" s="313"/>
      <c r="C10" s="313"/>
      <c r="D10" s="313"/>
      <c r="E10" s="314"/>
      <c r="F10" s="315">
        <f>CARÁTULA!C9</f>
        <v>0</v>
      </c>
      <c r="G10" s="316"/>
      <c r="H10" s="316"/>
      <c r="I10" s="316"/>
      <c r="J10" s="316"/>
      <c r="K10" s="316"/>
      <c r="L10" s="316"/>
      <c r="M10" s="316"/>
      <c r="N10" s="316"/>
      <c r="O10" s="317"/>
    </row>
    <row r="11" spans="1:15" s="118" customFormat="1" ht="22.5" thickBot="1">
      <c r="A11" s="327"/>
      <c r="B11" s="328"/>
      <c r="C11" s="328"/>
      <c r="D11" s="328"/>
      <c r="E11" s="328"/>
      <c r="F11" s="328"/>
      <c r="G11" s="328"/>
      <c r="H11" s="328"/>
      <c r="I11" s="328"/>
      <c r="J11" s="328"/>
      <c r="K11" s="328"/>
      <c r="L11" s="328"/>
      <c r="M11" s="328"/>
      <c r="N11" s="328"/>
      <c r="O11" s="329"/>
    </row>
    <row r="12" spans="1:15" s="118" customFormat="1" ht="45" customHeight="1">
      <c r="A12" s="310" t="s">
        <v>1298</v>
      </c>
      <c r="B12" s="310"/>
      <c r="C12" s="311"/>
      <c r="D12" s="119"/>
      <c r="E12" s="309" t="s">
        <v>1299</v>
      </c>
      <c r="F12" s="310"/>
      <c r="G12" s="311"/>
      <c r="H12" s="119"/>
      <c r="I12" s="309" t="s">
        <v>1300</v>
      </c>
      <c r="J12" s="310"/>
      <c r="K12" s="311"/>
      <c r="L12" s="119"/>
      <c r="M12" s="309" t="s">
        <v>1301</v>
      </c>
      <c r="N12" s="310"/>
      <c r="O12" s="310"/>
    </row>
    <row r="13" spans="1:15" s="118" customFormat="1" ht="37.5">
      <c r="A13" s="84" t="s">
        <v>1187</v>
      </c>
      <c r="B13" s="84" t="s">
        <v>1188</v>
      </c>
      <c r="C13" s="120" t="s">
        <v>1189</v>
      </c>
      <c r="D13" s="121"/>
      <c r="E13" s="122" t="s">
        <v>1187</v>
      </c>
      <c r="F13" s="84" t="s">
        <v>1188</v>
      </c>
      <c r="G13" s="120" t="s">
        <v>1189</v>
      </c>
      <c r="H13" s="121"/>
      <c r="I13" s="122" t="s">
        <v>1187</v>
      </c>
      <c r="J13" s="84" t="s">
        <v>1188</v>
      </c>
      <c r="K13" s="120" t="s">
        <v>1189</v>
      </c>
      <c r="L13" s="121"/>
      <c r="M13" s="122" t="s">
        <v>1187</v>
      </c>
      <c r="N13" s="84" t="s">
        <v>1188</v>
      </c>
      <c r="O13" s="84" t="s">
        <v>1189</v>
      </c>
    </row>
    <row r="14" spans="1:15" s="118" customFormat="1" ht="21.75">
      <c r="A14" s="84" t="s">
        <v>1190</v>
      </c>
      <c r="B14" s="123">
        <f>GOBIERNO!G37</f>
        <v>26</v>
      </c>
      <c r="C14" s="120">
        <f>GOBIERNO!E37</f>
        <v>26</v>
      </c>
      <c r="D14" s="121"/>
      <c r="E14" s="122" t="s">
        <v>1190</v>
      </c>
      <c r="F14" s="123">
        <f>'CONSULTA EXTERNA'!G17</f>
        <v>7</v>
      </c>
      <c r="G14" s="120">
        <f>'CONSULTA EXTERNA'!E17</f>
        <v>7</v>
      </c>
      <c r="H14" s="121"/>
      <c r="I14" s="122" t="s">
        <v>1190</v>
      </c>
      <c r="J14" s="123">
        <f>'LABORATORIO Y BANCO DE SANGRE '!G55</f>
        <v>42</v>
      </c>
      <c r="K14" s="120">
        <f>'LABORATORIO Y BANCO DE SANGRE '!E55</f>
        <v>42</v>
      </c>
      <c r="L14" s="121"/>
      <c r="M14" s="122" t="s">
        <v>1190</v>
      </c>
      <c r="N14" s="123">
        <f>IMAGENOLOGÍA!G95</f>
        <v>78</v>
      </c>
      <c r="O14" s="123">
        <f>IMAGENOLOGÍA!E95</f>
        <v>78</v>
      </c>
    </row>
    <row r="15" spans="1:15" s="118" customFormat="1" ht="21.75">
      <c r="A15" s="84" t="s">
        <v>1191</v>
      </c>
      <c r="B15" s="123">
        <f>GOBIERNO!L37</f>
        <v>27</v>
      </c>
      <c r="C15" s="120">
        <f>GOBIERNO!J37</f>
        <v>27</v>
      </c>
      <c r="D15" s="121"/>
      <c r="E15" s="122" t="s">
        <v>1191</v>
      </c>
      <c r="F15" s="123">
        <f>'CONSULTA EXTERNA'!L17</f>
        <v>7</v>
      </c>
      <c r="G15" s="120">
        <f>'CONSULTA EXTERNA'!J17</f>
        <v>7</v>
      </c>
      <c r="H15" s="121"/>
      <c r="I15" s="122" t="s">
        <v>1191</v>
      </c>
      <c r="J15" s="123">
        <f>'LABORATORIO Y BANCO DE SANGRE '!L55</f>
        <v>42</v>
      </c>
      <c r="K15" s="120">
        <f>'LABORATORIO Y BANCO DE SANGRE '!J55</f>
        <v>42</v>
      </c>
      <c r="L15" s="121"/>
      <c r="M15" s="122" t="s">
        <v>1191</v>
      </c>
      <c r="N15" s="123">
        <f>IMAGENOLOGÍA!L95</f>
        <v>78</v>
      </c>
      <c r="O15" s="123">
        <f>IMAGENOLOGÍA!J95</f>
        <v>78</v>
      </c>
    </row>
    <row r="16" spans="1:15" s="118" customFormat="1" ht="37.5">
      <c r="A16" s="84" t="s">
        <v>19</v>
      </c>
      <c r="B16" s="123">
        <f>GOBIERNO!Q37</f>
        <v>27</v>
      </c>
      <c r="C16" s="120">
        <f>GOBIERNO!O37</f>
        <v>27</v>
      </c>
      <c r="D16" s="121"/>
      <c r="E16" s="122" t="s">
        <v>19</v>
      </c>
      <c r="F16" s="123">
        <f>'CONSULTA EXTERNA'!Q17</f>
        <v>6</v>
      </c>
      <c r="G16" s="120">
        <f>'CONSULTA EXTERNA'!O17</f>
        <v>6</v>
      </c>
      <c r="H16" s="121"/>
      <c r="I16" s="122" t="s">
        <v>19</v>
      </c>
      <c r="J16" s="123">
        <f>'LABORATORIO Y BANCO DE SANGRE '!Q55</f>
        <v>40</v>
      </c>
      <c r="K16" s="120">
        <f>'LABORATORIO Y BANCO DE SANGRE '!O55</f>
        <v>40</v>
      </c>
      <c r="L16" s="121"/>
      <c r="M16" s="122" t="s">
        <v>19</v>
      </c>
      <c r="N16" s="123">
        <f>IMAGENOLOGÍA!Q95</f>
        <v>77</v>
      </c>
      <c r="O16" s="123">
        <f>IMAGENOLOGÍA!O95</f>
        <v>77</v>
      </c>
    </row>
    <row r="17" spans="1:15" s="127" customFormat="1" ht="21.75">
      <c r="A17" s="33" t="s">
        <v>247</v>
      </c>
      <c r="B17" s="124">
        <f>SUM(B14:B16)</f>
        <v>80</v>
      </c>
      <c r="C17" s="124">
        <f>SUM(C14:C16)</f>
        <v>80</v>
      </c>
      <c r="D17" s="125"/>
      <c r="E17" s="126" t="s">
        <v>247</v>
      </c>
      <c r="F17" s="124">
        <f>SUM(F14:F16)</f>
        <v>20</v>
      </c>
      <c r="G17" s="124">
        <f>SUM(G14:G16)</f>
        <v>20</v>
      </c>
      <c r="H17" s="125"/>
      <c r="I17" s="126" t="s">
        <v>247</v>
      </c>
      <c r="J17" s="124">
        <f>SUM(J14:J16)</f>
        <v>124</v>
      </c>
      <c r="K17" s="124">
        <f>SUM(K14:K16)</f>
        <v>124</v>
      </c>
      <c r="L17" s="125"/>
      <c r="M17" s="126" t="s">
        <v>247</v>
      </c>
      <c r="N17" s="124">
        <f>SUM(N14:N16)</f>
        <v>233</v>
      </c>
      <c r="O17" s="124">
        <f>SUM(O14:O16)</f>
        <v>233</v>
      </c>
    </row>
    <row r="18" spans="1:15" s="127" customFormat="1" ht="22.5" thickBot="1">
      <c r="A18" s="128" t="s">
        <v>248</v>
      </c>
      <c r="B18" s="129">
        <f>C17/B17</f>
        <v>1</v>
      </c>
      <c r="C18" s="130"/>
      <c r="D18" s="125"/>
      <c r="E18" s="131" t="s">
        <v>248</v>
      </c>
      <c r="F18" s="129">
        <f>G17/F17</f>
        <v>1</v>
      </c>
      <c r="G18" s="130"/>
      <c r="H18" s="125"/>
      <c r="I18" s="131" t="s">
        <v>248</v>
      </c>
      <c r="J18" s="129">
        <f>K17/J17</f>
        <v>1</v>
      </c>
      <c r="K18" s="130"/>
      <c r="L18" s="125"/>
      <c r="M18" s="131" t="s">
        <v>248</v>
      </c>
      <c r="N18" s="129">
        <f>O17/N17</f>
        <v>1</v>
      </c>
      <c r="O18" s="130"/>
    </row>
    <row r="19" spans="1:15" s="127" customFormat="1" ht="22.5" thickBot="1">
      <c r="A19" s="132"/>
      <c r="B19" s="133"/>
      <c r="C19" s="134"/>
      <c r="D19" s="125"/>
      <c r="E19" s="134"/>
      <c r="F19" s="133"/>
      <c r="G19" s="134"/>
      <c r="H19" s="125"/>
      <c r="I19" s="134"/>
      <c r="J19" s="133"/>
      <c r="K19" s="134"/>
      <c r="L19" s="125"/>
      <c r="M19" s="134"/>
      <c r="N19" s="133"/>
      <c r="O19" s="135"/>
    </row>
    <row r="20" spans="1:15" s="118" customFormat="1" ht="49.5" customHeight="1">
      <c r="A20" s="310" t="s">
        <v>1302</v>
      </c>
      <c r="B20" s="310"/>
      <c r="C20" s="311"/>
      <c r="D20" s="119"/>
      <c r="E20" s="309" t="s">
        <v>1303</v>
      </c>
      <c r="F20" s="310"/>
      <c r="G20" s="311"/>
      <c r="H20" s="119"/>
      <c r="I20" s="309" t="s">
        <v>1304</v>
      </c>
      <c r="J20" s="310"/>
      <c r="K20" s="311"/>
      <c r="L20" s="119"/>
      <c r="M20" s="309" t="s">
        <v>1305</v>
      </c>
      <c r="N20" s="310"/>
      <c r="O20" s="310"/>
    </row>
    <row r="21" spans="1:15" s="118" customFormat="1" ht="37.5">
      <c r="A21" s="84" t="s">
        <v>1187</v>
      </c>
      <c r="B21" s="84" t="s">
        <v>1188</v>
      </c>
      <c r="C21" s="120" t="s">
        <v>1189</v>
      </c>
      <c r="D21" s="121"/>
      <c r="E21" s="122" t="s">
        <v>1187</v>
      </c>
      <c r="F21" s="84" t="s">
        <v>1188</v>
      </c>
      <c r="G21" s="120" t="s">
        <v>1189</v>
      </c>
      <c r="H21" s="121"/>
      <c r="I21" s="122" t="s">
        <v>1187</v>
      </c>
      <c r="J21" s="84" t="s">
        <v>1188</v>
      </c>
      <c r="K21" s="120" t="s">
        <v>1189</v>
      </c>
      <c r="L21" s="121"/>
      <c r="M21" s="122" t="s">
        <v>1187</v>
      </c>
      <c r="N21" s="84" t="s">
        <v>1188</v>
      </c>
      <c r="O21" s="84" t="s">
        <v>1189</v>
      </c>
    </row>
    <row r="22" spans="1:15" s="118" customFormat="1" ht="21.75">
      <c r="A22" s="84" t="s">
        <v>1190</v>
      </c>
      <c r="B22" s="123">
        <f>URGENCIAS!G98</f>
        <v>80</v>
      </c>
      <c r="C22" s="123">
        <f>URGENCIAS!E98</f>
        <v>80</v>
      </c>
      <c r="D22" s="121"/>
      <c r="E22" s="122" t="s">
        <v>1190</v>
      </c>
      <c r="F22" s="123">
        <f>HEMODINAMIA!G109</f>
        <v>92</v>
      </c>
      <c r="G22" s="123">
        <f>HEMODINAMIA!E109</f>
        <v>92</v>
      </c>
      <c r="H22" s="121"/>
      <c r="I22" s="122" t="s">
        <v>1190</v>
      </c>
      <c r="J22" s="123">
        <f>HOSPITALIZACIÓN!G92</f>
        <v>74</v>
      </c>
      <c r="K22" s="123">
        <f>HOSPITALIZACIÓN!E92</f>
        <v>74</v>
      </c>
      <c r="L22" s="121"/>
      <c r="M22" s="122" t="s">
        <v>1190</v>
      </c>
      <c r="N22" s="123">
        <f>'UCIA O CORONARIOS'!G95</f>
        <v>79</v>
      </c>
      <c r="O22" s="123">
        <f>'UCIA O CORONARIOS'!E95</f>
        <v>79</v>
      </c>
    </row>
    <row r="23" spans="1:15" s="118" customFormat="1" ht="21.75">
      <c r="A23" s="84" t="s">
        <v>1191</v>
      </c>
      <c r="B23" s="123">
        <f>URGENCIAS!L98</f>
        <v>80</v>
      </c>
      <c r="C23" s="123">
        <f>URGENCIAS!J98</f>
        <v>80</v>
      </c>
      <c r="D23" s="121"/>
      <c r="E23" s="122" t="s">
        <v>1191</v>
      </c>
      <c r="F23" s="123">
        <f>HEMODINAMIA!L109</f>
        <v>92</v>
      </c>
      <c r="G23" s="123">
        <f>HEMODINAMIA!J109</f>
        <v>92</v>
      </c>
      <c r="H23" s="121"/>
      <c r="I23" s="122" t="s">
        <v>1191</v>
      </c>
      <c r="J23" s="123">
        <f>HOSPITALIZACIÓN!L92</f>
        <v>74</v>
      </c>
      <c r="K23" s="123">
        <f>HOSPITALIZACIÓN!J92</f>
        <v>74</v>
      </c>
      <c r="L23" s="121"/>
      <c r="M23" s="122" t="s">
        <v>1191</v>
      </c>
      <c r="N23" s="123">
        <f>'UCIA O CORONARIOS'!L95</f>
        <v>79</v>
      </c>
      <c r="O23" s="123">
        <f>'UCIA O CORONARIOS'!J95</f>
        <v>79</v>
      </c>
    </row>
    <row r="24" spans="1:15" s="118" customFormat="1" ht="37.5">
      <c r="A24" s="84" t="s">
        <v>19</v>
      </c>
      <c r="B24" s="123">
        <f>URGENCIAS!Q98</f>
        <v>75</v>
      </c>
      <c r="C24" s="123">
        <f>URGENCIAS!O98</f>
        <v>75</v>
      </c>
      <c r="D24" s="121"/>
      <c r="E24" s="122" t="s">
        <v>19</v>
      </c>
      <c r="F24" s="123">
        <f>HEMODINAMIA!Q109</f>
        <v>90</v>
      </c>
      <c r="G24" s="123">
        <f>HEMODINAMIA!O109</f>
        <v>90</v>
      </c>
      <c r="H24" s="121"/>
      <c r="I24" s="122" t="s">
        <v>19</v>
      </c>
      <c r="J24" s="123">
        <f>HOSPITALIZACIÓN!Q92</f>
        <v>73</v>
      </c>
      <c r="K24" s="123">
        <f>HOSPITALIZACIÓN!O92</f>
        <v>73</v>
      </c>
      <c r="L24" s="121"/>
      <c r="M24" s="122" t="s">
        <v>19</v>
      </c>
      <c r="N24" s="123">
        <f>'UCIA O CORONARIOS'!Q95</f>
        <v>77</v>
      </c>
      <c r="O24" s="123">
        <f>'UCIA O CORONARIOS'!O95</f>
        <v>77</v>
      </c>
    </row>
    <row r="25" spans="1:15" s="127" customFormat="1" ht="21.75">
      <c r="A25" s="33" t="s">
        <v>247</v>
      </c>
      <c r="B25" s="124">
        <f>SUM(B22:B24)</f>
        <v>235</v>
      </c>
      <c r="C25" s="124">
        <f>SUM(C22:C24)</f>
        <v>235</v>
      </c>
      <c r="D25" s="125"/>
      <c r="E25" s="126" t="s">
        <v>247</v>
      </c>
      <c r="F25" s="124">
        <f>SUM(F22:F24)</f>
        <v>274</v>
      </c>
      <c r="G25" s="124">
        <f>SUM(G22:G24)</f>
        <v>274</v>
      </c>
      <c r="H25" s="125"/>
      <c r="I25" s="126" t="s">
        <v>247</v>
      </c>
      <c r="J25" s="124">
        <f>SUM(J22:J24)</f>
        <v>221</v>
      </c>
      <c r="K25" s="124">
        <f>SUM(K22:K24)</f>
        <v>221</v>
      </c>
      <c r="L25" s="125"/>
      <c r="M25" s="126" t="s">
        <v>247</v>
      </c>
      <c r="N25" s="124">
        <f>SUM(N22:N24)</f>
        <v>235</v>
      </c>
      <c r="O25" s="124">
        <f>SUM(O22:O24)</f>
        <v>235</v>
      </c>
    </row>
    <row r="26" spans="1:15" s="127" customFormat="1" ht="22.5" thickBot="1">
      <c r="A26" s="128" t="s">
        <v>248</v>
      </c>
      <c r="B26" s="129">
        <f>C25/B25</f>
        <v>1</v>
      </c>
      <c r="C26" s="130"/>
      <c r="D26" s="125"/>
      <c r="E26" s="131" t="s">
        <v>248</v>
      </c>
      <c r="F26" s="129">
        <f>G25/F25</f>
        <v>1</v>
      </c>
      <c r="G26" s="130"/>
      <c r="H26" s="125"/>
      <c r="I26" s="131" t="s">
        <v>248</v>
      </c>
      <c r="J26" s="129">
        <f>K25/J25</f>
        <v>1</v>
      </c>
      <c r="K26" s="130"/>
      <c r="L26" s="125"/>
      <c r="M26" s="131" t="s">
        <v>248</v>
      </c>
      <c r="N26" s="129">
        <f>O25/N25</f>
        <v>1</v>
      </c>
      <c r="O26" s="130"/>
    </row>
    <row r="27" spans="1:15" s="127" customFormat="1" ht="22.5" thickBot="1">
      <c r="A27" s="132"/>
      <c r="B27" s="133"/>
      <c r="C27" s="134"/>
      <c r="D27" s="125"/>
      <c r="E27" s="134"/>
      <c r="F27" s="133"/>
      <c r="G27" s="134"/>
      <c r="H27" s="125"/>
      <c r="I27" s="134"/>
      <c r="J27" s="133"/>
      <c r="K27" s="134"/>
      <c r="L27" s="125"/>
      <c r="M27" s="134"/>
      <c r="N27" s="133"/>
      <c r="O27" s="135"/>
    </row>
    <row r="28" spans="1:15" s="118" customFormat="1" ht="40.5" customHeight="1">
      <c r="A28" s="310" t="s">
        <v>1306</v>
      </c>
      <c r="B28" s="310"/>
      <c r="C28" s="311"/>
      <c r="D28" s="119"/>
      <c r="E28" s="309" t="s">
        <v>1307</v>
      </c>
      <c r="F28" s="310"/>
      <c r="G28" s="311"/>
      <c r="H28" s="119"/>
      <c r="I28" s="309" t="s">
        <v>1308</v>
      </c>
      <c r="J28" s="310"/>
      <c r="K28" s="311"/>
      <c r="L28" s="119"/>
      <c r="M28" s="309" t="s">
        <v>1309</v>
      </c>
      <c r="N28" s="310"/>
      <c r="O28" s="310"/>
    </row>
    <row r="29" spans="1:15" s="118" customFormat="1" ht="37.5">
      <c r="A29" s="84" t="s">
        <v>1187</v>
      </c>
      <c r="B29" s="84" t="s">
        <v>1188</v>
      </c>
      <c r="C29" s="120" t="s">
        <v>1189</v>
      </c>
      <c r="D29" s="121"/>
      <c r="E29" s="122" t="s">
        <v>1187</v>
      </c>
      <c r="F29" s="84" t="s">
        <v>1188</v>
      </c>
      <c r="G29" s="120" t="s">
        <v>1189</v>
      </c>
      <c r="H29" s="121"/>
      <c r="I29" s="122" t="s">
        <v>1187</v>
      </c>
      <c r="J29" s="84" t="s">
        <v>1188</v>
      </c>
      <c r="K29" s="120" t="s">
        <v>1189</v>
      </c>
      <c r="L29" s="121"/>
      <c r="M29" s="122" t="s">
        <v>1187</v>
      </c>
      <c r="N29" s="84" t="s">
        <v>1188</v>
      </c>
      <c r="O29" s="84" t="s">
        <v>1189</v>
      </c>
    </row>
    <row r="30" spans="1:15" s="118" customFormat="1" ht="21.75">
      <c r="A30" s="84" t="s">
        <v>1190</v>
      </c>
      <c r="B30" s="123">
        <f>INHALOTERAPIA!G19</f>
        <v>9</v>
      </c>
      <c r="C30" s="123">
        <f>INHALOTERAPIA!E19</f>
        <v>9</v>
      </c>
      <c r="D30" s="121"/>
      <c r="E30" s="122" t="s">
        <v>1190</v>
      </c>
      <c r="F30" s="123">
        <f>'FARMACIA ESTRUCTURA'!G17</f>
        <v>7</v>
      </c>
      <c r="G30" s="123">
        <f>'FARMACIA ESTRUCTURA'!E17</f>
        <v>7</v>
      </c>
      <c r="H30" s="121"/>
      <c r="I30" s="122" t="s">
        <v>1190</v>
      </c>
      <c r="J30" s="123">
        <f>'FARMACIA MEDICAMENTOS'!G117</f>
        <v>88</v>
      </c>
      <c r="K30" s="123">
        <f>'FARMACIA MEDICAMENTOS'!E117</f>
        <v>88</v>
      </c>
      <c r="L30" s="121"/>
      <c r="M30" s="122" t="s">
        <v>1190</v>
      </c>
      <c r="N30" s="123">
        <f>'SERVICIOS GENERALES'!G19</f>
        <v>9</v>
      </c>
      <c r="O30" s="123">
        <f>'SERVICIOS GENERALES'!E19</f>
        <v>9</v>
      </c>
    </row>
    <row r="31" spans="1:15" s="118" customFormat="1" ht="21.75">
      <c r="A31" s="84" t="s">
        <v>1191</v>
      </c>
      <c r="B31" s="123">
        <f>INHALOTERAPIA!L19</f>
        <v>9</v>
      </c>
      <c r="C31" s="123">
        <f>INHALOTERAPIA!J19</f>
        <v>9</v>
      </c>
      <c r="D31" s="121"/>
      <c r="E31" s="122" t="s">
        <v>1191</v>
      </c>
      <c r="F31" s="123">
        <f>'FARMACIA ESTRUCTURA'!L17</f>
        <v>7</v>
      </c>
      <c r="G31" s="123">
        <f>'FARMACIA ESTRUCTURA'!J17</f>
        <v>7</v>
      </c>
      <c r="H31" s="121"/>
      <c r="I31" s="122" t="s">
        <v>1191</v>
      </c>
      <c r="J31" s="123">
        <f>'FARMACIA MEDICAMENTOS'!L117</f>
        <v>88</v>
      </c>
      <c r="K31" s="123">
        <f>'FARMACIA MEDICAMENTOS'!J117</f>
        <v>88</v>
      </c>
      <c r="L31" s="121"/>
      <c r="M31" s="122" t="s">
        <v>1191</v>
      </c>
      <c r="N31" s="123">
        <f>'SERVICIOS GENERALES'!L19</f>
        <v>9</v>
      </c>
      <c r="O31" s="123">
        <f>'SERVICIOS GENERALES'!J19</f>
        <v>9</v>
      </c>
    </row>
    <row r="32" spans="1:15" s="118" customFormat="1" ht="37.5">
      <c r="A32" s="84" t="s">
        <v>19</v>
      </c>
      <c r="B32" s="123">
        <f>INHALOTERAPIA!Q19</f>
        <v>9</v>
      </c>
      <c r="C32" s="123">
        <f>INHALOTERAPIA!O19</f>
        <v>9</v>
      </c>
      <c r="D32" s="121"/>
      <c r="E32" s="122" t="s">
        <v>19</v>
      </c>
      <c r="F32" s="123">
        <f>'FARMACIA ESTRUCTURA'!Q17</f>
        <v>7</v>
      </c>
      <c r="G32" s="123">
        <f>'FARMACIA ESTRUCTURA'!O17</f>
        <v>7</v>
      </c>
      <c r="H32" s="121"/>
      <c r="I32" s="122" t="s">
        <v>19</v>
      </c>
      <c r="J32" s="123">
        <f>'FARMACIA MEDICAMENTOS'!Q117</f>
        <v>88</v>
      </c>
      <c r="K32" s="123">
        <f>'FARMACIA MEDICAMENTOS'!O117</f>
        <v>88</v>
      </c>
      <c r="L32" s="121"/>
      <c r="M32" s="122" t="s">
        <v>19</v>
      </c>
      <c r="N32" s="123">
        <f>'SERVICIOS GENERALES'!Q19</f>
        <v>7</v>
      </c>
      <c r="O32" s="123">
        <f>'SERVICIOS GENERALES'!O19</f>
        <v>7</v>
      </c>
    </row>
    <row r="33" spans="1:15" s="127" customFormat="1" ht="21.75">
      <c r="A33" s="33" t="s">
        <v>247</v>
      </c>
      <c r="B33" s="124">
        <f>SUM(B30:B32)</f>
        <v>27</v>
      </c>
      <c r="C33" s="124">
        <f>SUM(C30:C32)</f>
        <v>27</v>
      </c>
      <c r="D33" s="125"/>
      <c r="E33" s="126" t="s">
        <v>247</v>
      </c>
      <c r="F33" s="124">
        <f>SUM(F30:F32)</f>
        <v>21</v>
      </c>
      <c r="G33" s="124">
        <f>SUM(G30:G32)</f>
        <v>21</v>
      </c>
      <c r="H33" s="125"/>
      <c r="I33" s="126" t="s">
        <v>247</v>
      </c>
      <c r="J33" s="124">
        <f>SUM(J30:J32)</f>
        <v>264</v>
      </c>
      <c r="K33" s="124">
        <f>SUM(K30:K32)</f>
        <v>264</v>
      </c>
      <c r="L33" s="125"/>
      <c r="M33" s="126" t="s">
        <v>247</v>
      </c>
      <c r="N33" s="124">
        <f>SUM(N30:N32)</f>
        <v>25</v>
      </c>
      <c r="O33" s="124">
        <f>SUM(O30:O32)</f>
        <v>25</v>
      </c>
    </row>
    <row r="34" spans="1:15" s="127" customFormat="1" ht="22.5" thickBot="1">
      <c r="A34" s="128" t="s">
        <v>248</v>
      </c>
      <c r="B34" s="129">
        <f>C33/B33</f>
        <v>1</v>
      </c>
      <c r="C34" s="130"/>
      <c r="D34" s="125"/>
      <c r="E34" s="131" t="s">
        <v>248</v>
      </c>
      <c r="F34" s="129">
        <f>G33/F33</f>
        <v>1</v>
      </c>
      <c r="G34" s="130"/>
      <c r="H34" s="125"/>
      <c r="I34" s="131" t="s">
        <v>248</v>
      </c>
      <c r="J34" s="129">
        <f>K33/J33</f>
        <v>1</v>
      </c>
      <c r="K34" s="130"/>
      <c r="L34" s="125"/>
      <c r="M34" s="131" t="s">
        <v>248</v>
      </c>
      <c r="N34" s="129">
        <f>O33/N33</f>
        <v>1</v>
      </c>
      <c r="O34" s="130"/>
    </row>
    <row r="35" spans="1:15" s="127" customFormat="1" ht="22.5" thickBot="1">
      <c r="A35" s="132"/>
      <c r="B35" s="133"/>
      <c r="C35" s="134"/>
      <c r="D35" s="125"/>
      <c r="E35" s="134"/>
      <c r="F35" s="133"/>
      <c r="G35" s="134"/>
      <c r="H35" s="125"/>
      <c r="I35" s="134"/>
      <c r="J35" s="133"/>
      <c r="K35" s="134"/>
      <c r="L35" s="125"/>
      <c r="M35" s="134"/>
      <c r="N35" s="133"/>
      <c r="O35" s="135"/>
    </row>
    <row r="36" spans="1:15" s="118" customFormat="1" ht="42" customHeight="1">
      <c r="A36" s="321" t="s">
        <v>1310</v>
      </c>
      <c r="B36" s="322"/>
      <c r="C36" s="323"/>
      <c r="D36" s="136"/>
      <c r="E36" s="330"/>
      <c r="F36" s="330"/>
      <c r="G36" s="330"/>
      <c r="H36" s="330"/>
      <c r="I36" s="330"/>
      <c r="J36" s="330"/>
      <c r="K36" s="330"/>
      <c r="L36" s="330"/>
      <c r="M36" s="330"/>
      <c r="N36" s="330"/>
      <c r="O36" s="331"/>
    </row>
    <row r="37" spans="1:15" s="118" customFormat="1" ht="37.5">
      <c r="A37" s="137" t="s">
        <v>1187</v>
      </c>
      <c r="B37" s="137" t="s">
        <v>1188</v>
      </c>
      <c r="C37" s="137" t="s">
        <v>1189</v>
      </c>
      <c r="D37" s="136"/>
      <c r="E37" s="330"/>
      <c r="F37" s="330"/>
      <c r="G37" s="330"/>
      <c r="H37" s="330"/>
      <c r="I37" s="330"/>
      <c r="J37" s="330"/>
      <c r="K37" s="330"/>
      <c r="L37" s="330"/>
      <c r="M37" s="330"/>
      <c r="N37" s="330"/>
      <c r="O37" s="331"/>
    </row>
    <row r="38" spans="1:15" s="118" customFormat="1" ht="21.75">
      <c r="A38" s="137" t="s">
        <v>1190</v>
      </c>
      <c r="B38" s="138">
        <f aca="true" t="shared" si="0" ref="B38:C40">SUM(B14+F14+J14+N14+B22+F22+J22+N22+B30+F30+J30+N30)</f>
        <v>591</v>
      </c>
      <c r="C38" s="138">
        <f t="shared" si="0"/>
        <v>591</v>
      </c>
      <c r="D38" s="136"/>
      <c r="E38" s="330"/>
      <c r="F38" s="330"/>
      <c r="G38" s="330"/>
      <c r="H38" s="330"/>
      <c r="I38" s="330"/>
      <c r="J38" s="330"/>
      <c r="K38" s="330"/>
      <c r="L38" s="330"/>
      <c r="M38" s="330"/>
      <c r="N38" s="330"/>
      <c r="O38" s="331"/>
    </row>
    <row r="39" spans="1:15" s="118" customFormat="1" ht="21.75">
      <c r="A39" s="137" t="s">
        <v>1191</v>
      </c>
      <c r="B39" s="138">
        <f t="shared" si="0"/>
        <v>592</v>
      </c>
      <c r="C39" s="138">
        <f t="shared" si="0"/>
        <v>592</v>
      </c>
      <c r="D39" s="139"/>
      <c r="E39" s="332"/>
      <c r="F39" s="332"/>
      <c r="G39" s="332"/>
      <c r="H39" s="332"/>
      <c r="I39" s="332"/>
      <c r="J39" s="332"/>
      <c r="K39" s="332"/>
      <c r="L39" s="332"/>
      <c r="M39" s="332"/>
      <c r="N39" s="332"/>
      <c r="O39" s="333"/>
    </row>
    <row r="40" spans="1:15" s="140" customFormat="1" ht="37.5">
      <c r="A40" s="137" t="s">
        <v>19</v>
      </c>
      <c r="B40" s="138">
        <f t="shared" si="0"/>
        <v>576</v>
      </c>
      <c r="C40" s="138">
        <f t="shared" si="0"/>
        <v>576</v>
      </c>
      <c r="D40" s="62"/>
      <c r="E40" s="62"/>
      <c r="F40" s="62"/>
      <c r="G40" s="62"/>
      <c r="H40" s="62"/>
      <c r="I40" s="62"/>
      <c r="J40" s="62"/>
      <c r="K40" s="62"/>
      <c r="L40" s="62"/>
      <c r="M40" s="62"/>
      <c r="N40" s="62"/>
      <c r="O40" s="62"/>
    </row>
    <row r="41" spans="1:15" s="140" customFormat="1" ht="18.75">
      <c r="A41" s="33" t="s">
        <v>247</v>
      </c>
      <c r="B41" s="124">
        <f>SUM(B38:B40)</f>
        <v>1759</v>
      </c>
      <c r="C41" s="124">
        <f>SUM(C38:C40)</f>
        <v>1759</v>
      </c>
      <c r="D41" s="62"/>
      <c r="E41" s="62"/>
      <c r="F41" s="62"/>
      <c r="G41" s="62"/>
      <c r="H41" s="62"/>
      <c r="I41" s="62"/>
      <c r="J41" s="62"/>
      <c r="K41" s="62"/>
      <c r="L41" s="62"/>
      <c r="M41" s="62"/>
      <c r="N41" s="62"/>
      <c r="O41" s="62"/>
    </row>
    <row r="42" spans="1:3" ht="39.75" customHeight="1" thickBot="1">
      <c r="A42" s="165" t="s">
        <v>248</v>
      </c>
      <c r="B42" s="164">
        <f>C41/B41</f>
        <v>1</v>
      </c>
      <c r="C42" s="130"/>
    </row>
  </sheetData>
  <sheetProtection/>
  <mergeCells count="30">
    <mergeCell ref="A28:C28"/>
    <mergeCell ref="E20:G20"/>
    <mergeCell ref="E28:G28"/>
    <mergeCell ref="A12:C12"/>
    <mergeCell ref="A36:C36"/>
    <mergeCell ref="A5:O5"/>
    <mergeCell ref="A11:O11"/>
    <mergeCell ref="E36:O39"/>
    <mergeCell ref="I12:K12"/>
    <mergeCell ref="M12:O12"/>
    <mergeCell ref="A4:O4"/>
    <mergeCell ref="I20:K20"/>
    <mergeCell ref="I28:K28"/>
    <mergeCell ref="M28:O28"/>
    <mergeCell ref="M20:O20"/>
    <mergeCell ref="A20:C20"/>
    <mergeCell ref="A10:E10"/>
    <mergeCell ref="A9:E9"/>
    <mergeCell ref="F10:O10"/>
    <mergeCell ref="F9:O9"/>
    <mergeCell ref="A1:O1"/>
    <mergeCell ref="A2:O2"/>
    <mergeCell ref="A3:O3"/>
    <mergeCell ref="E12:G12"/>
    <mergeCell ref="A8:E8"/>
    <mergeCell ref="A7:E7"/>
    <mergeCell ref="A6:E6"/>
    <mergeCell ref="F8:O8"/>
    <mergeCell ref="F7:O7"/>
    <mergeCell ref="F6:O6"/>
  </mergeCells>
  <printOptions/>
  <pageMargins left="0.7" right="0.7" top="0.75" bottom="0.75" header="0.3" footer="0.3"/>
  <pageSetup fitToWidth="0" fitToHeight="1" horizontalDpi="600" verticalDpi="600" orientation="landscape" scale="46" r:id="rId2"/>
  <drawing r:id="rId1"/>
</worksheet>
</file>

<file path=xl/worksheets/sheet2.xml><?xml version="1.0" encoding="utf-8"?>
<worksheet xmlns="http://schemas.openxmlformats.org/spreadsheetml/2006/main" xmlns:r="http://schemas.openxmlformats.org/officeDocument/2006/relationships">
  <sheetPr>
    <tabColor rgb="FFA50021"/>
    <pageSetUpPr fitToPage="1"/>
  </sheetPr>
  <dimension ref="A1:S64"/>
  <sheetViews>
    <sheetView view="pageBreakPreview" zoomScale="60" zoomScaleNormal="50" zoomScalePageLayoutView="0" workbookViewId="0" topLeftCell="A1">
      <selection activeCell="S7" sqref="S7:S9"/>
    </sheetView>
  </sheetViews>
  <sheetFormatPr defaultColWidth="9.33203125" defaultRowHeight="9" customHeight="1"/>
  <cols>
    <col min="1" max="1" width="5.83203125" style="47" customWidth="1"/>
    <col min="2" max="2" width="50.83203125" style="47" customWidth="1"/>
    <col min="3" max="3" width="27.83203125" style="47" customWidth="1"/>
    <col min="4" max="4" width="83.16015625" style="8" customWidth="1"/>
    <col min="5" max="5" width="13.5" style="47" customWidth="1"/>
    <col min="6" max="6" width="15" style="47" hidden="1" customWidth="1"/>
    <col min="7" max="8" width="13.5" style="47" hidden="1" customWidth="1"/>
    <col min="9" max="9" width="100.16015625" style="8" customWidth="1"/>
    <col min="10" max="10" width="14.66015625" style="47" customWidth="1"/>
    <col min="11" max="11" width="14.5" style="47" hidden="1" customWidth="1"/>
    <col min="12" max="13" width="13.5" style="47" hidden="1" customWidth="1"/>
    <col min="14" max="14" width="96" style="8" customWidth="1"/>
    <col min="15" max="15" width="14.83203125" style="47" customWidth="1"/>
    <col min="16" max="16" width="15.33203125" style="47" hidden="1" customWidth="1"/>
    <col min="17" max="17" width="13.5" style="47" hidden="1" customWidth="1"/>
    <col min="18" max="18" width="14.83203125" style="47" hidden="1" customWidth="1"/>
    <col min="19" max="19" width="46" style="49" customWidth="1"/>
    <col min="20" max="23" width="8.16015625" style="50" customWidth="1"/>
    <col min="24" max="16384" width="9.33203125" style="50" customWidth="1"/>
  </cols>
  <sheetData>
    <row r="1" spans="1:19" s="9" customFormat="1" ht="23.25" customHeight="1">
      <c r="A1" s="170" t="s">
        <v>1311</v>
      </c>
      <c r="B1" s="185"/>
      <c r="C1" s="185"/>
      <c r="D1" s="185"/>
      <c r="E1" s="185"/>
      <c r="F1" s="185"/>
      <c r="G1" s="185"/>
      <c r="H1" s="185"/>
      <c r="I1" s="185"/>
      <c r="J1" s="185"/>
      <c r="K1" s="185"/>
      <c r="L1" s="185"/>
      <c r="M1" s="185"/>
      <c r="N1" s="185"/>
      <c r="O1" s="185"/>
      <c r="P1" s="185"/>
      <c r="Q1" s="185"/>
      <c r="R1" s="185"/>
      <c r="S1" s="171"/>
    </row>
    <row r="2" spans="1:19" s="9" customFormat="1" ht="21.75">
      <c r="A2" s="172" t="s">
        <v>22</v>
      </c>
      <c r="B2" s="186"/>
      <c r="C2" s="186"/>
      <c r="D2" s="186"/>
      <c r="E2" s="186"/>
      <c r="F2" s="186"/>
      <c r="G2" s="186"/>
      <c r="H2" s="186"/>
      <c r="I2" s="186"/>
      <c r="J2" s="186"/>
      <c r="K2" s="186"/>
      <c r="L2" s="186"/>
      <c r="M2" s="186"/>
      <c r="N2" s="186"/>
      <c r="O2" s="186"/>
      <c r="P2" s="186"/>
      <c r="Q2" s="186"/>
      <c r="R2" s="186"/>
      <c r="S2" s="173"/>
    </row>
    <row r="3" spans="1:19" s="10" customFormat="1" ht="49.5" customHeight="1">
      <c r="A3" s="187">
        <v>2023</v>
      </c>
      <c r="B3" s="188"/>
      <c r="C3" s="188"/>
      <c r="D3" s="188"/>
      <c r="E3" s="188"/>
      <c r="F3" s="188"/>
      <c r="G3" s="188"/>
      <c r="H3" s="188"/>
      <c r="I3" s="188"/>
      <c r="J3" s="188"/>
      <c r="K3" s="188"/>
      <c r="L3" s="188"/>
      <c r="M3" s="188"/>
      <c r="N3" s="188"/>
      <c r="O3" s="188"/>
      <c r="P3" s="188"/>
      <c r="Q3" s="188"/>
      <c r="R3" s="188"/>
      <c r="S3" s="189"/>
    </row>
    <row r="4" spans="1:19" s="9" customFormat="1" ht="41.25" customHeight="1">
      <c r="A4" s="190" t="s">
        <v>1471</v>
      </c>
      <c r="B4" s="191"/>
      <c r="C4" s="191"/>
      <c r="D4" s="191"/>
      <c r="E4" s="191"/>
      <c r="F4" s="191"/>
      <c r="G4" s="191"/>
      <c r="H4" s="191"/>
      <c r="I4" s="191"/>
      <c r="J4" s="191"/>
      <c r="K4" s="191"/>
      <c r="L4" s="191"/>
      <c r="M4" s="191"/>
      <c r="N4" s="191"/>
      <c r="O4" s="191"/>
      <c r="P4" s="191"/>
      <c r="Q4" s="191"/>
      <c r="R4" s="191"/>
      <c r="S4" s="192"/>
    </row>
    <row r="5" spans="1:19" s="11" customFormat="1" ht="21.75">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19.5" customHeight="1">
      <c r="A6" s="195" t="s">
        <v>2</v>
      </c>
      <c r="B6" s="196"/>
      <c r="C6" s="196"/>
      <c r="D6" s="196"/>
      <c r="E6" s="196"/>
      <c r="F6" s="196"/>
      <c r="G6" s="196"/>
      <c r="H6" s="196"/>
      <c r="I6" s="196"/>
      <c r="J6" s="196"/>
      <c r="K6" s="196"/>
      <c r="L6" s="196"/>
      <c r="M6" s="196"/>
      <c r="N6" s="196"/>
      <c r="O6" s="196"/>
      <c r="P6" s="196"/>
      <c r="Q6" s="196"/>
      <c r="R6" s="196"/>
      <c r="S6" s="196"/>
    </row>
    <row r="7" spans="1:19" s="11" customFormat="1" ht="19.5" customHeight="1">
      <c r="A7" s="217"/>
      <c r="B7" s="218" t="s">
        <v>23</v>
      </c>
      <c r="C7" s="193" t="s">
        <v>24</v>
      </c>
      <c r="D7" s="12" t="s">
        <v>25</v>
      </c>
      <c r="E7" s="193" t="s">
        <v>26</v>
      </c>
      <c r="F7" s="184" t="s">
        <v>1274</v>
      </c>
      <c r="G7" s="184" t="s">
        <v>378</v>
      </c>
      <c r="H7" s="184" t="s">
        <v>1275</v>
      </c>
      <c r="I7" s="12" t="s">
        <v>17</v>
      </c>
      <c r="J7" s="193" t="s">
        <v>26</v>
      </c>
      <c r="K7" s="184" t="s">
        <v>1274</v>
      </c>
      <c r="L7" s="184" t="s">
        <v>378</v>
      </c>
      <c r="M7" s="184" t="s">
        <v>1275</v>
      </c>
      <c r="N7" s="13" t="s">
        <v>18</v>
      </c>
      <c r="O7" s="193" t="s">
        <v>26</v>
      </c>
      <c r="P7" s="184" t="s">
        <v>1274</v>
      </c>
      <c r="Q7" s="184" t="s">
        <v>378</v>
      </c>
      <c r="R7" s="184" t="s">
        <v>1275</v>
      </c>
      <c r="S7" s="197" t="s">
        <v>27</v>
      </c>
    </row>
    <row r="8" spans="1:19" s="11" customFormat="1" ht="19.5" customHeight="1">
      <c r="A8" s="217"/>
      <c r="B8" s="218"/>
      <c r="C8" s="193"/>
      <c r="D8" s="14" t="s">
        <v>28</v>
      </c>
      <c r="E8" s="193"/>
      <c r="F8" s="184"/>
      <c r="G8" s="184"/>
      <c r="H8" s="184"/>
      <c r="I8" s="14" t="s">
        <v>28</v>
      </c>
      <c r="J8" s="193"/>
      <c r="K8" s="184"/>
      <c r="L8" s="184"/>
      <c r="M8" s="184"/>
      <c r="N8" s="15" t="s">
        <v>19</v>
      </c>
      <c r="O8" s="193"/>
      <c r="P8" s="184"/>
      <c r="Q8" s="184"/>
      <c r="R8" s="184"/>
      <c r="S8" s="197"/>
    </row>
    <row r="9" spans="1:19" s="22" customFormat="1" ht="28.5" customHeight="1">
      <c r="A9" s="217"/>
      <c r="B9" s="218"/>
      <c r="C9" s="194"/>
      <c r="D9" s="16" t="s">
        <v>29</v>
      </c>
      <c r="E9" s="194"/>
      <c r="F9" s="184"/>
      <c r="G9" s="184"/>
      <c r="H9" s="184"/>
      <c r="I9" s="16" t="s">
        <v>29</v>
      </c>
      <c r="J9" s="194"/>
      <c r="K9" s="184"/>
      <c r="L9" s="184"/>
      <c r="M9" s="184"/>
      <c r="N9" s="17" t="s">
        <v>29</v>
      </c>
      <c r="O9" s="194"/>
      <c r="P9" s="184"/>
      <c r="Q9" s="184"/>
      <c r="R9" s="184"/>
      <c r="S9" s="198"/>
    </row>
    <row r="10" spans="1:19" s="22" customFormat="1" ht="81.75" customHeight="1">
      <c r="A10" s="18">
        <v>1</v>
      </c>
      <c r="B10" s="220" t="s">
        <v>1312</v>
      </c>
      <c r="C10" s="213" t="s">
        <v>1340</v>
      </c>
      <c r="D10" s="152" t="s">
        <v>1339</v>
      </c>
      <c r="E10" s="145">
        <v>1</v>
      </c>
      <c r="F10" s="146">
        <f>IF(E10=G10,H10)</f>
        <v>1</v>
      </c>
      <c r="G10" s="146">
        <f>IF(E10="NA","NA",H10)</f>
        <v>1</v>
      </c>
      <c r="H10" s="146">
        <v>1</v>
      </c>
      <c r="I10" s="178" t="s">
        <v>1313</v>
      </c>
      <c r="J10" s="145">
        <v>1</v>
      </c>
      <c r="K10" s="146">
        <f>IF(J10=L10,M10)</f>
        <v>1</v>
      </c>
      <c r="L10" s="146">
        <f>IF(J10="NA","NA",M10)</f>
        <v>1</v>
      </c>
      <c r="M10" s="146">
        <v>1</v>
      </c>
      <c r="N10" s="180" t="s">
        <v>1314</v>
      </c>
      <c r="O10" s="20">
        <v>1</v>
      </c>
      <c r="P10" s="21">
        <f aca="true" t="shared" si="0" ref="P10:P36">IF(O10=Q10,R10)</f>
        <v>1</v>
      </c>
      <c r="Q10" s="21">
        <f aca="true" t="shared" si="1" ref="Q10:Q36">IF(O10="NA","NA",R10)</f>
        <v>1</v>
      </c>
      <c r="R10" s="21">
        <v>1</v>
      </c>
      <c r="S10" s="182" t="s">
        <v>48</v>
      </c>
    </row>
    <row r="11" spans="1:19" s="22" customFormat="1" ht="75.75" customHeight="1">
      <c r="A11" s="18">
        <v>2</v>
      </c>
      <c r="B11" s="221"/>
      <c r="C11" s="214"/>
      <c r="D11" s="144" t="s">
        <v>326</v>
      </c>
      <c r="E11" s="145">
        <v>1</v>
      </c>
      <c r="F11" s="146">
        <f>IF(E11=G11,H11)</f>
        <v>1</v>
      </c>
      <c r="G11" s="146">
        <f>IF(E11="NA","NA",H11)</f>
        <v>1</v>
      </c>
      <c r="H11" s="146">
        <v>1</v>
      </c>
      <c r="I11" s="179"/>
      <c r="J11" s="145">
        <v>1</v>
      </c>
      <c r="K11" s="146">
        <f>IF(J11=L11,M11)</f>
        <v>1</v>
      </c>
      <c r="L11" s="146">
        <f>IF(J11="NA","NA",M11)</f>
        <v>1</v>
      </c>
      <c r="M11" s="146">
        <v>1</v>
      </c>
      <c r="N11" s="181"/>
      <c r="O11" s="20">
        <v>1</v>
      </c>
      <c r="P11" s="21">
        <f t="shared" si="0"/>
        <v>1</v>
      </c>
      <c r="Q11" s="21">
        <f t="shared" si="1"/>
        <v>1</v>
      </c>
      <c r="R11" s="21">
        <v>1</v>
      </c>
      <c r="S11" s="183"/>
    </row>
    <row r="12" spans="1:19" s="22" customFormat="1" ht="305.25" customHeight="1">
      <c r="A12" s="18">
        <v>3</v>
      </c>
      <c r="B12" s="19" t="s">
        <v>316</v>
      </c>
      <c r="C12" s="24" t="s">
        <v>33</v>
      </c>
      <c r="D12" s="219" t="s">
        <v>30</v>
      </c>
      <c r="E12" s="25">
        <v>1</v>
      </c>
      <c r="F12" s="21">
        <f aca="true" t="shared" si="2" ref="F12:F36">IF(E12=G12,H12)</f>
        <v>1</v>
      </c>
      <c r="G12" s="21">
        <f aca="true" t="shared" si="3" ref="G12:G36">IF(E12="NA","NA",H12)</f>
        <v>1</v>
      </c>
      <c r="H12" s="21">
        <v>1</v>
      </c>
      <c r="I12" s="207" t="s">
        <v>327</v>
      </c>
      <c r="J12" s="25">
        <v>1</v>
      </c>
      <c r="K12" s="21">
        <f aca="true" t="shared" si="4" ref="K12:K36">IF(J12=L12,M12)</f>
        <v>1</v>
      </c>
      <c r="L12" s="21">
        <f aca="true" t="shared" si="5" ref="L12:L36">IF(J12="NA","NA",M12)</f>
        <v>1</v>
      </c>
      <c r="M12" s="21">
        <v>1</v>
      </c>
      <c r="N12" s="19" t="s">
        <v>1315</v>
      </c>
      <c r="O12" s="25">
        <v>1</v>
      </c>
      <c r="P12" s="21">
        <f t="shared" si="0"/>
        <v>1</v>
      </c>
      <c r="Q12" s="21">
        <f t="shared" si="1"/>
        <v>1</v>
      </c>
      <c r="R12" s="21">
        <v>1</v>
      </c>
      <c r="S12" s="211" t="s">
        <v>49</v>
      </c>
    </row>
    <row r="13" spans="1:19" s="22" customFormat="1" ht="309.75" customHeight="1">
      <c r="A13" s="18">
        <v>4</v>
      </c>
      <c r="B13" s="19" t="s">
        <v>317</v>
      </c>
      <c r="C13" s="24" t="s">
        <v>34</v>
      </c>
      <c r="D13" s="210"/>
      <c r="E13" s="25">
        <v>1</v>
      </c>
      <c r="F13" s="21">
        <f t="shared" si="2"/>
        <v>1</v>
      </c>
      <c r="G13" s="21">
        <f t="shared" si="3"/>
        <v>1</v>
      </c>
      <c r="H13" s="21">
        <v>1</v>
      </c>
      <c r="I13" s="208"/>
      <c r="J13" s="25">
        <v>1</v>
      </c>
      <c r="K13" s="21">
        <f t="shared" si="4"/>
        <v>1</v>
      </c>
      <c r="L13" s="21">
        <f t="shared" si="5"/>
        <v>1</v>
      </c>
      <c r="M13" s="21">
        <v>1</v>
      </c>
      <c r="N13" s="19" t="s">
        <v>1316</v>
      </c>
      <c r="O13" s="25">
        <v>1</v>
      </c>
      <c r="P13" s="21">
        <f t="shared" si="0"/>
        <v>1</v>
      </c>
      <c r="Q13" s="21">
        <f t="shared" si="1"/>
        <v>1</v>
      </c>
      <c r="R13" s="21">
        <v>1</v>
      </c>
      <c r="S13" s="212"/>
    </row>
    <row r="14" spans="1:19" s="22" customFormat="1" ht="342.75" customHeight="1">
      <c r="A14" s="18">
        <v>5</v>
      </c>
      <c r="B14" s="23" t="s">
        <v>317</v>
      </c>
      <c r="C14" s="26" t="s">
        <v>35</v>
      </c>
      <c r="D14" s="210"/>
      <c r="E14" s="25">
        <v>1</v>
      </c>
      <c r="F14" s="21">
        <f t="shared" si="2"/>
        <v>1</v>
      </c>
      <c r="G14" s="21">
        <f t="shared" si="3"/>
        <v>1</v>
      </c>
      <c r="H14" s="21">
        <v>1</v>
      </c>
      <c r="I14" s="209"/>
      <c r="J14" s="25">
        <v>1</v>
      </c>
      <c r="K14" s="21">
        <f t="shared" si="4"/>
        <v>1</v>
      </c>
      <c r="L14" s="21">
        <f t="shared" si="5"/>
        <v>1</v>
      </c>
      <c r="M14" s="21">
        <v>1</v>
      </c>
      <c r="N14" s="27" t="s">
        <v>1317</v>
      </c>
      <c r="O14" s="25">
        <v>1</v>
      </c>
      <c r="P14" s="21">
        <f t="shared" si="0"/>
        <v>1</v>
      </c>
      <c r="Q14" s="21">
        <f t="shared" si="1"/>
        <v>1</v>
      </c>
      <c r="R14" s="21">
        <v>1</v>
      </c>
      <c r="S14" s="212"/>
    </row>
    <row r="15" spans="1:19" s="22" customFormat="1" ht="390.75" customHeight="1">
      <c r="A15" s="28">
        <v>6</v>
      </c>
      <c r="B15" s="219" t="s">
        <v>317</v>
      </c>
      <c r="C15" s="29" t="s">
        <v>36</v>
      </c>
      <c r="D15" s="219" t="s">
        <v>30</v>
      </c>
      <c r="E15" s="25">
        <v>1</v>
      </c>
      <c r="F15" s="21">
        <f t="shared" si="2"/>
        <v>1</v>
      </c>
      <c r="G15" s="21">
        <f t="shared" si="3"/>
        <v>1</v>
      </c>
      <c r="H15" s="21">
        <v>1</v>
      </c>
      <c r="I15" s="210" t="s">
        <v>327</v>
      </c>
      <c r="J15" s="25">
        <v>1</v>
      </c>
      <c r="K15" s="21">
        <f t="shared" si="4"/>
        <v>1</v>
      </c>
      <c r="L15" s="21">
        <f t="shared" si="5"/>
        <v>1</v>
      </c>
      <c r="M15" s="21">
        <v>1</v>
      </c>
      <c r="N15" s="27" t="s">
        <v>1318</v>
      </c>
      <c r="O15" s="25">
        <v>1</v>
      </c>
      <c r="P15" s="21">
        <f t="shared" si="0"/>
        <v>1</v>
      </c>
      <c r="Q15" s="21">
        <f t="shared" si="1"/>
        <v>1</v>
      </c>
      <c r="R15" s="21">
        <v>1</v>
      </c>
      <c r="S15" s="212" t="s">
        <v>49</v>
      </c>
    </row>
    <row r="16" spans="1:19" s="22" customFormat="1" ht="336.75" customHeight="1">
      <c r="A16" s="28">
        <v>7</v>
      </c>
      <c r="B16" s="210"/>
      <c r="C16" s="30" t="s">
        <v>37</v>
      </c>
      <c r="D16" s="210"/>
      <c r="E16" s="25">
        <v>1</v>
      </c>
      <c r="F16" s="21">
        <f t="shared" si="2"/>
        <v>1</v>
      </c>
      <c r="G16" s="21">
        <f t="shared" si="3"/>
        <v>1</v>
      </c>
      <c r="H16" s="21">
        <v>1</v>
      </c>
      <c r="I16" s="205"/>
      <c r="J16" s="25">
        <v>1</v>
      </c>
      <c r="K16" s="21">
        <f t="shared" si="4"/>
        <v>1</v>
      </c>
      <c r="L16" s="21">
        <f t="shared" si="5"/>
        <v>1</v>
      </c>
      <c r="M16" s="21">
        <v>1</v>
      </c>
      <c r="N16" s="19" t="s">
        <v>1319</v>
      </c>
      <c r="O16" s="25">
        <v>1</v>
      </c>
      <c r="P16" s="21">
        <f t="shared" si="0"/>
        <v>1</v>
      </c>
      <c r="Q16" s="21">
        <f t="shared" si="1"/>
        <v>1</v>
      </c>
      <c r="R16" s="21">
        <v>1</v>
      </c>
      <c r="S16" s="212"/>
    </row>
    <row r="17" spans="1:19" s="22" customFormat="1" ht="343.5" customHeight="1">
      <c r="A17" s="28">
        <v>8</v>
      </c>
      <c r="B17" s="205"/>
      <c r="C17" s="30" t="s">
        <v>38</v>
      </c>
      <c r="D17" s="205"/>
      <c r="E17" s="31">
        <v>1</v>
      </c>
      <c r="F17" s="21">
        <f t="shared" si="2"/>
        <v>1</v>
      </c>
      <c r="G17" s="21">
        <f t="shared" si="3"/>
        <v>1</v>
      </c>
      <c r="H17" s="21">
        <v>1</v>
      </c>
      <c r="I17" s="205" t="s">
        <v>328</v>
      </c>
      <c r="J17" s="31">
        <v>1</v>
      </c>
      <c r="K17" s="21">
        <f t="shared" si="4"/>
        <v>1</v>
      </c>
      <c r="L17" s="21">
        <f t="shared" si="5"/>
        <v>1</v>
      </c>
      <c r="M17" s="21">
        <v>1</v>
      </c>
      <c r="N17" s="19" t="s">
        <v>1320</v>
      </c>
      <c r="O17" s="31">
        <v>1</v>
      </c>
      <c r="P17" s="21">
        <f t="shared" si="0"/>
        <v>1</v>
      </c>
      <c r="Q17" s="21">
        <f t="shared" si="1"/>
        <v>1</v>
      </c>
      <c r="R17" s="21">
        <v>1</v>
      </c>
      <c r="S17" s="212"/>
    </row>
    <row r="18" spans="1:19" s="22" customFormat="1" ht="384" customHeight="1">
      <c r="A18" s="28">
        <v>9</v>
      </c>
      <c r="B18" s="210" t="s">
        <v>317</v>
      </c>
      <c r="C18" s="30" t="s">
        <v>39</v>
      </c>
      <c r="D18" s="210" t="s">
        <v>30</v>
      </c>
      <c r="E18" s="31">
        <v>1</v>
      </c>
      <c r="F18" s="21">
        <f t="shared" si="2"/>
        <v>1</v>
      </c>
      <c r="G18" s="21">
        <f t="shared" si="3"/>
        <v>1</v>
      </c>
      <c r="H18" s="21">
        <v>1</v>
      </c>
      <c r="I18" s="206"/>
      <c r="J18" s="31">
        <v>1</v>
      </c>
      <c r="K18" s="21">
        <f t="shared" si="4"/>
        <v>1</v>
      </c>
      <c r="L18" s="21">
        <f t="shared" si="5"/>
        <v>1</v>
      </c>
      <c r="M18" s="21">
        <v>1</v>
      </c>
      <c r="N18" s="19" t="s">
        <v>1321</v>
      </c>
      <c r="O18" s="31">
        <v>1</v>
      </c>
      <c r="P18" s="21">
        <f t="shared" si="0"/>
        <v>1</v>
      </c>
      <c r="Q18" s="21">
        <f t="shared" si="1"/>
        <v>1</v>
      </c>
      <c r="R18" s="21">
        <v>1</v>
      </c>
      <c r="S18" s="212" t="s">
        <v>49</v>
      </c>
    </row>
    <row r="19" spans="1:19" s="22" customFormat="1" ht="273" customHeight="1">
      <c r="A19" s="28">
        <v>10</v>
      </c>
      <c r="B19" s="210"/>
      <c r="C19" s="30" t="s">
        <v>40</v>
      </c>
      <c r="D19" s="210"/>
      <c r="E19" s="31">
        <v>1</v>
      </c>
      <c r="F19" s="21">
        <f t="shared" si="2"/>
        <v>1</v>
      </c>
      <c r="G19" s="21">
        <f t="shared" si="3"/>
        <v>1</v>
      </c>
      <c r="H19" s="21">
        <v>1</v>
      </c>
      <c r="I19" s="206"/>
      <c r="J19" s="31">
        <v>1</v>
      </c>
      <c r="K19" s="21">
        <f t="shared" si="4"/>
        <v>1</v>
      </c>
      <c r="L19" s="21">
        <f t="shared" si="5"/>
        <v>1</v>
      </c>
      <c r="M19" s="21">
        <v>1</v>
      </c>
      <c r="N19" s="19" t="s">
        <v>1322</v>
      </c>
      <c r="O19" s="31">
        <v>1</v>
      </c>
      <c r="P19" s="21">
        <f t="shared" si="0"/>
        <v>1</v>
      </c>
      <c r="Q19" s="21">
        <f t="shared" si="1"/>
        <v>1</v>
      </c>
      <c r="R19" s="21">
        <v>1</v>
      </c>
      <c r="S19" s="212"/>
    </row>
    <row r="20" spans="1:19" s="22" customFormat="1" ht="283.5" customHeight="1">
      <c r="A20" s="28">
        <v>11</v>
      </c>
      <c r="B20" s="205"/>
      <c r="C20" s="30" t="s">
        <v>41</v>
      </c>
      <c r="D20" s="205"/>
      <c r="E20" s="31">
        <v>1</v>
      </c>
      <c r="F20" s="21">
        <f t="shared" si="2"/>
        <v>1</v>
      </c>
      <c r="G20" s="21">
        <f t="shared" si="3"/>
        <v>1</v>
      </c>
      <c r="H20" s="21">
        <v>1</v>
      </c>
      <c r="I20" s="206"/>
      <c r="J20" s="31">
        <v>1</v>
      </c>
      <c r="K20" s="21">
        <f t="shared" si="4"/>
        <v>1</v>
      </c>
      <c r="L20" s="21">
        <f t="shared" si="5"/>
        <v>1</v>
      </c>
      <c r="M20" s="21">
        <v>1</v>
      </c>
      <c r="N20" s="19" t="s">
        <v>1323</v>
      </c>
      <c r="O20" s="31">
        <v>1</v>
      </c>
      <c r="P20" s="21">
        <f t="shared" si="0"/>
        <v>1</v>
      </c>
      <c r="Q20" s="21">
        <f t="shared" si="1"/>
        <v>1</v>
      </c>
      <c r="R20" s="21">
        <v>1</v>
      </c>
      <c r="S20" s="222"/>
    </row>
    <row r="21" spans="1:19" s="22" customFormat="1" ht="266.25" customHeight="1">
      <c r="A21" s="18">
        <v>12</v>
      </c>
      <c r="B21" s="32" t="s">
        <v>318</v>
      </c>
      <c r="C21" s="33" t="s">
        <v>42</v>
      </c>
      <c r="D21" s="32" t="s">
        <v>329</v>
      </c>
      <c r="E21" s="20">
        <v>1</v>
      </c>
      <c r="F21" s="21">
        <f t="shared" si="2"/>
        <v>1</v>
      </c>
      <c r="G21" s="21">
        <f t="shared" si="3"/>
        <v>1</v>
      </c>
      <c r="H21" s="21">
        <v>1</v>
      </c>
      <c r="I21" s="19" t="s">
        <v>330</v>
      </c>
      <c r="J21" s="20">
        <v>1</v>
      </c>
      <c r="K21" s="21">
        <f t="shared" si="4"/>
        <v>1</v>
      </c>
      <c r="L21" s="21">
        <f t="shared" si="5"/>
        <v>1</v>
      </c>
      <c r="M21" s="21">
        <v>1</v>
      </c>
      <c r="N21" s="19" t="s">
        <v>331</v>
      </c>
      <c r="O21" s="20">
        <v>1</v>
      </c>
      <c r="P21" s="21">
        <f t="shared" si="0"/>
        <v>1</v>
      </c>
      <c r="Q21" s="21">
        <f t="shared" si="1"/>
        <v>1</v>
      </c>
      <c r="R21" s="21">
        <v>1</v>
      </c>
      <c r="S21" s="34" t="s">
        <v>50</v>
      </c>
    </row>
    <row r="22" spans="1:19" s="22" customFormat="1" ht="131.25">
      <c r="A22" s="18">
        <v>13</v>
      </c>
      <c r="B22" s="19" t="s">
        <v>319</v>
      </c>
      <c r="C22" s="33" t="s">
        <v>43</v>
      </c>
      <c r="D22" s="19" t="s">
        <v>332</v>
      </c>
      <c r="E22" s="20">
        <v>1</v>
      </c>
      <c r="F22" s="21">
        <f t="shared" si="2"/>
        <v>1</v>
      </c>
      <c r="G22" s="21">
        <f t="shared" si="3"/>
        <v>1</v>
      </c>
      <c r="H22" s="21">
        <v>1</v>
      </c>
      <c r="I22" s="19" t="s">
        <v>333</v>
      </c>
      <c r="J22" s="20">
        <v>1</v>
      </c>
      <c r="K22" s="21">
        <f t="shared" si="4"/>
        <v>1</v>
      </c>
      <c r="L22" s="21">
        <f t="shared" si="5"/>
        <v>1</v>
      </c>
      <c r="M22" s="21">
        <v>1</v>
      </c>
      <c r="N22" s="19" t="s">
        <v>334</v>
      </c>
      <c r="O22" s="20">
        <v>1</v>
      </c>
      <c r="P22" s="21">
        <f t="shared" si="0"/>
        <v>1</v>
      </c>
      <c r="Q22" s="21">
        <f t="shared" si="1"/>
        <v>1</v>
      </c>
      <c r="R22" s="21">
        <v>1</v>
      </c>
      <c r="S22" s="35" t="s">
        <v>1285</v>
      </c>
    </row>
    <row r="23" spans="1:19" s="22" customFormat="1" ht="138.75" customHeight="1">
      <c r="A23" s="18">
        <v>14</v>
      </c>
      <c r="B23" s="19" t="s">
        <v>320</v>
      </c>
      <c r="C23" s="33" t="s">
        <v>44</v>
      </c>
      <c r="D23" s="19" t="s">
        <v>335</v>
      </c>
      <c r="E23" s="20">
        <v>1</v>
      </c>
      <c r="F23" s="21">
        <f t="shared" si="2"/>
        <v>1</v>
      </c>
      <c r="G23" s="21">
        <f t="shared" si="3"/>
        <v>1</v>
      </c>
      <c r="H23" s="21">
        <v>1</v>
      </c>
      <c r="I23" s="19" t="s">
        <v>336</v>
      </c>
      <c r="J23" s="20">
        <v>1</v>
      </c>
      <c r="K23" s="21">
        <f t="shared" si="4"/>
        <v>1</v>
      </c>
      <c r="L23" s="21">
        <f t="shared" si="5"/>
        <v>1</v>
      </c>
      <c r="M23" s="21">
        <v>1</v>
      </c>
      <c r="N23" s="19" t="s">
        <v>1218</v>
      </c>
      <c r="O23" s="20">
        <v>1</v>
      </c>
      <c r="P23" s="21">
        <f t="shared" si="0"/>
        <v>1</v>
      </c>
      <c r="Q23" s="21">
        <f t="shared" si="1"/>
        <v>1</v>
      </c>
      <c r="R23" s="21">
        <v>1</v>
      </c>
      <c r="S23" s="35" t="s">
        <v>1283</v>
      </c>
    </row>
    <row r="24" spans="1:19" s="22" customFormat="1" ht="180.75" customHeight="1">
      <c r="A24" s="18">
        <v>15</v>
      </c>
      <c r="B24" s="206" t="s">
        <v>321</v>
      </c>
      <c r="C24" s="215" t="s">
        <v>45</v>
      </c>
      <c r="D24" s="19" t="s">
        <v>337</v>
      </c>
      <c r="E24" s="20">
        <v>1</v>
      </c>
      <c r="F24" s="21">
        <f t="shared" si="2"/>
        <v>1</v>
      </c>
      <c r="G24" s="21">
        <f t="shared" si="3"/>
        <v>1</v>
      </c>
      <c r="H24" s="21">
        <v>1</v>
      </c>
      <c r="I24" s="19" t="s">
        <v>338</v>
      </c>
      <c r="J24" s="20">
        <v>1</v>
      </c>
      <c r="K24" s="21">
        <f t="shared" si="4"/>
        <v>1</v>
      </c>
      <c r="L24" s="21">
        <f t="shared" si="5"/>
        <v>1</v>
      </c>
      <c r="M24" s="21">
        <v>1</v>
      </c>
      <c r="N24" s="19" t="s">
        <v>339</v>
      </c>
      <c r="O24" s="20">
        <v>1</v>
      </c>
      <c r="P24" s="21">
        <f t="shared" si="0"/>
        <v>1</v>
      </c>
      <c r="Q24" s="21">
        <f t="shared" si="1"/>
        <v>1</v>
      </c>
      <c r="R24" s="21">
        <v>1</v>
      </c>
      <c r="S24" s="216" t="s">
        <v>1284</v>
      </c>
    </row>
    <row r="25" spans="1:19" s="22" customFormat="1" ht="147.75" customHeight="1">
      <c r="A25" s="18">
        <v>16</v>
      </c>
      <c r="B25" s="206"/>
      <c r="C25" s="215"/>
      <c r="D25" s="19" t="s">
        <v>340</v>
      </c>
      <c r="E25" s="20">
        <v>1</v>
      </c>
      <c r="F25" s="21">
        <f t="shared" si="2"/>
        <v>1</v>
      </c>
      <c r="G25" s="21">
        <f t="shared" si="3"/>
        <v>1</v>
      </c>
      <c r="H25" s="21">
        <v>1</v>
      </c>
      <c r="I25" s="19" t="s">
        <v>341</v>
      </c>
      <c r="J25" s="20">
        <v>1</v>
      </c>
      <c r="K25" s="21">
        <f t="shared" si="4"/>
        <v>1</v>
      </c>
      <c r="L25" s="21">
        <f t="shared" si="5"/>
        <v>1</v>
      </c>
      <c r="M25" s="21">
        <v>1</v>
      </c>
      <c r="N25" s="19" t="s">
        <v>342</v>
      </c>
      <c r="O25" s="20">
        <v>1</v>
      </c>
      <c r="P25" s="21">
        <f t="shared" si="0"/>
        <v>1</v>
      </c>
      <c r="Q25" s="21">
        <f t="shared" si="1"/>
        <v>1</v>
      </c>
      <c r="R25" s="21">
        <v>1</v>
      </c>
      <c r="S25" s="216"/>
    </row>
    <row r="26" spans="1:19" s="22" customFormat="1" ht="131.25">
      <c r="A26" s="18">
        <v>17</v>
      </c>
      <c r="B26" s="206"/>
      <c r="C26" s="215"/>
      <c r="D26" s="19" t="s">
        <v>343</v>
      </c>
      <c r="E26" s="20">
        <v>1</v>
      </c>
      <c r="F26" s="21">
        <f t="shared" si="2"/>
        <v>1</v>
      </c>
      <c r="G26" s="21">
        <f t="shared" si="3"/>
        <v>1</v>
      </c>
      <c r="H26" s="21">
        <v>1</v>
      </c>
      <c r="I26" s="19" t="s">
        <v>344</v>
      </c>
      <c r="J26" s="20">
        <v>1</v>
      </c>
      <c r="K26" s="21">
        <f t="shared" si="4"/>
        <v>1</v>
      </c>
      <c r="L26" s="21">
        <f t="shared" si="5"/>
        <v>1</v>
      </c>
      <c r="M26" s="21">
        <v>1</v>
      </c>
      <c r="N26" s="19" t="s">
        <v>339</v>
      </c>
      <c r="O26" s="20">
        <v>1</v>
      </c>
      <c r="P26" s="21">
        <f t="shared" si="0"/>
        <v>1</v>
      </c>
      <c r="Q26" s="21">
        <f t="shared" si="1"/>
        <v>1</v>
      </c>
      <c r="R26" s="21">
        <v>1</v>
      </c>
      <c r="S26" s="216"/>
    </row>
    <row r="27" spans="1:19" s="22" customFormat="1" ht="267" customHeight="1">
      <c r="A27" s="18">
        <v>18</v>
      </c>
      <c r="B27" s="19" t="s">
        <v>322</v>
      </c>
      <c r="C27" s="33" t="s">
        <v>46</v>
      </c>
      <c r="D27" s="19" t="s">
        <v>345</v>
      </c>
      <c r="E27" s="20">
        <v>1</v>
      </c>
      <c r="F27" s="21">
        <f t="shared" si="2"/>
        <v>1</v>
      </c>
      <c r="G27" s="21">
        <f t="shared" si="3"/>
        <v>1</v>
      </c>
      <c r="H27" s="21">
        <v>1</v>
      </c>
      <c r="I27" s="19" t="s">
        <v>1223</v>
      </c>
      <c r="J27" s="20">
        <v>1</v>
      </c>
      <c r="K27" s="21">
        <f t="shared" si="4"/>
        <v>1</v>
      </c>
      <c r="L27" s="21">
        <f t="shared" si="5"/>
        <v>1</v>
      </c>
      <c r="M27" s="21">
        <v>1</v>
      </c>
      <c r="N27" s="19" t="s">
        <v>1219</v>
      </c>
      <c r="O27" s="20">
        <v>1</v>
      </c>
      <c r="P27" s="21">
        <f t="shared" si="0"/>
        <v>1</v>
      </c>
      <c r="Q27" s="21">
        <f t="shared" si="1"/>
        <v>1</v>
      </c>
      <c r="R27" s="21">
        <v>1</v>
      </c>
      <c r="S27" s="216"/>
    </row>
    <row r="28" spans="1:19" s="22" customFormat="1" ht="337.5">
      <c r="A28" s="18">
        <v>19</v>
      </c>
      <c r="B28" s="23" t="s">
        <v>1224</v>
      </c>
      <c r="C28" s="36" t="s">
        <v>47</v>
      </c>
      <c r="D28" s="19" t="s">
        <v>346</v>
      </c>
      <c r="E28" s="20">
        <v>1</v>
      </c>
      <c r="F28" s="21">
        <f t="shared" si="2"/>
        <v>1</v>
      </c>
      <c r="G28" s="21">
        <f t="shared" si="3"/>
        <v>1</v>
      </c>
      <c r="H28" s="21">
        <v>1</v>
      </c>
      <c r="I28" s="19" t="s">
        <v>347</v>
      </c>
      <c r="J28" s="20">
        <v>1</v>
      </c>
      <c r="K28" s="21">
        <f t="shared" si="4"/>
        <v>1</v>
      </c>
      <c r="L28" s="21">
        <f t="shared" si="5"/>
        <v>1</v>
      </c>
      <c r="M28" s="21">
        <v>1</v>
      </c>
      <c r="N28" s="19" t="s">
        <v>348</v>
      </c>
      <c r="O28" s="20">
        <v>1</v>
      </c>
      <c r="P28" s="21">
        <f t="shared" si="0"/>
        <v>1</v>
      </c>
      <c r="Q28" s="21">
        <f t="shared" si="1"/>
        <v>1</v>
      </c>
      <c r="R28" s="21">
        <v>1</v>
      </c>
      <c r="S28" s="37" t="s">
        <v>1282</v>
      </c>
    </row>
    <row r="29" spans="1:19" s="22" customFormat="1" ht="326.25" customHeight="1">
      <c r="A29" s="28">
        <v>20</v>
      </c>
      <c r="B29" s="219" t="s">
        <v>323</v>
      </c>
      <c r="C29" s="202" t="s">
        <v>1358</v>
      </c>
      <c r="D29" s="147" t="s">
        <v>349</v>
      </c>
      <c r="E29" s="20">
        <v>1</v>
      </c>
      <c r="F29" s="21">
        <f t="shared" si="2"/>
        <v>1</v>
      </c>
      <c r="G29" s="21">
        <f t="shared" si="3"/>
        <v>1</v>
      </c>
      <c r="H29" s="21">
        <v>1</v>
      </c>
      <c r="I29" s="149" t="s">
        <v>350</v>
      </c>
      <c r="J29" s="20">
        <v>1</v>
      </c>
      <c r="K29" s="21">
        <f t="shared" si="4"/>
        <v>1</v>
      </c>
      <c r="L29" s="21">
        <f t="shared" si="5"/>
        <v>1</v>
      </c>
      <c r="M29" s="21">
        <v>1</v>
      </c>
      <c r="N29" s="149" t="s">
        <v>351</v>
      </c>
      <c r="O29" s="20">
        <v>1</v>
      </c>
      <c r="P29" s="21">
        <f t="shared" si="0"/>
        <v>1</v>
      </c>
      <c r="Q29" s="21">
        <f t="shared" si="1"/>
        <v>1</v>
      </c>
      <c r="R29" s="21">
        <v>1</v>
      </c>
      <c r="S29" s="211" t="s">
        <v>1286</v>
      </c>
    </row>
    <row r="30" spans="1:19" s="22" customFormat="1" ht="255" customHeight="1">
      <c r="A30" s="28">
        <v>21</v>
      </c>
      <c r="B30" s="210"/>
      <c r="C30" s="203"/>
      <c r="D30" s="147" t="s">
        <v>352</v>
      </c>
      <c r="E30" s="20">
        <v>1</v>
      </c>
      <c r="F30" s="21">
        <f t="shared" si="2"/>
        <v>1</v>
      </c>
      <c r="G30" s="21">
        <f t="shared" si="3"/>
        <v>1</v>
      </c>
      <c r="H30" s="21">
        <v>1</v>
      </c>
      <c r="I30" s="149" t="s">
        <v>353</v>
      </c>
      <c r="J30" s="20">
        <v>1</v>
      </c>
      <c r="K30" s="21">
        <f t="shared" si="4"/>
        <v>1</v>
      </c>
      <c r="L30" s="21">
        <f t="shared" si="5"/>
        <v>1</v>
      </c>
      <c r="M30" s="21">
        <v>1</v>
      </c>
      <c r="N30" s="149" t="s">
        <v>354</v>
      </c>
      <c r="O30" s="20">
        <v>1</v>
      </c>
      <c r="P30" s="21">
        <f t="shared" si="0"/>
        <v>1</v>
      </c>
      <c r="Q30" s="21">
        <f t="shared" si="1"/>
        <v>1</v>
      </c>
      <c r="R30" s="21">
        <v>1</v>
      </c>
      <c r="S30" s="212"/>
    </row>
    <row r="31" spans="1:19" s="22" customFormat="1" ht="363.75" customHeight="1">
      <c r="A31" s="28">
        <v>22</v>
      </c>
      <c r="B31" s="210"/>
      <c r="C31" s="203"/>
      <c r="D31" s="147" t="s">
        <v>355</v>
      </c>
      <c r="E31" s="20">
        <v>1</v>
      </c>
      <c r="F31" s="21">
        <f t="shared" si="2"/>
        <v>1</v>
      </c>
      <c r="G31" s="21">
        <f t="shared" si="3"/>
        <v>1</v>
      </c>
      <c r="H31" s="21">
        <v>1</v>
      </c>
      <c r="I31" s="149" t="s">
        <v>356</v>
      </c>
      <c r="J31" s="20">
        <v>1</v>
      </c>
      <c r="K31" s="21">
        <f t="shared" si="4"/>
        <v>1</v>
      </c>
      <c r="L31" s="21">
        <f t="shared" si="5"/>
        <v>1</v>
      </c>
      <c r="M31" s="21">
        <v>1</v>
      </c>
      <c r="N31" s="149" t="s">
        <v>357</v>
      </c>
      <c r="O31" s="20">
        <v>1</v>
      </c>
      <c r="P31" s="21">
        <f t="shared" si="0"/>
        <v>1</v>
      </c>
      <c r="Q31" s="21">
        <f t="shared" si="1"/>
        <v>1</v>
      </c>
      <c r="R31" s="21">
        <v>1</v>
      </c>
      <c r="S31" s="212"/>
    </row>
    <row r="32" spans="1:19" s="22" customFormat="1" ht="193.5" customHeight="1">
      <c r="A32" s="28">
        <v>23</v>
      </c>
      <c r="B32" s="210"/>
      <c r="C32" s="203"/>
      <c r="D32" s="147" t="s">
        <v>358</v>
      </c>
      <c r="E32" s="148">
        <v>1</v>
      </c>
      <c r="F32" s="21">
        <f t="shared" si="2"/>
        <v>1</v>
      </c>
      <c r="G32" s="21">
        <f t="shared" si="3"/>
        <v>1</v>
      </c>
      <c r="H32" s="21">
        <v>1</v>
      </c>
      <c r="I32" s="149" t="s">
        <v>359</v>
      </c>
      <c r="J32" s="148">
        <v>1</v>
      </c>
      <c r="K32" s="21">
        <f t="shared" si="4"/>
        <v>1</v>
      </c>
      <c r="L32" s="21">
        <f t="shared" si="5"/>
        <v>1</v>
      </c>
      <c r="M32" s="21">
        <v>1</v>
      </c>
      <c r="N32" s="149" t="s">
        <v>360</v>
      </c>
      <c r="O32" s="20">
        <v>1</v>
      </c>
      <c r="P32" s="21">
        <f t="shared" si="0"/>
        <v>1</v>
      </c>
      <c r="Q32" s="21">
        <f t="shared" si="1"/>
        <v>1</v>
      </c>
      <c r="R32" s="21">
        <v>1</v>
      </c>
      <c r="S32" s="212"/>
    </row>
    <row r="33" spans="1:19" s="22" customFormat="1" ht="409.5" customHeight="1">
      <c r="A33" s="28">
        <v>24</v>
      </c>
      <c r="B33" s="210" t="s">
        <v>323</v>
      </c>
      <c r="C33" s="203"/>
      <c r="D33" s="147" t="s">
        <v>361</v>
      </c>
      <c r="E33" s="20">
        <v>1</v>
      </c>
      <c r="F33" s="21">
        <f t="shared" si="2"/>
        <v>1</v>
      </c>
      <c r="G33" s="21">
        <f t="shared" si="3"/>
        <v>1</v>
      </c>
      <c r="H33" s="21">
        <v>1</v>
      </c>
      <c r="I33" s="149" t="s">
        <v>362</v>
      </c>
      <c r="J33" s="148">
        <v>1</v>
      </c>
      <c r="K33" s="21">
        <f t="shared" si="4"/>
        <v>1</v>
      </c>
      <c r="L33" s="21">
        <f t="shared" si="5"/>
        <v>1</v>
      </c>
      <c r="M33" s="21">
        <v>1</v>
      </c>
      <c r="N33" s="149" t="s">
        <v>363</v>
      </c>
      <c r="O33" s="20">
        <v>1</v>
      </c>
      <c r="P33" s="21">
        <f t="shared" si="0"/>
        <v>1</v>
      </c>
      <c r="Q33" s="21">
        <f t="shared" si="1"/>
        <v>1</v>
      </c>
      <c r="R33" s="21">
        <v>1</v>
      </c>
      <c r="S33" s="212" t="s">
        <v>31</v>
      </c>
    </row>
    <row r="34" spans="1:19" s="22" customFormat="1" ht="191.25" customHeight="1">
      <c r="A34" s="28">
        <v>25</v>
      </c>
      <c r="B34" s="210"/>
      <c r="C34" s="203"/>
      <c r="D34" s="147" t="s">
        <v>364</v>
      </c>
      <c r="E34" s="20">
        <v>1</v>
      </c>
      <c r="F34" s="21">
        <f t="shared" si="2"/>
        <v>1</v>
      </c>
      <c r="G34" s="21">
        <f t="shared" si="3"/>
        <v>1</v>
      </c>
      <c r="H34" s="21">
        <v>1</v>
      </c>
      <c r="I34" s="149" t="s">
        <v>365</v>
      </c>
      <c r="J34" s="148">
        <v>1</v>
      </c>
      <c r="K34" s="21">
        <f t="shared" si="4"/>
        <v>1</v>
      </c>
      <c r="L34" s="21">
        <f t="shared" si="5"/>
        <v>1</v>
      </c>
      <c r="M34" s="21">
        <v>1</v>
      </c>
      <c r="N34" s="149" t="s">
        <v>366</v>
      </c>
      <c r="O34" s="20">
        <v>1</v>
      </c>
      <c r="P34" s="21">
        <f t="shared" si="0"/>
        <v>1</v>
      </c>
      <c r="Q34" s="21">
        <f t="shared" si="1"/>
        <v>1</v>
      </c>
      <c r="R34" s="21">
        <v>1</v>
      </c>
      <c r="S34" s="212"/>
    </row>
    <row r="35" spans="1:19" s="22" customFormat="1" ht="187.5" customHeight="1">
      <c r="A35" s="28">
        <v>26</v>
      </c>
      <c r="B35" s="210"/>
      <c r="C35" s="203"/>
      <c r="D35" s="147" t="s">
        <v>367</v>
      </c>
      <c r="E35" s="20">
        <v>1</v>
      </c>
      <c r="F35" s="21">
        <f t="shared" si="2"/>
        <v>1</v>
      </c>
      <c r="G35" s="21">
        <f t="shared" si="3"/>
        <v>1</v>
      </c>
      <c r="H35" s="21">
        <v>1</v>
      </c>
      <c r="I35" s="149" t="s">
        <v>368</v>
      </c>
      <c r="J35" s="148">
        <v>1</v>
      </c>
      <c r="K35" s="21">
        <f t="shared" si="4"/>
        <v>1</v>
      </c>
      <c r="L35" s="21">
        <f t="shared" si="5"/>
        <v>1</v>
      </c>
      <c r="M35" s="21">
        <v>1</v>
      </c>
      <c r="N35" s="149" t="s">
        <v>1222</v>
      </c>
      <c r="O35" s="20">
        <v>1</v>
      </c>
      <c r="P35" s="21">
        <f t="shared" si="0"/>
        <v>1</v>
      </c>
      <c r="Q35" s="21">
        <f t="shared" si="1"/>
        <v>1</v>
      </c>
      <c r="R35" s="21">
        <v>1</v>
      </c>
      <c r="S35" s="212"/>
    </row>
    <row r="36" spans="1:19" s="46" customFormat="1" ht="93.75">
      <c r="A36" s="28">
        <v>27</v>
      </c>
      <c r="B36" s="205"/>
      <c r="C36" s="204"/>
      <c r="D36" s="147" t="s">
        <v>369</v>
      </c>
      <c r="E36" s="20" t="s">
        <v>378</v>
      </c>
      <c r="F36" s="21">
        <f t="shared" si="2"/>
        <v>1</v>
      </c>
      <c r="G36" s="21" t="str">
        <f t="shared" si="3"/>
        <v>NA</v>
      </c>
      <c r="H36" s="21">
        <v>1</v>
      </c>
      <c r="I36" s="149" t="s">
        <v>370</v>
      </c>
      <c r="J36" s="148">
        <v>1</v>
      </c>
      <c r="K36" s="21">
        <f t="shared" si="4"/>
        <v>1</v>
      </c>
      <c r="L36" s="21">
        <f t="shared" si="5"/>
        <v>1</v>
      </c>
      <c r="M36" s="21">
        <v>1</v>
      </c>
      <c r="N36" s="149" t="s">
        <v>371</v>
      </c>
      <c r="O36" s="20">
        <v>1</v>
      </c>
      <c r="P36" s="21">
        <f t="shared" si="0"/>
        <v>1</v>
      </c>
      <c r="Q36" s="21">
        <f t="shared" si="1"/>
        <v>1</v>
      </c>
      <c r="R36" s="21">
        <v>1</v>
      </c>
      <c r="S36" s="222"/>
    </row>
    <row r="37" spans="1:19" s="46" customFormat="1" ht="18.75">
      <c r="A37" s="39"/>
      <c r="B37" s="40" t="s">
        <v>324</v>
      </c>
      <c r="C37" s="41"/>
      <c r="D37" s="42">
        <f>'RESULTADOS '!B18</f>
        <v>1</v>
      </c>
      <c r="E37" s="43">
        <f>SUM(E10:E36)</f>
        <v>26</v>
      </c>
      <c r="F37" s="43">
        <f>SUM(F10:F36)</f>
        <v>27</v>
      </c>
      <c r="G37" s="43">
        <f>SUM(G10:G36)</f>
        <v>26</v>
      </c>
      <c r="H37" s="43">
        <f>SUM(H10:H36)</f>
        <v>27</v>
      </c>
      <c r="I37" s="44"/>
      <c r="J37" s="43">
        <f>SUM(J10:J36)</f>
        <v>27</v>
      </c>
      <c r="K37" s="43">
        <f>SUM(K10:K36)</f>
        <v>27</v>
      </c>
      <c r="L37" s="43">
        <f>SUM(L10:L36)</f>
        <v>27</v>
      </c>
      <c r="M37" s="43">
        <f>SUM(M10:M36)</f>
        <v>27</v>
      </c>
      <c r="N37" s="44"/>
      <c r="O37" s="43">
        <f>SUM(O10:O36)</f>
        <v>27</v>
      </c>
      <c r="P37" s="43">
        <f>SUM(P10:P36)</f>
        <v>27</v>
      </c>
      <c r="Q37" s="43">
        <f>SUM(Q10:Q36)</f>
        <v>27</v>
      </c>
      <c r="R37" s="43">
        <f>SUM(R10:R36)</f>
        <v>27</v>
      </c>
      <c r="S37" s="45"/>
    </row>
    <row r="38" spans="1:19" s="46" customFormat="1" ht="18.75">
      <c r="A38" s="47"/>
      <c r="B38" s="47"/>
      <c r="C38" s="47"/>
      <c r="D38" s="48"/>
      <c r="E38" s="39"/>
      <c r="F38" s="39"/>
      <c r="G38" s="39"/>
      <c r="H38" s="39"/>
      <c r="I38" s="48"/>
      <c r="J38" s="39"/>
      <c r="K38" s="39"/>
      <c r="L38" s="39"/>
      <c r="M38" s="39"/>
      <c r="N38" s="48"/>
      <c r="O38" s="39"/>
      <c r="P38" s="39"/>
      <c r="Q38" s="39"/>
      <c r="R38" s="39"/>
      <c r="S38" s="49"/>
    </row>
    <row r="39" spans="1:19" s="46" customFormat="1" ht="18.75">
      <c r="A39" s="47"/>
      <c r="B39" s="47"/>
      <c r="C39" s="47"/>
      <c r="D39" s="48"/>
      <c r="E39" s="39"/>
      <c r="F39" s="39"/>
      <c r="G39" s="39"/>
      <c r="H39" s="39"/>
      <c r="I39" s="48"/>
      <c r="J39" s="39"/>
      <c r="K39" s="39"/>
      <c r="L39" s="39"/>
      <c r="M39" s="39"/>
      <c r="N39" s="48"/>
      <c r="O39" s="39"/>
      <c r="P39" s="39"/>
      <c r="Q39" s="39"/>
      <c r="R39" s="39"/>
      <c r="S39" s="49"/>
    </row>
    <row r="40" spans="1:19" s="46" customFormat="1" ht="18.75">
      <c r="A40" s="47"/>
      <c r="B40" s="47"/>
      <c r="C40" s="47"/>
      <c r="D40" s="48"/>
      <c r="E40" s="39"/>
      <c r="F40" s="39"/>
      <c r="G40" s="39"/>
      <c r="H40" s="39"/>
      <c r="I40" s="48"/>
      <c r="J40" s="39"/>
      <c r="K40" s="39"/>
      <c r="L40" s="39"/>
      <c r="M40" s="39"/>
      <c r="N40" s="48"/>
      <c r="O40" s="39"/>
      <c r="P40" s="39"/>
      <c r="Q40" s="39"/>
      <c r="R40" s="39"/>
      <c r="S40" s="49"/>
    </row>
    <row r="41" spans="1:19" s="46" customFormat="1" ht="18.75">
      <c r="A41" s="47"/>
      <c r="B41" s="47"/>
      <c r="C41" s="47"/>
      <c r="D41" s="48"/>
      <c r="E41" s="39"/>
      <c r="F41" s="39"/>
      <c r="G41" s="39"/>
      <c r="H41" s="39"/>
      <c r="I41" s="48"/>
      <c r="J41" s="39"/>
      <c r="K41" s="39"/>
      <c r="L41" s="39"/>
      <c r="M41" s="39"/>
      <c r="N41" s="48"/>
      <c r="O41" s="39"/>
      <c r="P41" s="39"/>
      <c r="Q41" s="39"/>
      <c r="R41" s="39"/>
      <c r="S41" s="49"/>
    </row>
    <row r="42" spans="1:19" s="46" customFormat="1" ht="18.75">
      <c r="A42" s="47"/>
      <c r="B42" s="47"/>
      <c r="C42" s="47"/>
      <c r="D42" s="48"/>
      <c r="E42" s="39"/>
      <c r="F42" s="39"/>
      <c r="G42" s="39"/>
      <c r="H42" s="39"/>
      <c r="I42" s="48"/>
      <c r="J42" s="39"/>
      <c r="K42" s="39"/>
      <c r="L42" s="39"/>
      <c r="M42" s="39"/>
      <c r="N42" s="48"/>
      <c r="O42" s="39"/>
      <c r="P42" s="39"/>
      <c r="Q42" s="39"/>
      <c r="R42" s="39"/>
      <c r="S42" s="49"/>
    </row>
    <row r="43" spans="1:19" s="46" customFormat="1" ht="18.75">
      <c r="A43" s="47"/>
      <c r="B43" s="47"/>
      <c r="C43" s="47"/>
      <c r="D43" s="48"/>
      <c r="E43" s="39"/>
      <c r="F43" s="39"/>
      <c r="G43" s="39"/>
      <c r="H43" s="39"/>
      <c r="I43" s="48"/>
      <c r="J43" s="39"/>
      <c r="K43" s="39"/>
      <c r="L43" s="39"/>
      <c r="M43" s="39"/>
      <c r="N43" s="48"/>
      <c r="O43" s="39"/>
      <c r="P43" s="39"/>
      <c r="Q43" s="39"/>
      <c r="R43" s="39"/>
      <c r="S43" s="49"/>
    </row>
    <row r="44" spans="1:19" s="46" customFormat="1" ht="18.75">
      <c r="A44" s="47"/>
      <c r="B44" s="47"/>
      <c r="C44" s="47"/>
      <c r="D44" s="48"/>
      <c r="E44" s="39"/>
      <c r="F44" s="39"/>
      <c r="G44" s="39"/>
      <c r="H44" s="39"/>
      <c r="I44" s="48"/>
      <c r="J44" s="39"/>
      <c r="K44" s="39"/>
      <c r="L44" s="39"/>
      <c r="M44" s="39"/>
      <c r="N44" s="48"/>
      <c r="O44" s="39"/>
      <c r="P44" s="39"/>
      <c r="Q44" s="39"/>
      <c r="R44" s="39"/>
      <c r="S44" s="49"/>
    </row>
    <row r="45" spans="1:19" s="46" customFormat="1" ht="18.75">
      <c r="A45" s="47"/>
      <c r="B45" s="47"/>
      <c r="C45" s="47"/>
      <c r="D45" s="8"/>
      <c r="E45" s="47"/>
      <c r="F45" s="47"/>
      <c r="G45" s="47"/>
      <c r="H45" s="47"/>
      <c r="I45" s="8"/>
      <c r="J45" s="47"/>
      <c r="K45" s="47"/>
      <c r="L45" s="47"/>
      <c r="M45" s="47"/>
      <c r="N45" s="8"/>
      <c r="O45" s="47"/>
      <c r="P45" s="47"/>
      <c r="Q45" s="47"/>
      <c r="R45" s="47"/>
      <c r="S45" s="49"/>
    </row>
    <row r="46" spans="1:19" s="46" customFormat="1" ht="18.75">
      <c r="A46" s="47"/>
      <c r="B46" s="47"/>
      <c r="C46" s="47"/>
      <c r="D46" s="8"/>
      <c r="E46" s="47"/>
      <c r="F46" s="47"/>
      <c r="G46" s="47"/>
      <c r="H46" s="47"/>
      <c r="I46" s="8"/>
      <c r="J46" s="47"/>
      <c r="K46" s="47"/>
      <c r="L46" s="47"/>
      <c r="M46" s="47"/>
      <c r="N46" s="8"/>
      <c r="O46" s="47"/>
      <c r="P46" s="47"/>
      <c r="Q46" s="47"/>
      <c r="R46" s="47"/>
      <c r="S46" s="49"/>
    </row>
    <row r="47" spans="1:19" s="46" customFormat="1" ht="18.75">
      <c r="A47" s="47"/>
      <c r="B47" s="47"/>
      <c r="C47" s="47"/>
      <c r="D47" s="8"/>
      <c r="E47" s="47"/>
      <c r="F47" s="47"/>
      <c r="G47" s="47"/>
      <c r="H47" s="47"/>
      <c r="I47" s="8"/>
      <c r="J47" s="47"/>
      <c r="K47" s="47"/>
      <c r="L47" s="47"/>
      <c r="M47" s="47"/>
      <c r="N47" s="8"/>
      <c r="O47" s="47"/>
      <c r="P47" s="47"/>
      <c r="Q47" s="47"/>
      <c r="R47" s="47"/>
      <c r="S47" s="49"/>
    </row>
    <row r="48" spans="1:19" s="46" customFormat="1" ht="18.75">
      <c r="A48" s="47"/>
      <c r="B48" s="47"/>
      <c r="C48" s="47"/>
      <c r="D48" s="8"/>
      <c r="E48" s="47"/>
      <c r="F48" s="47"/>
      <c r="G48" s="47"/>
      <c r="H48" s="47"/>
      <c r="I48" s="8"/>
      <c r="J48" s="47"/>
      <c r="K48" s="47"/>
      <c r="L48" s="47"/>
      <c r="M48" s="47"/>
      <c r="N48" s="8"/>
      <c r="O48" s="47"/>
      <c r="P48" s="47"/>
      <c r="Q48" s="47"/>
      <c r="R48" s="47"/>
      <c r="S48" s="49"/>
    </row>
    <row r="49" spans="1:19" s="46" customFormat="1" ht="18.75">
      <c r="A49" s="47"/>
      <c r="B49" s="47"/>
      <c r="C49" s="47"/>
      <c r="D49" s="8"/>
      <c r="E49" s="47"/>
      <c r="F49" s="47"/>
      <c r="G49" s="47"/>
      <c r="H49" s="47"/>
      <c r="I49" s="8"/>
      <c r="J49" s="47"/>
      <c r="K49" s="47"/>
      <c r="L49" s="47"/>
      <c r="M49" s="47"/>
      <c r="N49" s="8"/>
      <c r="O49" s="47"/>
      <c r="P49" s="47"/>
      <c r="Q49" s="47"/>
      <c r="R49" s="47"/>
      <c r="S49" s="49"/>
    </row>
    <row r="50" spans="1:19" s="46" customFormat="1" ht="18.75">
      <c r="A50" s="47"/>
      <c r="B50" s="47"/>
      <c r="C50" s="47"/>
      <c r="D50" s="8"/>
      <c r="E50" s="47"/>
      <c r="F50" s="47"/>
      <c r="G50" s="47"/>
      <c r="H50" s="47"/>
      <c r="I50" s="8"/>
      <c r="J50" s="47"/>
      <c r="K50" s="47"/>
      <c r="L50" s="47"/>
      <c r="M50" s="47"/>
      <c r="N50" s="8"/>
      <c r="O50" s="47"/>
      <c r="P50" s="47"/>
      <c r="Q50" s="47"/>
      <c r="R50" s="47"/>
      <c r="S50" s="49"/>
    </row>
    <row r="51" spans="1:19" s="46" customFormat="1" ht="18.75">
      <c r="A51" s="47"/>
      <c r="B51" s="47"/>
      <c r="C51" s="47"/>
      <c r="D51" s="8"/>
      <c r="E51" s="47"/>
      <c r="F51" s="47"/>
      <c r="G51" s="47"/>
      <c r="H51" s="47"/>
      <c r="I51" s="8"/>
      <c r="J51" s="47"/>
      <c r="K51" s="47"/>
      <c r="L51" s="47"/>
      <c r="M51" s="47"/>
      <c r="N51" s="8"/>
      <c r="O51" s="47"/>
      <c r="P51" s="47"/>
      <c r="Q51" s="47"/>
      <c r="R51" s="47"/>
      <c r="S51" s="49"/>
    </row>
    <row r="52" spans="1:19" s="46" customFormat="1" ht="18.75">
      <c r="A52" s="47"/>
      <c r="B52" s="47"/>
      <c r="C52" s="47"/>
      <c r="D52" s="8"/>
      <c r="E52" s="47"/>
      <c r="F52" s="47"/>
      <c r="G52" s="47"/>
      <c r="H52" s="47"/>
      <c r="I52" s="8"/>
      <c r="J52" s="47"/>
      <c r="K52" s="47"/>
      <c r="L52" s="47"/>
      <c r="M52" s="47"/>
      <c r="N52" s="8"/>
      <c r="O52" s="47"/>
      <c r="P52" s="47"/>
      <c r="Q52" s="47"/>
      <c r="R52" s="47"/>
      <c r="S52" s="49"/>
    </row>
    <row r="53" spans="1:19" s="46" customFormat="1" ht="18.75">
      <c r="A53" s="47"/>
      <c r="B53" s="47"/>
      <c r="C53" s="47"/>
      <c r="D53" s="8"/>
      <c r="E53" s="47"/>
      <c r="F53" s="47"/>
      <c r="G53" s="47"/>
      <c r="H53" s="47"/>
      <c r="I53" s="8"/>
      <c r="J53" s="47"/>
      <c r="K53" s="47"/>
      <c r="L53" s="47"/>
      <c r="M53" s="47"/>
      <c r="N53" s="8"/>
      <c r="O53" s="47"/>
      <c r="P53" s="47"/>
      <c r="Q53" s="47"/>
      <c r="R53" s="47"/>
      <c r="S53" s="49"/>
    </row>
    <row r="54" spans="1:19" s="46" customFormat="1" ht="18.75">
      <c r="A54" s="47"/>
      <c r="B54" s="47"/>
      <c r="C54" s="47"/>
      <c r="D54" s="8"/>
      <c r="E54" s="47"/>
      <c r="F54" s="47"/>
      <c r="G54" s="47"/>
      <c r="H54" s="47"/>
      <c r="I54" s="8"/>
      <c r="J54" s="47"/>
      <c r="K54" s="47"/>
      <c r="L54" s="47"/>
      <c r="M54" s="47"/>
      <c r="N54" s="8"/>
      <c r="O54" s="47"/>
      <c r="P54" s="47"/>
      <c r="Q54" s="47"/>
      <c r="R54" s="47"/>
      <c r="S54" s="49"/>
    </row>
    <row r="55" spans="1:19" s="46" customFormat="1" ht="18.75">
      <c r="A55" s="47"/>
      <c r="B55" s="47"/>
      <c r="C55" s="47"/>
      <c r="D55" s="8"/>
      <c r="E55" s="47"/>
      <c r="F55" s="47"/>
      <c r="G55" s="47"/>
      <c r="H55" s="47"/>
      <c r="I55" s="8"/>
      <c r="J55" s="47"/>
      <c r="K55" s="47"/>
      <c r="L55" s="47"/>
      <c r="M55" s="47"/>
      <c r="N55" s="8"/>
      <c r="O55" s="47"/>
      <c r="P55" s="47"/>
      <c r="Q55" s="47"/>
      <c r="R55" s="47"/>
      <c r="S55" s="49"/>
    </row>
    <row r="56" spans="1:19" s="46" customFormat="1" ht="18.75">
      <c r="A56" s="47"/>
      <c r="B56" s="47"/>
      <c r="C56" s="47"/>
      <c r="D56" s="8"/>
      <c r="E56" s="47"/>
      <c r="F56" s="47"/>
      <c r="G56" s="47"/>
      <c r="H56" s="47"/>
      <c r="I56" s="8"/>
      <c r="J56" s="47"/>
      <c r="K56" s="47"/>
      <c r="L56" s="47"/>
      <c r="M56" s="47"/>
      <c r="N56" s="8"/>
      <c r="O56" s="47"/>
      <c r="P56" s="47"/>
      <c r="Q56" s="47"/>
      <c r="R56" s="47"/>
      <c r="S56" s="49"/>
    </row>
    <row r="57" spans="1:19" s="46" customFormat="1" ht="18.75">
      <c r="A57" s="47"/>
      <c r="B57" s="47"/>
      <c r="C57" s="47"/>
      <c r="D57" s="8"/>
      <c r="E57" s="47"/>
      <c r="F57" s="47"/>
      <c r="G57" s="47"/>
      <c r="H57" s="47"/>
      <c r="I57" s="8"/>
      <c r="J57" s="47"/>
      <c r="K57" s="47"/>
      <c r="L57" s="47"/>
      <c r="M57" s="47"/>
      <c r="N57" s="8"/>
      <c r="O57" s="47"/>
      <c r="P57" s="47"/>
      <c r="Q57" s="47"/>
      <c r="R57" s="47"/>
      <c r="S57" s="49"/>
    </row>
    <row r="58" spans="1:19" s="46" customFormat="1" ht="18.75">
      <c r="A58" s="47"/>
      <c r="B58" s="47"/>
      <c r="C58" s="47"/>
      <c r="D58" s="8"/>
      <c r="E58" s="47"/>
      <c r="F58" s="47"/>
      <c r="G58" s="47"/>
      <c r="H58" s="47"/>
      <c r="I58" s="8"/>
      <c r="J58" s="47"/>
      <c r="K58" s="47"/>
      <c r="L58" s="47"/>
      <c r="M58" s="47"/>
      <c r="N58" s="8"/>
      <c r="O58" s="47"/>
      <c r="P58" s="47"/>
      <c r="Q58" s="47"/>
      <c r="R58" s="47"/>
      <c r="S58" s="49"/>
    </row>
    <row r="59" spans="1:19" s="46" customFormat="1" ht="18.75">
      <c r="A59" s="47"/>
      <c r="B59" s="47"/>
      <c r="C59" s="47"/>
      <c r="D59" s="8"/>
      <c r="E59" s="47"/>
      <c r="F59" s="47"/>
      <c r="G59" s="47"/>
      <c r="H59" s="47"/>
      <c r="I59" s="8"/>
      <c r="J59" s="47"/>
      <c r="K59" s="47"/>
      <c r="L59" s="47"/>
      <c r="M59" s="47"/>
      <c r="N59" s="8"/>
      <c r="O59" s="47"/>
      <c r="P59" s="47"/>
      <c r="Q59" s="47"/>
      <c r="R59" s="47"/>
      <c r="S59" s="49"/>
    </row>
    <row r="60" spans="1:19" s="46" customFormat="1" ht="18.75">
      <c r="A60" s="47"/>
      <c r="B60" s="47"/>
      <c r="C60" s="47"/>
      <c r="D60" s="8"/>
      <c r="E60" s="47"/>
      <c r="F60" s="47"/>
      <c r="G60" s="47"/>
      <c r="H60" s="47"/>
      <c r="I60" s="8"/>
      <c r="J60" s="47"/>
      <c r="K60" s="47"/>
      <c r="L60" s="47"/>
      <c r="M60" s="47"/>
      <c r="N60" s="8"/>
      <c r="O60" s="47"/>
      <c r="P60" s="47"/>
      <c r="Q60" s="47"/>
      <c r="R60" s="47"/>
      <c r="S60" s="49"/>
    </row>
    <row r="61" spans="1:19" s="46" customFormat="1" ht="18.75">
      <c r="A61" s="47"/>
      <c r="B61" s="47"/>
      <c r="C61" s="47"/>
      <c r="D61" s="8"/>
      <c r="E61" s="47"/>
      <c r="F61" s="47"/>
      <c r="G61" s="47"/>
      <c r="H61" s="47"/>
      <c r="I61" s="8"/>
      <c r="J61" s="47"/>
      <c r="K61" s="47"/>
      <c r="L61" s="47"/>
      <c r="M61" s="47"/>
      <c r="N61" s="8"/>
      <c r="O61" s="47"/>
      <c r="P61" s="47"/>
      <c r="Q61" s="47"/>
      <c r="R61" s="47"/>
      <c r="S61" s="49"/>
    </row>
    <row r="62" spans="1:19" s="46" customFormat="1" ht="18.75">
      <c r="A62" s="47"/>
      <c r="B62" s="47"/>
      <c r="C62" s="47"/>
      <c r="D62" s="8"/>
      <c r="E62" s="47"/>
      <c r="F62" s="47"/>
      <c r="G62" s="47"/>
      <c r="H62" s="47"/>
      <c r="I62" s="8"/>
      <c r="J62" s="47"/>
      <c r="K62" s="47"/>
      <c r="L62" s="47"/>
      <c r="M62" s="47"/>
      <c r="N62" s="8"/>
      <c r="O62" s="47"/>
      <c r="P62" s="47"/>
      <c r="Q62" s="47"/>
      <c r="R62" s="47"/>
      <c r="S62" s="49"/>
    </row>
    <row r="63" spans="1:19" s="46" customFormat="1" ht="18.75">
      <c r="A63" s="47"/>
      <c r="B63" s="47"/>
      <c r="C63" s="47"/>
      <c r="D63" s="8"/>
      <c r="E63" s="47"/>
      <c r="F63" s="47"/>
      <c r="G63" s="47"/>
      <c r="H63" s="47"/>
      <c r="I63" s="8"/>
      <c r="J63" s="47"/>
      <c r="K63" s="47"/>
      <c r="L63" s="47"/>
      <c r="M63" s="47"/>
      <c r="N63" s="8"/>
      <c r="O63" s="47"/>
      <c r="P63" s="47"/>
      <c r="Q63" s="47"/>
      <c r="R63" s="47"/>
      <c r="S63" s="49"/>
    </row>
    <row r="64" spans="1:19" s="46" customFormat="1" ht="18.75">
      <c r="A64" s="47"/>
      <c r="B64" s="47"/>
      <c r="C64" s="47"/>
      <c r="D64" s="8"/>
      <c r="E64" s="47"/>
      <c r="F64" s="47"/>
      <c r="G64" s="47"/>
      <c r="H64" s="47"/>
      <c r="I64" s="8"/>
      <c r="J64" s="47"/>
      <c r="K64" s="47"/>
      <c r="L64" s="47"/>
      <c r="M64" s="47"/>
      <c r="N64" s="8"/>
      <c r="O64" s="47"/>
      <c r="P64" s="47"/>
      <c r="Q64" s="47"/>
      <c r="R64" s="47"/>
      <c r="S64" s="49"/>
    </row>
  </sheetData>
  <sheetProtection/>
  <mergeCells count="47">
    <mergeCell ref="S18:S20"/>
    <mergeCell ref="D18:D20"/>
    <mergeCell ref="D15:D17"/>
    <mergeCell ref="B33:B36"/>
    <mergeCell ref="B18:B20"/>
    <mergeCell ref="B15:B17"/>
    <mergeCell ref="S33:S36"/>
    <mergeCell ref="S29:S32"/>
    <mergeCell ref="B29:B32"/>
    <mergeCell ref="B24:B26"/>
    <mergeCell ref="C24:C26"/>
    <mergeCell ref="S24:S27"/>
    <mergeCell ref="S15:S17"/>
    <mergeCell ref="A7:A9"/>
    <mergeCell ref="B7:B9"/>
    <mergeCell ref="P7:P9"/>
    <mergeCell ref="D12:D14"/>
    <mergeCell ref="O7:O9"/>
    <mergeCell ref="M7:M9"/>
    <mergeCell ref="B10:B11"/>
    <mergeCell ref="A6:S6"/>
    <mergeCell ref="S7:S9"/>
    <mergeCell ref="A5:J5"/>
    <mergeCell ref="N5:S5"/>
    <mergeCell ref="C29:C36"/>
    <mergeCell ref="I17:I20"/>
    <mergeCell ref="I12:I14"/>
    <mergeCell ref="I15:I16"/>
    <mergeCell ref="S12:S14"/>
    <mergeCell ref="C10:C11"/>
    <mergeCell ref="A1:S1"/>
    <mergeCell ref="A2:S2"/>
    <mergeCell ref="A3:S3"/>
    <mergeCell ref="A4:S4"/>
    <mergeCell ref="C7:C9"/>
    <mergeCell ref="E7:E9"/>
    <mergeCell ref="R7:R9"/>
    <mergeCell ref="J7:J9"/>
    <mergeCell ref="K7:K9"/>
    <mergeCell ref="L7:L9"/>
    <mergeCell ref="I10:I11"/>
    <mergeCell ref="N10:N11"/>
    <mergeCell ref="S10:S11"/>
    <mergeCell ref="Q7:Q9"/>
    <mergeCell ref="F7:F9"/>
    <mergeCell ref="G7:G9"/>
    <mergeCell ref="H7:H9"/>
  </mergeCells>
  <printOptions/>
  <pageMargins left="0.7086614173228347" right="0.7086614173228347" top="0.7480314960629921" bottom="0.7480314960629921" header="0.31496062992125984" footer="0.31496062992125984"/>
  <pageSetup fitToHeight="0" fitToWidth="1" horizontalDpi="600" verticalDpi="600" orientation="landscape" scale="30" r:id="rId2"/>
  <drawing r:id="rId1"/>
</worksheet>
</file>

<file path=xl/worksheets/sheet3.xml><?xml version="1.0" encoding="utf-8"?>
<worksheet xmlns="http://schemas.openxmlformats.org/spreadsheetml/2006/main" xmlns:r="http://schemas.openxmlformats.org/officeDocument/2006/relationships">
  <sheetPr>
    <tabColor rgb="FFA50021"/>
    <pageSetUpPr fitToPage="1"/>
  </sheetPr>
  <dimension ref="A1:BY21"/>
  <sheetViews>
    <sheetView view="pageBreakPreview" zoomScale="60" zoomScaleNormal="40" zoomScalePageLayoutView="0" workbookViewId="0" topLeftCell="A1">
      <selection activeCell="A3" sqref="A3:S3"/>
    </sheetView>
  </sheetViews>
  <sheetFormatPr defaultColWidth="9.33203125" defaultRowHeight="9" customHeight="1"/>
  <cols>
    <col min="1" max="1" width="5.83203125" style="47" customWidth="1"/>
    <col min="2" max="2" width="50.83203125" style="47" customWidth="1"/>
    <col min="3" max="3" width="22.83203125" style="62" customWidth="1"/>
    <col min="4" max="4" width="77.5" style="8" customWidth="1"/>
    <col min="5" max="5" width="11.16015625" style="47" customWidth="1"/>
    <col min="6" max="8" width="16.16015625" style="47" hidden="1" customWidth="1"/>
    <col min="9" max="9" width="90.83203125" style="8" customWidth="1"/>
    <col min="10" max="10" width="9.33203125" style="47" customWidth="1"/>
    <col min="11" max="13" width="16.16015625" style="47" hidden="1" customWidth="1"/>
    <col min="14" max="14" width="90.83203125" style="8" customWidth="1"/>
    <col min="15" max="15" width="8.83203125" style="47" customWidth="1"/>
    <col min="16" max="18" width="16.16015625" style="47" hidden="1" customWidth="1"/>
    <col min="19" max="19" width="30.16015625" style="62" customWidth="1"/>
    <col min="20" max="16384" width="9.33203125" style="50" customWidth="1"/>
  </cols>
  <sheetData>
    <row r="1" spans="1:76" s="51" customFormat="1" ht="23.25" customHeight="1">
      <c r="A1" s="170" t="s">
        <v>1311</v>
      </c>
      <c r="B1" s="185"/>
      <c r="C1" s="185"/>
      <c r="D1" s="185"/>
      <c r="E1" s="185"/>
      <c r="F1" s="185"/>
      <c r="G1" s="185"/>
      <c r="H1" s="185"/>
      <c r="I1" s="185"/>
      <c r="J1" s="185"/>
      <c r="K1" s="185"/>
      <c r="L1" s="185"/>
      <c r="M1" s="185"/>
      <c r="N1" s="185"/>
      <c r="O1" s="185"/>
      <c r="P1" s="185"/>
      <c r="Q1" s="185"/>
      <c r="R1" s="185"/>
      <c r="S1" s="171"/>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row>
    <row r="2" spans="1:76" s="51" customFormat="1" ht="18">
      <c r="A2" s="172" t="s">
        <v>22</v>
      </c>
      <c r="B2" s="186"/>
      <c r="C2" s="186"/>
      <c r="D2" s="186"/>
      <c r="E2" s="186"/>
      <c r="F2" s="186"/>
      <c r="G2" s="186"/>
      <c r="H2" s="186"/>
      <c r="I2" s="186"/>
      <c r="J2" s="186"/>
      <c r="K2" s="186"/>
      <c r="L2" s="186"/>
      <c r="M2" s="186"/>
      <c r="N2" s="186"/>
      <c r="O2" s="186"/>
      <c r="P2" s="186"/>
      <c r="Q2" s="186"/>
      <c r="R2" s="186"/>
      <c r="S2" s="173"/>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77" s="52" customFormat="1" ht="55.5" customHeight="1">
      <c r="A3" s="187">
        <v>2023</v>
      </c>
      <c r="B3" s="188"/>
      <c r="C3" s="188"/>
      <c r="D3" s="188"/>
      <c r="E3" s="188"/>
      <c r="F3" s="188"/>
      <c r="G3" s="188"/>
      <c r="H3" s="188"/>
      <c r="I3" s="188"/>
      <c r="J3" s="188"/>
      <c r="K3" s="188"/>
      <c r="L3" s="188"/>
      <c r="M3" s="188"/>
      <c r="N3" s="188"/>
      <c r="O3" s="188"/>
      <c r="P3" s="188"/>
      <c r="Q3" s="188"/>
      <c r="R3" s="188"/>
      <c r="S3" s="189"/>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row>
    <row r="4" spans="1:76" s="51" customFormat="1" ht="41.25" customHeight="1">
      <c r="A4" s="190" t="str">
        <f>GOBIERNO!A4</f>
        <v>CÉDULA DE EVALUACIÓN PARA  ENFERMEDADES CARDIOVASCULARES: INFARTO AGUDO DEL MIOCARDIO             </v>
      </c>
      <c r="B4" s="191"/>
      <c r="C4" s="191"/>
      <c r="D4" s="191"/>
      <c r="E4" s="191"/>
      <c r="F4" s="191"/>
      <c r="G4" s="191"/>
      <c r="H4" s="191"/>
      <c r="I4" s="191"/>
      <c r="J4" s="191"/>
      <c r="K4" s="191"/>
      <c r="L4" s="191"/>
      <c r="M4" s="191"/>
      <c r="N4" s="191"/>
      <c r="O4" s="191"/>
      <c r="P4" s="191"/>
      <c r="Q4" s="191"/>
      <c r="R4" s="191"/>
      <c r="S4" s="192"/>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19" s="11" customFormat="1" ht="21.75">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44.25" customHeight="1">
      <c r="A6" s="195" t="s">
        <v>3</v>
      </c>
      <c r="B6" s="196"/>
      <c r="C6" s="196"/>
      <c r="D6" s="196"/>
      <c r="E6" s="196"/>
      <c r="F6" s="196"/>
      <c r="G6" s="196"/>
      <c r="H6" s="196"/>
      <c r="I6" s="196"/>
      <c r="J6" s="196"/>
      <c r="K6" s="196"/>
      <c r="L6" s="196"/>
      <c r="M6" s="196"/>
      <c r="N6" s="196"/>
      <c r="O6" s="196"/>
      <c r="P6" s="196"/>
      <c r="Q6" s="196"/>
      <c r="R6" s="196"/>
      <c r="S6" s="196"/>
    </row>
    <row r="7" spans="1:19" s="11" customFormat="1" ht="19.5" customHeight="1">
      <c r="A7" s="217"/>
      <c r="B7" s="218" t="s">
        <v>23</v>
      </c>
      <c r="C7" s="193" t="s">
        <v>24</v>
      </c>
      <c r="D7" s="53" t="s">
        <v>25</v>
      </c>
      <c r="E7" s="193" t="s">
        <v>26</v>
      </c>
      <c r="F7" s="184" t="s">
        <v>1274</v>
      </c>
      <c r="G7" s="184" t="s">
        <v>378</v>
      </c>
      <c r="H7" s="184" t="s">
        <v>1275</v>
      </c>
      <c r="I7" s="53" t="s">
        <v>17</v>
      </c>
      <c r="J7" s="193" t="s">
        <v>26</v>
      </c>
      <c r="K7" s="184" t="s">
        <v>1274</v>
      </c>
      <c r="L7" s="184" t="s">
        <v>378</v>
      </c>
      <c r="M7" s="184" t="s">
        <v>1275</v>
      </c>
      <c r="N7" s="54" t="s">
        <v>18</v>
      </c>
      <c r="O7" s="193" t="s">
        <v>26</v>
      </c>
      <c r="P7" s="223" t="s">
        <v>1274</v>
      </c>
      <c r="Q7" s="223" t="s">
        <v>378</v>
      </c>
      <c r="R7" s="223" t="s">
        <v>1275</v>
      </c>
      <c r="S7" s="193" t="s">
        <v>27</v>
      </c>
    </row>
    <row r="8" spans="1:19" s="11" customFormat="1" ht="19.5" customHeight="1">
      <c r="A8" s="217"/>
      <c r="B8" s="218"/>
      <c r="C8" s="193"/>
      <c r="D8" s="14" t="s">
        <v>28</v>
      </c>
      <c r="E8" s="193"/>
      <c r="F8" s="184"/>
      <c r="G8" s="184"/>
      <c r="H8" s="184"/>
      <c r="I8" s="14" t="s">
        <v>28</v>
      </c>
      <c r="J8" s="193"/>
      <c r="K8" s="184"/>
      <c r="L8" s="184"/>
      <c r="M8" s="184"/>
      <c r="N8" s="15" t="s">
        <v>19</v>
      </c>
      <c r="O8" s="193"/>
      <c r="P8" s="223"/>
      <c r="Q8" s="223"/>
      <c r="R8" s="223"/>
      <c r="S8" s="193"/>
    </row>
    <row r="9" spans="1:19" s="22" customFormat="1" ht="13.5" customHeight="1">
      <c r="A9" s="217"/>
      <c r="B9" s="218"/>
      <c r="C9" s="194"/>
      <c r="D9" s="16" t="s">
        <v>29</v>
      </c>
      <c r="E9" s="194"/>
      <c r="F9" s="184"/>
      <c r="G9" s="184"/>
      <c r="H9" s="184"/>
      <c r="I9" s="16" t="s">
        <v>29</v>
      </c>
      <c r="J9" s="194"/>
      <c r="K9" s="184"/>
      <c r="L9" s="184"/>
      <c r="M9" s="184"/>
      <c r="N9" s="17" t="s">
        <v>29</v>
      </c>
      <c r="O9" s="194"/>
      <c r="P9" s="223"/>
      <c r="Q9" s="223"/>
      <c r="R9" s="223"/>
      <c r="S9" s="194"/>
    </row>
    <row r="10" spans="1:19" s="22" customFormat="1" ht="321" customHeight="1">
      <c r="A10" s="55">
        <v>1</v>
      </c>
      <c r="B10" s="19" t="s">
        <v>372</v>
      </c>
      <c r="C10" s="33" t="s">
        <v>51</v>
      </c>
      <c r="D10" s="19" t="s">
        <v>376</v>
      </c>
      <c r="E10" s="20">
        <v>1</v>
      </c>
      <c r="F10" s="21">
        <f aca="true" t="shared" si="0" ref="F10:F16">IF(E10=G10,H10)</f>
        <v>1</v>
      </c>
      <c r="G10" s="21">
        <f aca="true" t="shared" si="1" ref="G10:G16">IF(E10="NA","NA",H10)</f>
        <v>1</v>
      </c>
      <c r="H10" s="21">
        <v>1</v>
      </c>
      <c r="I10" s="19" t="s">
        <v>1225</v>
      </c>
      <c r="J10" s="20">
        <v>1</v>
      </c>
      <c r="K10" s="21">
        <f aca="true" t="shared" si="2" ref="K10:K16">IF(J10=L10,M10)</f>
        <v>1</v>
      </c>
      <c r="L10" s="21">
        <f aca="true" t="shared" si="3" ref="L10:L16">IF(J10="NA","NA",M10)</f>
        <v>1</v>
      </c>
      <c r="M10" s="21">
        <v>1</v>
      </c>
      <c r="N10" s="19" t="s">
        <v>377</v>
      </c>
      <c r="O10" s="56" t="s">
        <v>378</v>
      </c>
      <c r="P10" s="19" t="s">
        <v>378</v>
      </c>
      <c r="Q10" s="19" t="s">
        <v>378</v>
      </c>
      <c r="R10" s="19" t="s">
        <v>378</v>
      </c>
      <c r="S10" s="57" t="s">
        <v>55</v>
      </c>
    </row>
    <row r="11" spans="1:19" s="22" customFormat="1" ht="245.25" customHeight="1">
      <c r="A11" s="55">
        <v>2</v>
      </c>
      <c r="B11" s="19" t="s">
        <v>373</v>
      </c>
      <c r="C11" s="154" t="s">
        <v>1324</v>
      </c>
      <c r="D11" s="19" t="s">
        <v>1325</v>
      </c>
      <c r="E11" s="20">
        <v>1</v>
      </c>
      <c r="F11" s="21">
        <f t="shared" si="0"/>
        <v>1</v>
      </c>
      <c r="G11" s="21">
        <f t="shared" si="1"/>
        <v>1</v>
      </c>
      <c r="H11" s="21">
        <v>1</v>
      </c>
      <c r="I11" s="19" t="s">
        <v>1326</v>
      </c>
      <c r="J11" s="20">
        <v>1</v>
      </c>
      <c r="K11" s="21">
        <f t="shared" si="2"/>
        <v>1</v>
      </c>
      <c r="L11" s="21">
        <f t="shared" si="3"/>
        <v>1</v>
      </c>
      <c r="M11" s="21">
        <v>1</v>
      </c>
      <c r="N11" s="19" t="s">
        <v>379</v>
      </c>
      <c r="O11" s="20">
        <v>1</v>
      </c>
      <c r="P11" s="21">
        <f aca="true" t="shared" si="4" ref="P11:P16">IF(O11=Q11,R11)</f>
        <v>1</v>
      </c>
      <c r="Q11" s="21">
        <f aca="true" t="shared" si="5" ref="Q11:Q16">IF(O11="NA","NA",R11)</f>
        <v>1</v>
      </c>
      <c r="R11" s="21">
        <v>1</v>
      </c>
      <c r="S11" s="57" t="s">
        <v>56</v>
      </c>
    </row>
    <row r="12" spans="1:19" s="22" customFormat="1" ht="262.5">
      <c r="A12" s="55">
        <v>3</v>
      </c>
      <c r="B12" s="19" t="s">
        <v>106</v>
      </c>
      <c r="C12" s="33" t="s">
        <v>52</v>
      </c>
      <c r="D12" s="19" t="s">
        <v>1371</v>
      </c>
      <c r="E12" s="20">
        <v>1</v>
      </c>
      <c r="F12" s="21">
        <f t="shared" si="0"/>
        <v>1</v>
      </c>
      <c r="G12" s="21">
        <f t="shared" si="1"/>
        <v>1</v>
      </c>
      <c r="H12" s="21">
        <v>1</v>
      </c>
      <c r="I12" s="156" t="s">
        <v>380</v>
      </c>
      <c r="J12" s="20">
        <v>1</v>
      </c>
      <c r="K12" s="21">
        <f t="shared" si="2"/>
        <v>1</v>
      </c>
      <c r="L12" s="21">
        <f t="shared" si="3"/>
        <v>1</v>
      </c>
      <c r="M12" s="21">
        <v>1</v>
      </c>
      <c r="N12" s="19" t="s">
        <v>381</v>
      </c>
      <c r="O12" s="20">
        <v>1</v>
      </c>
      <c r="P12" s="21">
        <f t="shared" si="4"/>
        <v>1</v>
      </c>
      <c r="Q12" s="21">
        <f t="shared" si="5"/>
        <v>1</v>
      </c>
      <c r="R12" s="21">
        <v>1</v>
      </c>
      <c r="S12" s="224" t="s">
        <v>57</v>
      </c>
    </row>
    <row r="13" spans="1:19" s="22" customFormat="1" ht="369.75">
      <c r="A13" s="55">
        <v>4</v>
      </c>
      <c r="B13" s="19" t="s">
        <v>374</v>
      </c>
      <c r="C13" s="33" t="s">
        <v>53</v>
      </c>
      <c r="D13" s="19" t="s">
        <v>382</v>
      </c>
      <c r="E13" s="20">
        <v>1</v>
      </c>
      <c r="F13" s="21">
        <f t="shared" si="0"/>
        <v>1</v>
      </c>
      <c r="G13" s="21">
        <f t="shared" si="1"/>
        <v>1</v>
      </c>
      <c r="H13" s="21">
        <v>1</v>
      </c>
      <c r="I13" s="156" t="s">
        <v>383</v>
      </c>
      <c r="J13" s="20">
        <v>1</v>
      </c>
      <c r="K13" s="21">
        <f t="shared" si="2"/>
        <v>1</v>
      </c>
      <c r="L13" s="21">
        <f t="shared" si="3"/>
        <v>1</v>
      </c>
      <c r="M13" s="21">
        <v>1</v>
      </c>
      <c r="N13" s="19" t="s">
        <v>384</v>
      </c>
      <c r="O13" s="20">
        <v>1</v>
      </c>
      <c r="P13" s="21">
        <f t="shared" si="4"/>
        <v>1</v>
      </c>
      <c r="Q13" s="21">
        <f t="shared" si="5"/>
        <v>1</v>
      </c>
      <c r="R13" s="21">
        <v>1</v>
      </c>
      <c r="S13" s="224"/>
    </row>
    <row r="14" spans="1:19" s="22" customFormat="1" ht="378.75" customHeight="1">
      <c r="A14" s="55">
        <v>5</v>
      </c>
      <c r="B14" s="19" t="s">
        <v>375</v>
      </c>
      <c r="C14" s="33" t="s">
        <v>1373</v>
      </c>
      <c r="D14" s="19" t="s">
        <v>385</v>
      </c>
      <c r="E14" s="20">
        <v>1</v>
      </c>
      <c r="F14" s="21">
        <f t="shared" si="0"/>
        <v>1</v>
      </c>
      <c r="G14" s="21">
        <f t="shared" si="1"/>
        <v>1</v>
      </c>
      <c r="H14" s="21">
        <v>1</v>
      </c>
      <c r="I14" s="156" t="s">
        <v>1372</v>
      </c>
      <c r="J14" s="20">
        <v>1</v>
      </c>
      <c r="K14" s="21">
        <f t="shared" si="2"/>
        <v>1</v>
      </c>
      <c r="L14" s="21">
        <f t="shared" si="3"/>
        <v>1</v>
      </c>
      <c r="M14" s="21">
        <v>1</v>
      </c>
      <c r="N14" s="19" t="s">
        <v>386</v>
      </c>
      <c r="O14" s="20">
        <v>1</v>
      </c>
      <c r="P14" s="21">
        <f t="shared" si="4"/>
        <v>1</v>
      </c>
      <c r="Q14" s="21">
        <f t="shared" si="5"/>
        <v>1</v>
      </c>
      <c r="R14" s="21">
        <v>1</v>
      </c>
      <c r="S14" s="224"/>
    </row>
    <row r="15" spans="1:19" s="22" customFormat="1" ht="281.25" customHeight="1">
      <c r="A15" s="55">
        <v>6</v>
      </c>
      <c r="B15" s="19" t="s">
        <v>1226</v>
      </c>
      <c r="C15" s="157" t="s">
        <v>54</v>
      </c>
      <c r="D15" s="19" t="s">
        <v>387</v>
      </c>
      <c r="E15" s="20">
        <v>1</v>
      </c>
      <c r="F15" s="21">
        <f t="shared" si="0"/>
        <v>1</v>
      </c>
      <c r="G15" s="21">
        <f t="shared" si="1"/>
        <v>1</v>
      </c>
      <c r="H15" s="21">
        <v>1</v>
      </c>
      <c r="I15" s="19" t="s">
        <v>388</v>
      </c>
      <c r="J15" s="20">
        <v>1</v>
      </c>
      <c r="K15" s="21">
        <f t="shared" si="2"/>
        <v>1</v>
      </c>
      <c r="L15" s="21">
        <f t="shared" si="3"/>
        <v>1</v>
      </c>
      <c r="M15" s="21">
        <v>1</v>
      </c>
      <c r="N15" s="19" t="s">
        <v>389</v>
      </c>
      <c r="O15" s="20">
        <v>1</v>
      </c>
      <c r="P15" s="21">
        <f t="shared" si="4"/>
        <v>1</v>
      </c>
      <c r="Q15" s="21">
        <f t="shared" si="5"/>
        <v>1</v>
      </c>
      <c r="R15" s="21">
        <v>1</v>
      </c>
      <c r="S15" s="57" t="s">
        <v>59</v>
      </c>
    </row>
    <row r="16" spans="1:19" s="46" customFormat="1" ht="180.75" customHeight="1">
      <c r="A16" s="55">
        <v>7</v>
      </c>
      <c r="B16" s="19" t="s">
        <v>323</v>
      </c>
      <c r="C16" s="143" t="s">
        <v>1358</v>
      </c>
      <c r="D16" s="149" t="s">
        <v>390</v>
      </c>
      <c r="E16" s="20">
        <v>1</v>
      </c>
      <c r="F16" s="21">
        <f t="shared" si="0"/>
        <v>1</v>
      </c>
      <c r="G16" s="21">
        <f t="shared" si="1"/>
        <v>1</v>
      </c>
      <c r="H16" s="21">
        <v>1</v>
      </c>
      <c r="I16" s="149" t="s">
        <v>391</v>
      </c>
      <c r="J16" s="20">
        <v>1</v>
      </c>
      <c r="K16" s="21">
        <f t="shared" si="2"/>
        <v>1</v>
      </c>
      <c r="L16" s="21">
        <f t="shared" si="3"/>
        <v>1</v>
      </c>
      <c r="M16" s="21">
        <v>1</v>
      </c>
      <c r="N16" s="149" t="s">
        <v>351</v>
      </c>
      <c r="O16" s="20">
        <v>1</v>
      </c>
      <c r="P16" s="21">
        <f t="shared" si="4"/>
        <v>1</v>
      </c>
      <c r="Q16" s="21">
        <f t="shared" si="5"/>
        <v>1</v>
      </c>
      <c r="R16" s="21">
        <v>1</v>
      </c>
      <c r="S16" s="57" t="s">
        <v>58</v>
      </c>
    </row>
    <row r="17" spans="1:19" ht="16.5" customHeight="1">
      <c r="A17" s="39"/>
      <c r="B17" s="40" t="s">
        <v>1221</v>
      </c>
      <c r="C17" s="58"/>
      <c r="D17" s="59">
        <f>'RESULTADOS '!F18</f>
        <v>1</v>
      </c>
      <c r="E17" s="60">
        <f>SUM(E10:E16)</f>
        <v>7</v>
      </c>
      <c r="F17" s="60">
        <f>SUM(F10:F16)</f>
        <v>7</v>
      </c>
      <c r="G17" s="60">
        <f>SUM(G10:G16)</f>
        <v>7</v>
      </c>
      <c r="H17" s="60">
        <f>SUM(H10:H16)</f>
        <v>7</v>
      </c>
      <c r="I17" s="61"/>
      <c r="J17" s="60">
        <f>SUM(J10:J16)</f>
        <v>7</v>
      </c>
      <c r="K17" s="60">
        <f>SUM(K10:K16)</f>
        <v>7</v>
      </c>
      <c r="L17" s="60">
        <f>SUM(L10:L16)</f>
        <v>7</v>
      </c>
      <c r="M17" s="60">
        <f>SUM(M10:M16)</f>
        <v>7</v>
      </c>
      <c r="N17" s="61"/>
      <c r="O17" s="60">
        <f>SUM(O10:O16)</f>
        <v>6</v>
      </c>
      <c r="P17" s="60">
        <f>SUM(P10:P16)</f>
        <v>6</v>
      </c>
      <c r="Q17" s="60">
        <f>SUM(Q10:Q16)</f>
        <v>6</v>
      </c>
      <c r="R17" s="60">
        <f>SUM(R10:R16)</f>
        <v>6</v>
      </c>
      <c r="S17" s="58"/>
    </row>
    <row r="18" spans="1:2" ht="9" customHeight="1">
      <c r="A18" s="39"/>
      <c r="B18" s="39"/>
    </row>
    <row r="19" spans="1:2" ht="9" customHeight="1">
      <c r="A19" s="39"/>
      <c r="B19" s="39"/>
    </row>
    <row r="20" spans="1:2" ht="9" customHeight="1">
      <c r="A20" s="39"/>
      <c r="B20" s="39"/>
    </row>
    <row r="21" spans="1:2" ht="9" customHeight="1">
      <c r="A21" s="39"/>
      <c r="B21" s="39"/>
    </row>
  </sheetData>
  <sheetProtection/>
  <mergeCells count="24">
    <mergeCell ref="S12:S14"/>
    <mergeCell ref="A7:A9"/>
    <mergeCell ref="B7:B9"/>
    <mergeCell ref="C7:C9"/>
    <mergeCell ref="E7:E9"/>
    <mergeCell ref="J7:J9"/>
    <mergeCell ref="A1:S1"/>
    <mergeCell ref="A2:S2"/>
    <mergeCell ref="A4:S4"/>
    <mergeCell ref="A6:S6"/>
    <mergeCell ref="A3:S3"/>
    <mergeCell ref="P7:P9"/>
    <mergeCell ref="Q7:Q9"/>
    <mergeCell ref="R7:R9"/>
    <mergeCell ref="O7:O9"/>
    <mergeCell ref="A5:J5"/>
    <mergeCell ref="N5:S5"/>
    <mergeCell ref="L7:L9"/>
    <mergeCell ref="M7:M9"/>
    <mergeCell ref="F7:F9"/>
    <mergeCell ref="G7:G9"/>
    <mergeCell ref="H7:H9"/>
    <mergeCell ref="K7:K9"/>
    <mergeCell ref="S7:S9"/>
  </mergeCells>
  <printOptions/>
  <pageMargins left="0.7086614173228347" right="0.7086614173228347" top="0.7480314960629921" bottom="0.7480314960629921" header="0.31496062992125984" footer="0.31496062992125984"/>
  <pageSetup fitToHeight="0" fitToWidth="1" horizontalDpi="600" verticalDpi="600" orientation="landscape" scale="34" r:id="rId2"/>
  <drawing r:id="rId1"/>
</worksheet>
</file>

<file path=xl/worksheets/sheet4.xml><?xml version="1.0" encoding="utf-8"?>
<worksheet xmlns="http://schemas.openxmlformats.org/spreadsheetml/2006/main" xmlns:r="http://schemas.openxmlformats.org/officeDocument/2006/relationships">
  <sheetPr>
    <tabColor rgb="FFA50021"/>
    <pageSetUpPr fitToPage="1"/>
  </sheetPr>
  <dimension ref="A1:BZ69"/>
  <sheetViews>
    <sheetView view="pageBreakPreview" zoomScale="60" zoomScaleNormal="60" zoomScalePageLayoutView="0" workbookViewId="0" topLeftCell="A1">
      <selection activeCell="A3" sqref="A3:S3"/>
    </sheetView>
  </sheetViews>
  <sheetFormatPr defaultColWidth="9.33203125" defaultRowHeight="9" customHeight="1"/>
  <cols>
    <col min="1" max="1" width="5.83203125" style="47" customWidth="1"/>
    <col min="2" max="2" width="50.83203125" style="47" customWidth="1"/>
    <col min="3" max="3" width="27.83203125" style="62" customWidth="1"/>
    <col min="4" max="4" width="101.66015625" style="8" customWidth="1"/>
    <col min="5" max="5" width="14.33203125" style="47" bestFit="1" customWidth="1"/>
    <col min="6" max="6" width="14.33203125" style="47" hidden="1" customWidth="1"/>
    <col min="7" max="8" width="13.16015625" style="47" hidden="1" customWidth="1"/>
    <col min="9" max="9" width="90.83203125" style="8" customWidth="1"/>
    <col min="10" max="10" width="14.33203125" style="47" bestFit="1" customWidth="1"/>
    <col min="11" max="11" width="14.33203125" style="47" hidden="1" customWidth="1"/>
    <col min="12" max="13" width="13.16015625" style="47" hidden="1" customWidth="1"/>
    <col min="14" max="14" width="90.83203125" style="8" customWidth="1"/>
    <col min="15" max="15" width="14.33203125" style="47" bestFit="1" customWidth="1"/>
    <col min="16" max="16" width="14.33203125" style="47" hidden="1" customWidth="1"/>
    <col min="17" max="18" width="13.16015625" style="47" hidden="1" customWidth="1"/>
    <col min="19" max="19" width="50.83203125" style="62" customWidth="1"/>
    <col min="20" max="16384" width="9.33203125" style="50" customWidth="1"/>
  </cols>
  <sheetData>
    <row r="1" spans="1:77" s="51" customFormat="1" ht="23.25" customHeight="1">
      <c r="A1" s="170" t="s">
        <v>1311</v>
      </c>
      <c r="B1" s="185"/>
      <c r="C1" s="185"/>
      <c r="D1" s="185"/>
      <c r="E1" s="185"/>
      <c r="F1" s="185"/>
      <c r="G1" s="185"/>
      <c r="H1" s="185"/>
      <c r="I1" s="185"/>
      <c r="J1" s="185"/>
      <c r="K1" s="185"/>
      <c r="L1" s="185"/>
      <c r="M1" s="185"/>
      <c r="N1" s="185"/>
      <c r="O1" s="185"/>
      <c r="P1" s="185"/>
      <c r="Q1" s="185"/>
      <c r="R1" s="185"/>
      <c r="S1" s="171"/>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77" s="51" customFormat="1" ht="21.75">
      <c r="A2" s="172" t="s">
        <v>22</v>
      </c>
      <c r="B2" s="186"/>
      <c r="C2" s="186"/>
      <c r="D2" s="186"/>
      <c r="E2" s="186"/>
      <c r="F2" s="186"/>
      <c r="G2" s="186"/>
      <c r="H2" s="186"/>
      <c r="I2" s="186"/>
      <c r="J2" s="186"/>
      <c r="K2" s="186"/>
      <c r="L2" s="186"/>
      <c r="M2" s="186"/>
      <c r="N2" s="186"/>
      <c r="O2" s="186"/>
      <c r="P2" s="186"/>
      <c r="Q2" s="186"/>
      <c r="R2" s="186"/>
      <c r="S2" s="173"/>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row>
    <row r="3" spans="1:78" s="52" customFormat="1" ht="51.75" customHeight="1">
      <c r="A3" s="187">
        <v>2023</v>
      </c>
      <c r="B3" s="188"/>
      <c r="C3" s="188"/>
      <c r="D3" s="188"/>
      <c r="E3" s="188"/>
      <c r="F3" s="188"/>
      <c r="G3" s="188"/>
      <c r="H3" s="188"/>
      <c r="I3" s="188"/>
      <c r="J3" s="188"/>
      <c r="K3" s="188"/>
      <c r="L3" s="188"/>
      <c r="M3" s="188"/>
      <c r="N3" s="188"/>
      <c r="O3" s="188"/>
      <c r="P3" s="188"/>
      <c r="Q3" s="188"/>
      <c r="R3" s="188"/>
      <c r="S3" s="189"/>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row>
    <row r="4" spans="1:77" s="51" customFormat="1" ht="41.25" customHeight="1">
      <c r="A4" s="190" t="str">
        <f>GOBIERNO!A4</f>
        <v>CÉDULA DE EVALUACIÓN PARA  ENFERMEDADES CARDIOVASCULARES: INFARTO AGUDO DEL MIOCARDIO             </v>
      </c>
      <c r="B4" s="191"/>
      <c r="C4" s="191"/>
      <c r="D4" s="191"/>
      <c r="E4" s="191"/>
      <c r="F4" s="191"/>
      <c r="G4" s="191"/>
      <c r="H4" s="191"/>
      <c r="I4" s="191"/>
      <c r="J4" s="191"/>
      <c r="K4" s="191"/>
      <c r="L4" s="191"/>
      <c r="M4" s="191"/>
      <c r="N4" s="191"/>
      <c r="O4" s="191"/>
      <c r="P4" s="191"/>
      <c r="Q4" s="191"/>
      <c r="R4" s="191"/>
      <c r="S4" s="192"/>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row>
    <row r="5" spans="1:19" s="11" customFormat="1" ht="21.75" customHeight="1">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44.25" customHeight="1">
      <c r="A6" s="195" t="s">
        <v>1</v>
      </c>
      <c r="B6" s="196"/>
      <c r="C6" s="196"/>
      <c r="D6" s="196"/>
      <c r="E6" s="196"/>
      <c r="F6" s="196"/>
      <c r="G6" s="196"/>
      <c r="H6" s="196"/>
      <c r="I6" s="196"/>
      <c r="J6" s="196"/>
      <c r="K6" s="196"/>
      <c r="L6" s="196"/>
      <c r="M6" s="196"/>
      <c r="N6" s="196"/>
      <c r="O6" s="196"/>
      <c r="P6" s="196"/>
      <c r="Q6" s="196"/>
      <c r="R6" s="196"/>
      <c r="S6" s="196"/>
    </row>
    <row r="7" spans="1:19" s="11" customFormat="1" ht="19.5" customHeight="1">
      <c r="A7" s="217"/>
      <c r="B7" s="218" t="s">
        <v>23</v>
      </c>
      <c r="C7" s="193" t="s">
        <v>24</v>
      </c>
      <c r="D7" s="53" t="s">
        <v>25</v>
      </c>
      <c r="E7" s="193" t="s">
        <v>26</v>
      </c>
      <c r="F7" s="184" t="s">
        <v>1274</v>
      </c>
      <c r="G7" s="184" t="s">
        <v>378</v>
      </c>
      <c r="H7" s="184" t="s">
        <v>1275</v>
      </c>
      <c r="I7" s="53" t="s">
        <v>17</v>
      </c>
      <c r="J7" s="193" t="s">
        <v>26</v>
      </c>
      <c r="K7" s="184" t="s">
        <v>1274</v>
      </c>
      <c r="L7" s="184" t="s">
        <v>378</v>
      </c>
      <c r="M7" s="184" t="s">
        <v>1275</v>
      </c>
      <c r="N7" s="54" t="s">
        <v>18</v>
      </c>
      <c r="O7" s="193" t="s">
        <v>26</v>
      </c>
      <c r="P7" s="223" t="s">
        <v>1274</v>
      </c>
      <c r="Q7" s="223" t="s">
        <v>378</v>
      </c>
      <c r="R7" s="223" t="s">
        <v>1275</v>
      </c>
      <c r="S7" s="193" t="s">
        <v>27</v>
      </c>
    </row>
    <row r="8" spans="1:19" s="11" customFormat="1" ht="19.5" customHeight="1">
      <c r="A8" s="217"/>
      <c r="B8" s="218"/>
      <c r="C8" s="193"/>
      <c r="D8" s="14" t="s">
        <v>28</v>
      </c>
      <c r="E8" s="193"/>
      <c r="F8" s="184"/>
      <c r="G8" s="184"/>
      <c r="H8" s="184"/>
      <c r="I8" s="14" t="s">
        <v>28</v>
      </c>
      <c r="J8" s="193"/>
      <c r="K8" s="184"/>
      <c r="L8" s="184"/>
      <c r="M8" s="184"/>
      <c r="N8" s="15" t="s">
        <v>19</v>
      </c>
      <c r="O8" s="193"/>
      <c r="P8" s="223"/>
      <c r="Q8" s="223"/>
      <c r="R8" s="223"/>
      <c r="S8" s="193"/>
    </row>
    <row r="9" spans="1:19" s="22" customFormat="1" ht="75.75" customHeight="1">
      <c r="A9" s="217"/>
      <c r="B9" s="218"/>
      <c r="C9" s="194"/>
      <c r="D9" s="16" t="s">
        <v>29</v>
      </c>
      <c r="E9" s="194"/>
      <c r="F9" s="184"/>
      <c r="G9" s="184"/>
      <c r="H9" s="184"/>
      <c r="I9" s="16" t="s">
        <v>29</v>
      </c>
      <c r="J9" s="194"/>
      <c r="K9" s="184"/>
      <c r="L9" s="184"/>
      <c r="M9" s="184"/>
      <c r="N9" s="17" t="s">
        <v>29</v>
      </c>
      <c r="O9" s="194"/>
      <c r="P9" s="223"/>
      <c r="Q9" s="223"/>
      <c r="R9" s="223"/>
      <c r="S9" s="194"/>
    </row>
    <row r="10" spans="1:19" s="22" customFormat="1" ht="46.5" customHeight="1">
      <c r="A10" s="55">
        <v>1</v>
      </c>
      <c r="B10" s="232" t="s">
        <v>1336</v>
      </c>
      <c r="C10" s="231" t="s">
        <v>1360</v>
      </c>
      <c r="D10" s="104" t="s">
        <v>757</v>
      </c>
      <c r="E10" s="150">
        <v>1</v>
      </c>
      <c r="F10" s="21">
        <f>IF(E10=G10,H10)</f>
        <v>1</v>
      </c>
      <c r="G10" s="21">
        <f>IF(E10="NA","NA",H10)</f>
        <v>1</v>
      </c>
      <c r="H10" s="21">
        <v>1</v>
      </c>
      <c r="I10" s="82" t="s">
        <v>513</v>
      </c>
      <c r="J10" s="83">
        <v>1</v>
      </c>
      <c r="K10" s="21">
        <f>IF(J10=L10,M10)</f>
        <v>1</v>
      </c>
      <c r="L10" s="21">
        <f>IF(J10="NA","NA",M10)</f>
        <v>1</v>
      </c>
      <c r="M10" s="21">
        <v>1</v>
      </c>
      <c r="N10" s="104" t="s">
        <v>1337</v>
      </c>
      <c r="O10" s="20">
        <v>1</v>
      </c>
      <c r="P10" s="21">
        <f aca="true" t="shared" si="0" ref="P10:P30">IF(O10=Q10,R10)</f>
        <v>1</v>
      </c>
      <c r="Q10" s="21">
        <f aca="true" t="shared" si="1" ref="Q10:Q30">IF(O10="NA","NA",R10)</f>
        <v>1</v>
      </c>
      <c r="R10" s="21">
        <v>1</v>
      </c>
      <c r="S10" s="233" t="s">
        <v>91</v>
      </c>
    </row>
    <row r="11" spans="1:19" s="22" customFormat="1" ht="74.25" customHeight="1">
      <c r="A11" s="55">
        <v>2</v>
      </c>
      <c r="B11" s="232"/>
      <c r="C11" s="231"/>
      <c r="D11" s="104" t="s">
        <v>1338</v>
      </c>
      <c r="E11" s="150">
        <v>1</v>
      </c>
      <c r="F11" s="21">
        <f>IF(E11=G11,H11)</f>
        <v>1</v>
      </c>
      <c r="G11" s="21">
        <f>IF(E11="NA","NA",H11)</f>
        <v>1</v>
      </c>
      <c r="H11" s="21">
        <v>1</v>
      </c>
      <c r="I11" s="104" t="s">
        <v>455</v>
      </c>
      <c r="J11" s="83">
        <v>1</v>
      </c>
      <c r="K11" s="21">
        <f>IF(J11=L11,M11)</f>
        <v>1</v>
      </c>
      <c r="L11" s="21">
        <f>IF(J11="NA","NA",M11)</f>
        <v>1</v>
      </c>
      <c r="M11" s="21">
        <v>1</v>
      </c>
      <c r="N11" s="104" t="s">
        <v>1337</v>
      </c>
      <c r="O11" s="20">
        <v>1</v>
      </c>
      <c r="P11" s="21">
        <f t="shared" si="0"/>
        <v>1</v>
      </c>
      <c r="Q11" s="21">
        <f t="shared" si="1"/>
        <v>1</v>
      </c>
      <c r="R11" s="21">
        <v>1</v>
      </c>
      <c r="S11" s="234"/>
    </row>
    <row r="12" spans="1:19" s="22" customFormat="1" ht="269.25" customHeight="1">
      <c r="A12" s="55">
        <v>3</v>
      </c>
      <c r="B12" s="19" t="s">
        <v>392</v>
      </c>
      <c r="C12" s="231" t="s">
        <v>1342</v>
      </c>
      <c r="D12" s="19" t="s">
        <v>1341</v>
      </c>
      <c r="E12" s="20">
        <v>1</v>
      </c>
      <c r="F12" s="21">
        <f aca="true" t="shared" si="2" ref="F12:F30">IF(E12=G12,H12)</f>
        <v>1</v>
      </c>
      <c r="G12" s="21">
        <f aca="true" t="shared" si="3" ref="G12:G30">IF(E12="NA","NA",H12)</f>
        <v>1</v>
      </c>
      <c r="H12" s="21">
        <v>1</v>
      </c>
      <c r="I12" s="156" t="s">
        <v>1366</v>
      </c>
      <c r="J12" s="20">
        <v>1</v>
      </c>
      <c r="K12" s="21">
        <f aca="true" t="shared" si="4" ref="K12:K30">IF(J12=L12,M12)</f>
        <v>1</v>
      </c>
      <c r="L12" s="21">
        <f aca="true" t="shared" si="5" ref="L12:L30">IF(J12="NA","NA",M12)</f>
        <v>1</v>
      </c>
      <c r="M12" s="21">
        <v>1</v>
      </c>
      <c r="N12" s="19" t="s">
        <v>1237</v>
      </c>
      <c r="O12" s="20">
        <v>1</v>
      </c>
      <c r="P12" s="21">
        <f t="shared" si="0"/>
        <v>1</v>
      </c>
      <c r="Q12" s="21">
        <f t="shared" si="1"/>
        <v>1</v>
      </c>
      <c r="R12" s="21">
        <v>1</v>
      </c>
      <c r="S12" s="233" t="s">
        <v>60</v>
      </c>
    </row>
    <row r="13" spans="1:19" s="22" customFormat="1" ht="132" customHeight="1">
      <c r="A13" s="55">
        <v>4</v>
      </c>
      <c r="B13" s="19" t="s">
        <v>393</v>
      </c>
      <c r="C13" s="231"/>
      <c r="D13" s="19" t="s">
        <v>410</v>
      </c>
      <c r="E13" s="20">
        <v>1</v>
      </c>
      <c r="F13" s="21">
        <f t="shared" si="2"/>
        <v>1</v>
      </c>
      <c r="G13" s="21">
        <f t="shared" si="3"/>
        <v>1</v>
      </c>
      <c r="H13" s="21">
        <v>1</v>
      </c>
      <c r="I13" s="156" t="s">
        <v>411</v>
      </c>
      <c r="J13" s="20">
        <v>1</v>
      </c>
      <c r="K13" s="21">
        <f t="shared" si="4"/>
        <v>1</v>
      </c>
      <c r="L13" s="21">
        <f t="shared" si="5"/>
        <v>1</v>
      </c>
      <c r="M13" s="21">
        <v>1</v>
      </c>
      <c r="N13" s="19" t="s">
        <v>377</v>
      </c>
      <c r="O13" s="63" t="s">
        <v>378</v>
      </c>
      <c r="P13" s="19" t="s">
        <v>378</v>
      </c>
      <c r="Q13" s="19" t="s">
        <v>378</v>
      </c>
      <c r="R13" s="19" t="s">
        <v>378</v>
      </c>
      <c r="S13" s="235"/>
    </row>
    <row r="14" spans="1:19" s="22" customFormat="1" ht="152.25" customHeight="1">
      <c r="A14" s="55">
        <v>5</v>
      </c>
      <c r="B14" s="19" t="s">
        <v>394</v>
      </c>
      <c r="C14" s="231"/>
      <c r="D14" s="19" t="s">
        <v>1374</v>
      </c>
      <c r="E14" s="20">
        <v>1</v>
      </c>
      <c r="F14" s="21">
        <f t="shared" si="2"/>
        <v>1</v>
      </c>
      <c r="G14" s="21">
        <f t="shared" si="3"/>
        <v>1</v>
      </c>
      <c r="H14" s="21">
        <v>1</v>
      </c>
      <c r="I14" s="156" t="s">
        <v>412</v>
      </c>
      <c r="J14" s="20">
        <v>1</v>
      </c>
      <c r="K14" s="21">
        <f t="shared" si="4"/>
        <v>1</v>
      </c>
      <c r="L14" s="21">
        <f t="shared" si="5"/>
        <v>1</v>
      </c>
      <c r="M14" s="21">
        <v>1</v>
      </c>
      <c r="N14" s="19" t="s">
        <v>413</v>
      </c>
      <c r="O14" s="20">
        <v>1</v>
      </c>
      <c r="P14" s="21">
        <f t="shared" si="0"/>
        <v>1</v>
      </c>
      <c r="Q14" s="21">
        <f t="shared" si="1"/>
        <v>1</v>
      </c>
      <c r="R14" s="21">
        <v>1</v>
      </c>
      <c r="S14" s="235"/>
    </row>
    <row r="15" spans="1:19" s="22" customFormat="1" ht="187.5">
      <c r="A15" s="55">
        <v>6</v>
      </c>
      <c r="B15" s="19" t="s">
        <v>395</v>
      </c>
      <c r="C15" s="231"/>
      <c r="D15" s="19" t="s">
        <v>414</v>
      </c>
      <c r="E15" s="20">
        <v>1</v>
      </c>
      <c r="F15" s="21">
        <f t="shared" si="2"/>
        <v>1</v>
      </c>
      <c r="G15" s="21">
        <f t="shared" si="3"/>
        <v>1</v>
      </c>
      <c r="H15" s="21">
        <v>1</v>
      </c>
      <c r="I15" s="19" t="s">
        <v>415</v>
      </c>
      <c r="J15" s="20">
        <v>1</v>
      </c>
      <c r="K15" s="21">
        <f t="shared" si="4"/>
        <v>1</v>
      </c>
      <c r="L15" s="21">
        <f t="shared" si="5"/>
        <v>1</v>
      </c>
      <c r="M15" s="21">
        <v>1</v>
      </c>
      <c r="N15" s="19" t="s">
        <v>377</v>
      </c>
      <c r="O15" s="63" t="s">
        <v>378</v>
      </c>
      <c r="P15" s="19" t="s">
        <v>378</v>
      </c>
      <c r="Q15" s="19" t="s">
        <v>378</v>
      </c>
      <c r="R15" s="19" t="s">
        <v>378</v>
      </c>
      <c r="S15" s="235"/>
    </row>
    <row r="16" spans="1:19" s="22" customFormat="1" ht="154.5" customHeight="1">
      <c r="A16" s="55">
        <v>7</v>
      </c>
      <c r="B16" s="19" t="s">
        <v>396</v>
      </c>
      <c r="C16" s="231"/>
      <c r="D16" s="19" t="s">
        <v>416</v>
      </c>
      <c r="E16" s="20">
        <v>1</v>
      </c>
      <c r="F16" s="21">
        <f t="shared" si="2"/>
        <v>1</v>
      </c>
      <c r="G16" s="21">
        <f t="shared" si="3"/>
        <v>1</v>
      </c>
      <c r="H16" s="21">
        <v>1</v>
      </c>
      <c r="I16" s="19" t="s">
        <v>417</v>
      </c>
      <c r="J16" s="20">
        <v>1</v>
      </c>
      <c r="K16" s="21">
        <f t="shared" si="4"/>
        <v>1</v>
      </c>
      <c r="L16" s="21">
        <f t="shared" si="5"/>
        <v>1</v>
      </c>
      <c r="M16" s="21">
        <v>1</v>
      </c>
      <c r="N16" s="19" t="s">
        <v>418</v>
      </c>
      <c r="O16" s="20">
        <v>1</v>
      </c>
      <c r="P16" s="21">
        <f t="shared" si="0"/>
        <v>1</v>
      </c>
      <c r="Q16" s="21">
        <f t="shared" si="1"/>
        <v>1</v>
      </c>
      <c r="R16" s="21">
        <v>1</v>
      </c>
      <c r="S16" s="234"/>
    </row>
    <row r="17" spans="1:19" s="22" customFormat="1" ht="150.75" customHeight="1">
      <c r="A17" s="55">
        <v>8</v>
      </c>
      <c r="B17" s="19" t="s">
        <v>397</v>
      </c>
      <c r="C17" s="33" t="s">
        <v>65</v>
      </c>
      <c r="D17" s="19" t="s">
        <v>419</v>
      </c>
      <c r="E17" s="20">
        <v>1</v>
      </c>
      <c r="F17" s="21">
        <f t="shared" si="2"/>
        <v>1</v>
      </c>
      <c r="G17" s="21">
        <f t="shared" si="3"/>
        <v>1</v>
      </c>
      <c r="H17" s="21">
        <v>1</v>
      </c>
      <c r="I17" s="19" t="s">
        <v>420</v>
      </c>
      <c r="J17" s="20">
        <v>1</v>
      </c>
      <c r="K17" s="21">
        <f t="shared" si="4"/>
        <v>1</v>
      </c>
      <c r="L17" s="21">
        <f t="shared" si="5"/>
        <v>1</v>
      </c>
      <c r="M17" s="21">
        <v>1</v>
      </c>
      <c r="N17" s="19" t="s">
        <v>421</v>
      </c>
      <c r="O17" s="20">
        <v>1</v>
      </c>
      <c r="P17" s="21">
        <f t="shared" si="0"/>
        <v>1</v>
      </c>
      <c r="Q17" s="21">
        <f t="shared" si="1"/>
        <v>1</v>
      </c>
      <c r="R17" s="21">
        <v>1</v>
      </c>
      <c r="S17" s="57" t="s">
        <v>92</v>
      </c>
    </row>
    <row r="18" spans="1:19" s="22" customFormat="1" ht="174" customHeight="1">
      <c r="A18" s="55">
        <v>9</v>
      </c>
      <c r="B18" s="19" t="s">
        <v>398</v>
      </c>
      <c r="C18" s="33" t="s">
        <v>66</v>
      </c>
      <c r="D18" s="19" t="s">
        <v>422</v>
      </c>
      <c r="E18" s="20">
        <v>1</v>
      </c>
      <c r="F18" s="21">
        <f t="shared" si="2"/>
        <v>1</v>
      </c>
      <c r="G18" s="21">
        <f t="shared" si="3"/>
        <v>1</v>
      </c>
      <c r="H18" s="21">
        <v>1</v>
      </c>
      <c r="I18" s="19" t="s">
        <v>423</v>
      </c>
      <c r="J18" s="20">
        <v>1</v>
      </c>
      <c r="K18" s="21">
        <f t="shared" si="4"/>
        <v>1</v>
      </c>
      <c r="L18" s="21">
        <f t="shared" si="5"/>
        <v>1</v>
      </c>
      <c r="M18" s="21">
        <v>1</v>
      </c>
      <c r="N18" s="19" t="s">
        <v>424</v>
      </c>
      <c r="O18" s="20">
        <v>1</v>
      </c>
      <c r="P18" s="21">
        <f t="shared" si="0"/>
        <v>1</v>
      </c>
      <c r="Q18" s="21">
        <f t="shared" si="1"/>
        <v>1</v>
      </c>
      <c r="R18" s="21">
        <v>1</v>
      </c>
      <c r="S18" s="57" t="s">
        <v>93</v>
      </c>
    </row>
    <row r="19" spans="1:19" s="22" customFormat="1" ht="135" customHeight="1">
      <c r="A19" s="55">
        <v>10</v>
      </c>
      <c r="B19" s="19" t="s">
        <v>399</v>
      </c>
      <c r="C19" s="33" t="s">
        <v>67</v>
      </c>
      <c r="D19" s="19" t="s">
        <v>425</v>
      </c>
      <c r="E19" s="20">
        <v>1</v>
      </c>
      <c r="F19" s="21">
        <f t="shared" si="2"/>
        <v>1</v>
      </c>
      <c r="G19" s="21">
        <f t="shared" si="3"/>
        <v>1</v>
      </c>
      <c r="H19" s="21">
        <v>1</v>
      </c>
      <c r="I19" s="19" t="s">
        <v>426</v>
      </c>
      <c r="J19" s="20">
        <v>1</v>
      </c>
      <c r="K19" s="21">
        <f t="shared" si="4"/>
        <v>1</v>
      </c>
      <c r="L19" s="21">
        <f t="shared" si="5"/>
        <v>1</v>
      </c>
      <c r="M19" s="21">
        <v>1</v>
      </c>
      <c r="N19" s="19" t="s">
        <v>427</v>
      </c>
      <c r="O19" s="20">
        <v>1</v>
      </c>
      <c r="P19" s="21">
        <f t="shared" si="0"/>
        <v>1</v>
      </c>
      <c r="Q19" s="21">
        <f t="shared" si="1"/>
        <v>1</v>
      </c>
      <c r="R19" s="21">
        <v>1</v>
      </c>
      <c r="S19" s="57" t="s">
        <v>94</v>
      </c>
    </row>
    <row r="20" spans="1:19" s="22" customFormat="1" ht="146.25" customHeight="1">
      <c r="A20" s="55">
        <v>11</v>
      </c>
      <c r="B20" s="19" t="s">
        <v>400</v>
      </c>
      <c r="C20" s="33" t="s">
        <v>68</v>
      </c>
      <c r="D20" s="19" t="s">
        <v>428</v>
      </c>
      <c r="E20" s="20">
        <v>1</v>
      </c>
      <c r="F20" s="21">
        <f t="shared" si="2"/>
        <v>1</v>
      </c>
      <c r="G20" s="21">
        <f t="shared" si="3"/>
        <v>1</v>
      </c>
      <c r="H20" s="21">
        <v>1</v>
      </c>
      <c r="I20" s="19" t="s">
        <v>429</v>
      </c>
      <c r="J20" s="20">
        <v>1</v>
      </c>
      <c r="K20" s="21">
        <f t="shared" si="4"/>
        <v>1</v>
      </c>
      <c r="L20" s="21">
        <f t="shared" si="5"/>
        <v>1</v>
      </c>
      <c r="M20" s="21">
        <v>1</v>
      </c>
      <c r="N20" s="19" t="s">
        <v>430</v>
      </c>
      <c r="O20" s="20">
        <v>1</v>
      </c>
      <c r="P20" s="21">
        <f t="shared" si="0"/>
        <v>1</v>
      </c>
      <c r="Q20" s="21">
        <f t="shared" si="1"/>
        <v>1</v>
      </c>
      <c r="R20" s="21">
        <v>1</v>
      </c>
      <c r="S20" s="57" t="s">
        <v>95</v>
      </c>
    </row>
    <row r="21" spans="1:19" s="22" customFormat="1" ht="177.75" customHeight="1">
      <c r="A21" s="55">
        <v>12</v>
      </c>
      <c r="B21" s="19" t="s">
        <v>401</v>
      </c>
      <c r="C21" s="33" t="s">
        <v>69</v>
      </c>
      <c r="D21" s="19" t="s">
        <v>431</v>
      </c>
      <c r="E21" s="20">
        <v>1</v>
      </c>
      <c r="F21" s="21">
        <f t="shared" si="2"/>
        <v>1</v>
      </c>
      <c r="G21" s="21">
        <f t="shared" si="3"/>
        <v>1</v>
      </c>
      <c r="H21" s="21">
        <v>1</v>
      </c>
      <c r="I21" s="155" t="s">
        <v>432</v>
      </c>
      <c r="J21" s="20">
        <v>1</v>
      </c>
      <c r="K21" s="21">
        <f t="shared" si="4"/>
        <v>1</v>
      </c>
      <c r="L21" s="21">
        <f t="shared" si="5"/>
        <v>1</v>
      </c>
      <c r="M21" s="21">
        <v>1</v>
      </c>
      <c r="N21" s="206" t="s">
        <v>433</v>
      </c>
      <c r="O21" s="20">
        <v>1</v>
      </c>
      <c r="P21" s="21">
        <f t="shared" si="0"/>
        <v>1</v>
      </c>
      <c r="Q21" s="21">
        <f t="shared" si="1"/>
        <v>1</v>
      </c>
      <c r="R21" s="21">
        <v>1</v>
      </c>
      <c r="S21" s="57" t="s">
        <v>95</v>
      </c>
    </row>
    <row r="22" spans="1:19" s="22" customFormat="1" ht="180.75" customHeight="1">
      <c r="A22" s="55">
        <v>13</v>
      </c>
      <c r="B22" s="19" t="s">
        <v>402</v>
      </c>
      <c r="C22" s="33" t="s">
        <v>70</v>
      </c>
      <c r="D22" s="23" t="s">
        <v>434</v>
      </c>
      <c r="E22" s="20">
        <v>1</v>
      </c>
      <c r="F22" s="21">
        <f t="shared" si="2"/>
        <v>1</v>
      </c>
      <c r="G22" s="21">
        <f t="shared" si="3"/>
        <v>1</v>
      </c>
      <c r="H22" s="21">
        <v>1</v>
      </c>
      <c r="I22" s="19" t="s">
        <v>435</v>
      </c>
      <c r="J22" s="20">
        <v>1</v>
      </c>
      <c r="K22" s="21">
        <f t="shared" si="4"/>
        <v>1</v>
      </c>
      <c r="L22" s="21">
        <f t="shared" si="5"/>
        <v>1</v>
      </c>
      <c r="M22" s="21">
        <v>1</v>
      </c>
      <c r="N22" s="206"/>
      <c r="O22" s="20">
        <v>1</v>
      </c>
      <c r="P22" s="21">
        <f t="shared" si="0"/>
        <v>1</v>
      </c>
      <c r="Q22" s="21">
        <f t="shared" si="1"/>
        <v>1</v>
      </c>
      <c r="R22" s="21">
        <v>1</v>
      </c>
      <c r="S22" s="57" t="s">
        <v>91</v>
      </c>
    </row>
    <row r="23" spans="1:19" s="22" customFormat="1" ht="409.5" customHeight="1">
      <c r="A23" s="55">
        <v>14</v>
      </c>
      <c r="B23" s="206" t="s">
        <v>403</v>
      </c>
      <c r="C23" s="24" t="s">
        <v>71</v>
      </c>
      <c r="D23" s="23" t="s">
        <v>1227</v>
      </c>
      <c r="E23" s="239">
        <v>1</v>
      </c>
      <c r="F23" s="225">
        <f t="shared" si="2"/>
        <v>1</v>
      </c>
      <c r="G23" s="227">
        <f t="shared" si="3"/>
        <v>1</v>
      </c>
      <c r="H23" s="229">
        <v>1</v>
      </c>
      <c r="I23" s="206" t="s">
        <v>1228</v>
      </c>
      <c r="J23" s="239">
        <v>1</v>
      </c>
      <c r="K23" s="225">
        <f t="shared" si="4"/>
        <v>1</v>
      </c>
      <c r="L23" s="227">
        <f t="shared" si="5"/>
        <v>1</v>
      </c>
      <c r="M23" s="229">
        <v>1</v>
      </c>
      <c r="N23" s="206" t="s">
        <v>1229</v>
      </c>
      <c r="O23" s="239">
        <v>1</v>
      </c>
      <c r="P23" s="225">
        <f t="shared" si="0"/>
        <v>1</v>
      </c>
      <c r="Q23" s="227">
        <f t="shared" si="1"/>
        <v>1</v>
      </c>
      <c r="R23" s="229">
        <v>1</v>
      </c>
      <c r="S23" s="233" t="s">
        <v>96</v>
      </c>
    </row>
    <row r="24" spans="1:19" s="22" customFormat="1" ht="409.5" customHeight="1">
      <c r="A24" s="19"/>
      <c r="B24" s="206"/>
      <c r="C24" s="24" t="s">
        <v>71</v>
      </c>
      <c r="D24" s="32" t="s">
        <v>436</v>
      </c>
      <c r="E24" s="239"/>
      <c r="F24" s="226"/>
      <c r="G24" s="228"/>
      <c r="H24" s="230"/>
      <c r="I24" s="206"/>
      <c r="J24" s="239"/>
      <c r="K24" s="226"/>
      <c r="L24" s="228"/>
      <c r="M24" s="230"/>
      <c r="N24" s="206"/>
      <c r="O24" s="239"/>
      <c r="P24" s="226"/>
      <c r="Q24" s="228"/>
      <c r="R24" s="230"/>
      <c r="S24" s="234"/>
    </row>
    <row r="25" spans="1:19" s="22" customFormat="1" ht="318.75">
      <c r="A25" s="55">
        <v>15</v>
      </c>
      <c r="B25" s="19" t="s">
        <v>404</v>
      </c>
      <c r="C25" s="33" t="s">
        <v>71</v>
      </c>
      <c r="D25" s="32" t="s">
        <v>437</v>
      </c>
      <c r="E25" s="20">
        <v>1</v>
      </c>
      <c r="F25" s="21">
        <f t="shared" si="2"/>
        <v>1</v>
      </c>
      <c r="G25" s="21">
        <f t="shared" si="3"/>
        <v>1</v>
      </c>
      <c r="H25" s="21">
        <v>1</v>
      </c>
      <c r="I25" s="19" t="s">
        <v>1230</v>
      </c>
      <c r="J25" s="20">
        <v>1</v>
      </c>
      <c r="K25" s="21">
        <f t="shared" si="4"/>
        <v>1</v>
      </c>
      <c r="L25" s="21">
        <f t="shared" si="5"/>
        <v>1</v>
      </c>
      <c r="M25" s="21">
        <v>1</v>
      </c>
      <c r="N25" s="19" t="s">
        <v>438</v>
      </c>
      <c r="O25" s="20">
        <v>1</v>
      </c>
      <c r="P25" s="21">
        <f t="shared" si="0"/>
        <v>1</v>
      </c>
      <c r="Q25" s="21">
        <f t="shared" si="1"/>
        <v>1</v>
      </c>
      <c r="R25" s="21">
        <v>1</v>
      </c>
      <c r="S25" s="233" t="s">
        <v>97</v>
      </c>
    </row>
    <row r="26" spans="1:19" s="22" customFormat="1" ht="222.75" customHeight="1">
      <c r="A26" s="55">
        <v>16</v>
      </c>
      <c r="B26" s="19" t="s">
        <v>405</v>
      </c>
      <c r="C26" s="215" t="s">
        <v>72</v>
      </c>
      <c r="D26" s="19" t="s">
        <v>439</v>
      </c>
      <c r="E26" s="20">
        <v>1</v>
      </c>
      <c r="F26" s="21">
        <f t="shared" si="2"/>
        <v>1</v>
      </c>
      <c r="G26" s="21">
        <f t="shared" si="3"/>
        <v>1</v>
      </c>
      <c r="H26" s="21">
        <v>1</v>
      </c>
      <c r="I26" s="19" t="s">
        <v>440</v>
      </c>
      <c r="J26" s="20">
        <v>1</v>
      </c>
      <c r="K26" s="21">
        <f t="shared" si="4"/>
        <v>1</v>
      </c>
      <c r="L26" s="21">
        <f t="shared" si="5"/>
        <v>1</v>
      </c>
      <c r="M26" s="21">
        <v>1</v>
      </c>
      <c r="N26" s="19" t="s">
        <v>441</v>
      </c>
      <c r="O26" s="20">
        <v>1</v>
      </c>
      <c r="P26" s="21">
        <f t="shared" si="0"/>
        <v>1</v>
      </c>
      <c r="Q26" s="21">
        <f t="shared" si="1"/>
        <v>1</v>
      </c>
      <c r="R26" s="21">
        <v>1</v>
      </c>
      <c r="S26" s="235"/>
    </row>
    <row r="27" spans="1:19" s="22" customFormat="1" ht="312.75" customHeight="1">
      <c r="A27" s="55">
        <v>17</v>
      </c>
      <c r="B27" s="19" t="s">
        <v>406</v>
      </c>
      <c r="C27" s="215"/>
      <c r="D27" s="19" t="s">
        <v>442</v>
      </c>
      <c r="E27" s="20">
        <v>1</v>
      </c>
      <c r="F27" s="21">
        <f t="shared" si="2"/>
        <v>1</v>
      </c>
      <c r="G27" s="21">
        <f t="shared" si="3"/>
        <v>1</v>
      </c>
      <c r="H27" s="21">
        <v>1</v>
      </c>
      <c r="I27" s="19" t="s">
        <v>443</v>
      </c>
      <c r="J27" s="20">
        <v>1</v>
      </c>
      <c r="K27" s="21">
        <f t="shared" si="4"/>
        <v>1</v>
      </c>
      <c r="L27" s="21">
        <f t="shared" si="5"/>
        <v>1</v>
      </c>
      <c r="M27" s="21">
        <v>1</v>
      </c>
      <c r="N27" s="19" t="s">
        <v>1231</v>
      </c>
      <c r="O27" s="20">
        <v>1</v>
      </c>
      <c r="P27" s="21">
        <f t="shared" si="0"/>
        <v>1</v>
      </c>
      <c r="Q27" s="21">
        <f t="shared" si="1"/>
        <v>1</v>
      </c>
      <c r="R27" s="21">
        <v>1</v>
      </c>
      <c r="S27" s="234"/>
    </row>
    <row r="28" spans="1:19" s="22" customFormat="1" ht="216" customHeight="1">
      <c r="A28" s="55">
        <v>18</v>
      </c>
      <c r="B28" s="19" t="s">
        <v>407</v>
      </c>
      <c r="C28" s="33" t="s">
        <v>73</v>
      </c>
      <c r="D28" s="19" t="s">
        <v>444</v>
      </c>
      <c r="E28" s="20">
        <v>1</v>
      </c>
      <c r="F28" s="21">
        <f t="shared" si="2"/>
        <v>1</v>
      </c>
      <c r="G28" s="21">
        <f t="shared" si="3"/>
        <v>1</v>
      </c>
      <c r="H28" s="21">
        <v>1</v>
      </c>
      <c r="I28" s="19" t="s">
        <v>445</v>
      </c>
      <c r="J28" s="20">
        <v>1</v>
      </c>
      <c r="K28" s="21">
        <f t="shared" si="4"/>
        <v>1</v>
      </c>
      <c r="L28" s="21">
        <f t="shared" si="5"/>
        <v>1</v>
      </c>
      <c r="M28" s="21">
        <v>1</v>
      </c>
      <c r="N28" s="19" t="s">
        <v>1232</v>
      </c>
      <c r="O28" s="20">
        <v>1</v>
      </c>
      <c r="P28" s="21">
        <f t="shared" si="0"/>
        <v>1</v>
      </c>
      <c r="Q28" s="21">
        <f t="shared" si="1"/>
        <v>1</v>
      </c>
      <c r="R28" s="21">
        <v>1</v>
      </c>
      <c r="S28" s="57" t="s">
        <v>93</v>
      </c>
    </row>
    <row r="29" spans="1:19" s="22" customFormat="1" ht="206.25">
      <c r="A29" s="55">
        <v>19</v>
      </c>
      <c r="B29" s="19" t="s">
        <v>408</v>
      </c>
      <c r="C29" s="33" t="s">
        <v>74</v>
      </c>
      <c r="D29" s="19" t="s">
        <v>446</v>
      </c>
      <c r="E29" s="20">
        <v>1</v>
      </c>
      <c r="F29" s="21">
        <f t="shared" si="2"/>
        <v>1</v>
      </c>
      <c r="G29" s="21">
        <f t="shared" si="3"/>
        <v>1</v>
      </c>
      <c r="H29" s="21">
        <v>1</v>
      </c>
      <c r="I29" s="19" t="s">
        <v>447</v>
      </c>
      <c r="J29" s="20">
        <v>1</v>
      </c>
      <c r="K29" s="21">
        <f t="shared" si="4"/>
        <v>1</v>
      </c>
      <c r="L29" s="21">
        <f t="shared" si="5"/>
        <v>1</v>
      </c>
      <c r="M29" s="21">
        <v>1</v>
      </c>
      <c r="N29" s="19" t="s">
        <v>448</v>
      </c>
      <c r="O29" s="20">
        <v>1</v>
      </c>
      <c r="P29" s="21">
        <f t="shared" si="0"/>
        <v>1</v>
      </c>
      <c r="Q29" s="21">
        <f t="shared" si="1"/>
        <v>1</v>
      </c>
      <c r="R29" s="21">
        <v>1</v>
      </c>
      <c r="S29" s="57" t="s">
        <v>98</v>
      </c>
    </row>
    <row r="30" spans="1:19" s="22" customFormat="1" ht="225">
      <c r="A30" s="55">
        <v>20</v>
      </c>
      <c r="B30" s="19" t="s">
        <v>409</v>
      </c>
      <c r="C30" s="33" t="s">
        <v>75</v>
      </c>
      <c r="D30" s="19" t="s">
        <v>449</v>
      </c>
      <c r="E30" s="20">
        <v>1</v>
      </c>
      <c r="F30" s="21">
        <f t="shared" si="2"/>
        <v>1</v>
      </c>
      <c r="G30" s="21">
        <f t="shared" si="3"/>
        <v>1</v>
      </c>
      <c r="H30" s="21">
        <v>1</v>
      </c>
      <c r="I30" s="19" t="s">
        <v>450</v>
      </c>
      <c r="J30" s="20">
        <v>1</v>
      </c>
      <c r="K30" s="21">
        <f t="shared" si="4"/>
        <v>1</v>
      </c>
      <c r="L30" s="21">
        <f t="shared" si="5"/>
        <v>1</v>
      </c>
      <c r="M30" s="21">
        <v>1</v>
      </c>
      <c r="N30" s="19" t="s">
        <v>451</v>
      </c>
      <c r="O30" s="20">
        <v>1</v>
      </c>
      <c r="P30" s="21">
        <f t="shared" si="0"/>
        <v>1</v>
      </c>
      <c r="Q30" s="21">
        <f t="shared" si="1"/>
        <v>1</v>
      </c>
      <c r="R30" s="21">
        <v>1</v>
      </c>
      <c r="S30" s="57" t="s">
        <v>99</v>
      </c>
    </row>
    <row r="31" spans="1:19" s="22" customFormat="1" ht="35.25" customHeight="1">
      <c r="A31" s="236" t="s">
        <v>61</v>
      </c>
      <c r="B31" s="237"/>
      <c r="C31" s="237"/>
      <c r="D31" s="237"/>
      <c r="E31" s="237"/>
      <c r="F31" s="237"/>
      <c r="G31" s="237"/>
      <c r="H31" s="237"/>
      <c r="I31" s="237"/>
      <c r="J31" s="237"/>
      <c r="K31" s="237"/>
      <c r="L31" s="237"/>
      <c r="M31" s="237"/>
      <c r="N31" s="237"/>
      <c r="O31" s="237"/>
      <c r="P31" s="237"/>
      <c r="Q31" s="237"/>
      <c r="R31" s="237"/>
      <c r="S31" s="238"/>
    </row>
    <row r="32" spans="1:19" s="22" customFormat="1" ht="57.75" customHeight="1">
      <c r="A32" s="55">
        <v>21</v>
      </c>
      <c r="B32" s="206" t="s">
        <v>488</v>
      </c>
      <c r="C32" s="231" t="s">
        <v>1340</v>
      </c>
      <c r="D32" s="149" t="s">
        <v>452</v>
      </c>
      <c r="E32" s="20">
        <v>1</v>
      </c>
      <c r="F32" s="21">
        <f aca="true" t="shared" si="6" ref="F32:F48">IF(E32=G32,H32)</f>
        <v>1</v>
      </c>
      <c r="G32" s="21">
        <f aca="true" t="shared" si="7" ref="G32:G48">IF(E32="NA","NA",H32)</f>
        <v>1</v>
      </c>
      <c r="H32" s="21">
        <v>1</v>
      </c>
      <c r="I32" s="149" t="s">
        <v>1356</v>
      </c>
      <c r="J32" s="20">
        <v>1</v>
      </c>
      <c r="K32" s="21">
        <f>IF(J32=L32,M32)</f>
        <v>1</v>
      </c>
      <c r="L32" s="21">
        <f>IF(J32="NA","NA",M32)</f>
        <v>1</v>
      </c>
      <c r="M32" s="21">
        <v>1</v>
      </c>
      <c r="N32" s="242" t="s">
        <v>453</v>
      </c>
      <c r="O32" s="20">
        <v>1</v>
      </c>
      <c r="P32" s="21">
        <f aca="true" t="shared" si="8" ref="P32:P48">IF(O32=Q32,R32)</f>
        <v>1</v>
      </c>
      <c r="Q32" s="21">
        <f aca="true" t="shared" si="9" ref="Q32:Q48">IF(O32="NA","NA",R32)</f>
        <v>1</v>
      </c>
      <c r="R32" s="21">
        <v>1</v>
      </c>
      <c r="S32" s="233" t="s">
        <v>91</v>
      </c>
    </row>
    <row r="33" spans="1:19" s="22" customFormat="1" ht="95.25" customHeight="1">
      <c r="A33" s="55">
        <v>22</v>
      </c>
      <c r="B33" s="206"/>
      <c r="C33" s="231"/>
      <c r="D33" s="149" t="s">
        <v>454</v>
      </c>
      <c r="E33" s="20">
        <v>1</v>
      </c>
      <c r="F33" s="21">
        <f t="shared" si="6"/>
        <v>1</v>
      </c>
      <c r="G33" s="21">
        <f t="shared" si="7"/>
        <v>1</v>
      </c>
      <c r="H33" s="21">
        <v>1</v>
      </c>
      <c r="I33" s="149" t="s">
        <v>1357</v>
      </c>
      <c r="J33" s="20">
        <v>1</v>
      </c>
      <c r="K33" s="21">
        <f>IF(J33=L33,M33)</f>
        <v>1</v>
      </c>
      <c r="L33" s="21">
        <f>IF(J33="NA","NA",M33)</f>
        <v>1</v>
      </c>
      <c r="M33" s="21">
        <v>1</v>
      </c>
      <c r="N33" s="242"/>
      <c r="O33" s="20">
        <v>1</v>
      </c>
      <c r="P33" s="21">
        <f t="shared" si="8"/>
        <v>1</v>
      </c>
      <c r="Q33" s="21">
        <f t="shared" si="9"/>
        <v>1</v>
      </c>
      <c r="R33" s="21">
        <v>1</v>
      </c>
      <c r="S33" s="234"/>
    </row>
    <row r="34" spans="1:19" s="22" customFormat="1" ht="183" customHeight="1">
      <c r="A34" s="55">
        <v>23</v>
      </c>
      <c r="B34" s="19" t="s">
        <v>489</v>
      </c>
      <c r="C34" s="33" t="s">
        <v>76</v>
      </c>
      <c r="D34" s="19" t="s">
        <v>456</v>
      </c>
      <c r="E34" s="20">
        <v>1</v>
      </c>
      <c r="F34" s="21">
        <f t="shared" si="6"/>
        <v>1</v>
      </c>
      <c r="G34" s="21">
        <f t="shared" si="7"/>
        <v>1</v>
      </c>
      <c r="H34" s="21">
        <v>1</v>
      </c>
      <c r="I34" s="19" t="s">
        <v>457</v>
      </c>
      <c r="J34" s="20">
        <v>1</v>
      </c>
      <c r="K34" s="21">
        <f aca="true" t="shared" si="10" ref="K34:K48">IF(J34=L34,M34)</f>
        <v>1</v>
      </c>
      <c r="L34" s="21">
        <f aca="true" t="shared" si="11" ref="L34:L48">IF(J34="NA","NA",M34)</f>
        <v>1</v>
      </c>
      <c r="M34" s="21">
        <v>1</v>
      </c>
      <c r="N34" s="19" t="s">
        <v>458</v>
      </c>
      <c r="O34" s="20">
        <v>1</v>
      </c>
      <c r="P34" s="21">
        <f t="shared" si="8"/>
        <v>1</v>
      </c>
      <c r="Q34" s="21">
        <f t="shared" si="9"/>
        <v>1</v>
      </c>
      <c r="R34" s="21">
        <v>1</v>
      </c>
      <c r="S34" s="233" t="s">
        <v>100</v>
      </c>
    </row>
    <row r="35" spans="1:19" s="22" customFormat="1" ht="225" customHeight="1">
      <c r="A35" s="55">
        <v>24</v>
      </c>
      <c r="B35" s="19" t="s">
        <v>490</v>
      </c>
      <c r="C35" s="33" t="s">
        <v>51</v>
      </c>
      <c r="D35" s="19" t="s">
        <v>459</v>
      </c>
      <c r="E35" s="20">
        <v>1</v>
      </c>
      <c r="F35" s="21">
        <f t="shared" si="6"/>
        <v>1</v>
      </c>
      <c r="G35" s="21">
        <f t="shared" si="7"/>
        <v>1</v>
      </c>
      <c r="H35" s="21">
        <v>1</v>
      </c>
      <c r="I35" s="19" t="s">
        <v>460</v>
      </c>
      <c r="J35" s="20">
        <v>1</v>
      </c>
      <c r="K35" s="21">
        <f t="shared" si="10"/>
        <v>1</v>
      </c>
      <c r="L35" s="21">
        <f t="shared" si="11"/>
        <v>1</v>
      </c>
      <c r="M35" s="21">
        <v>1</v>
      </c>
      <c r="N35" s="19" t="s">
        <v>461</v>
      </c>
      <c r="O35" s="20">
        <v>1</v>
      </c>
      <c r="P35" s="21">
        <f t="shared" si="8"/>
        <v>1</v>
      </c>
      <c r="Q35" s="21">
        <f t="shared" si="9"/>
        <v>1</v>
      </c>
      <c r="R35" s="21">
        <v>1</v>
      </c>
      <c r="S35" s="234"/>
    </row>
    <row r="36" spans="1:19" s="22" customFormat="1" ht="138.75" customHeight="1">
      <c r="A36" s="55">
        <v>25</v>
      </c>
      <c r="B36" s="19" t="s">
        <v>491</v>
      </c>
      <c r="C36" s="241" t="s">
        <v>65</v>
      </c>
      <c r="D36" s="19" t="s">
        <v>462</v>
      </c>
      <c r="E36" s="20">
        <v>1</v>
      </c>
      <c r="F36" s="21">
        <f t="shared" si="6"/>
        <v>1</v>
      </c>
      <c r="G36" s="21">
        <f t="shared" si="7"/>
        <v>1</v>
      </c>
      <c r="H36" s="21">
        <v>1</v>
      </c>
      <c r="I36" s="19" t="s">
        <v>463</v>
      </c>
      <c r="J36" s="20">
        <v>1</v>
      </c>
      <c r="K36" s="21">
        <f t="shared" si="10"/>
        <v>1</v>
      </c>
      <c r="L36" s="21">
        <f t="shared" si="11"/>
        <v>1</v>
      </c>
      <c r="M36" s="21">
        <v>1</v>
      </c>
      <c r="N36" s="19" t="s">
        <v>464</v>
      </c>
      <c r="O36" s="20">
        <v>1</v>
      </c>
      <c r="P36" s="21">
        <f t="shared" si="8"/>
        <v>1</v>
      </c>
      <c r="Q36" s="21">
        <f t="shared" si="9"/>
        <v>1</v>
      </c>
      <c r="R36" s="21">
        <v>1</v>
      </c>
      <c r="S36" s="57" t="s">
        <v>64</v>
      </c>
    </row>
    <row r="37" spans="1:19" s="22" customFormat="1" ht="107.25" customHeight="1">
      <c r="A37" s="55">
        <v>26</v>
      </c>
      <c r="B37" s="19" t="s">
        <v>492</v>
      </c>
      <c r="C37" s="240"/>
      <c r="D37" s="19" t="s">
        <v>465</v>
      </c>
      <c r="E37" s="20">
        <v>1</v>
      </c>
      <c r="F37" s="21">
        <f t="shared" si="6"/>
        <v>1</v>
      </c>
      <c r="G37" s="21">
        <f t="shared" si="7"/>
        <v>1</v>
      </c>
      <c r="H37" s="21">
        <v>1</v>
      </c>
      <c r="I37" s="19" t="s">
        <v>466</v>
      </c>
      <c r="J37" s="20">
        <v>1</v>
      </c>
      <c r="K37" s="21">
        <f t="shared" si="10"/>
        <v>1</v>
      </c>
      <c r="L37" s="21">
        <f t="shared" si="11"/>
        <v>1</v>
      </c>
      <c r="M37" s="21">
        <v>1</v>
      </c>
      <c r="N37" s="19" t="s">
        <v>467</v>
      </c>
      <c r="O37" s="20">
        <v>1</v>
      </c>
      <c r="P37" s="21">
        <f t="shared" si="8"/>
        <v>1</v>
      </c>
      <c r="Q37" s="21">
        <f t="shared" si="9"/>
        <v>1</v>
      </c>
      <c r="R37" s="21">
        <v>1</v>
      </c>
      <c r="S37" s="57" t="s">
        <v>101</v>
      </c>
    </row>
    <row r="38" spans="1:19" s="22" customFormat="1" ht="409.5" customHeight="1">
      <c r="A38" s="55">
        <v>27</v>
      </c>
      <c r="B38" s="19" t="s">
        <v>493</v>
      </c>
      <c r="C38" s="33" t="s">
        <v>77</v>
      </c>
      <c r="D38" s="19" t="s">
        <v>468</v>
      </c>
      <c r="E38" s="20">
        <v>1</v>
      </c>
      <c r="F38" s="21">
        <f t="shared" si="6"/>
        <v>1</v>
      </c>
      <c r="G38" s="21">
        <f t="shared" si="7"/>
        <v>1</v>
      </c>
      <c r="H38" s="21">
        <v>1</v>
      </c>
      <c r="I38" s="19" t="s">
        <v>469</v>
      </c>
      <c r="J38" s="20">
        <v>1</v>
      </c>
      <c r="K38" s="21">
        <f t="shared" si="10"/>
        <v>1</v>
      </c>
      <c r="L38" s="21">
        <f t="shared" si="11"/>
        <v>1</v>
      </c>
      <c r="M38" s="21">
        <v>1</v>
      </c>
      <c r="N38" s="19" t="s">
        <v>470</v>
      </c>
      <c r="O38" s="20">
        <v>1</v>
      </c>
      <c r="P38" s="21">
        <f t="shared" si="8"/>
        <v>1</v>
      </c>
      <c r="Q38" s="21">
        <f t="shared" si="9"/>
        <v>1</v>
      </c>
      <c r="R38" s="21">
        <v>1</v>
      </c>
      <c r="S38" s="233" t="s">
        <v>62</v>
      </c>
    </row>
    <row r="39" spans="1:19" s="22" customFormat="1" ht="173.25" customHeight="1">
      <c r="A39" s="55">
        <v>28</v>
      </c>
      <c r="B39" s="19" t="s">
        <v>494</v>
      </c>
      <c r="C39" s="33" t="s">
        <v>73</v>
      </c>
      <c r="D39" s="19" t="s">
        <v>471</v>
      </c>
      <c r="E39" s="20">
        <v>1</v>
      </c>
      <c r="F39" s="21">
        <f t="shared" si="6"/>
        <v>1</v>
      </c>
      <c r="G39" s="21">
        <f t="shared" si="7"/>
        <v>1</v>
      </c>
      <c r="H39" s="21">
        <v>1</v>
      </c>
      <c r="I39" s="19" t="s">
        <v>469</v>
      </c>
      <c r="J39" s="20">
        <v>1</v>
      </c>
      <c r="K39" s="21">
        <f t="shared" si="10"/>
        <v>1</v>
      </c>
      <c r="L39" s="21">
        <f t="shared" si="11"/>
        <v>1</v>
      </c>
      <c r="M39" s="21">
        <v>1</v>
      </c>
      <c r="N39" s="19" t="s">
        <v>1233</v>
      </c>
      <c r="O39" s="20">
        <v>1</v>
      </c>
      <c r="P39" s="21">
        <f t="shared" si="8"/>
        <v>1</v>
      </c>
      <c r="Q39" s="21">
        <f t="shared" si="9"/>
        <v>1</v>
      </c>
      <c r="R39" s="21">
        <v>1</v>
      </c>
      <c r="S39" s="235"/>
    </row>
    <row r="40" spans="1:19" s="22" customFormat="1" ht="185.25" customHeight="1">
      <c r="A40" s="55">
        <v>29</v>
      </c>
      <c r="B40" s="19" t="s">
        <v>495</v>
      </c>
      <c r="C40" s="33" t="s">
        <v>78</v>
      </c>
      <c r="D40" s="19" t="s">
        <v>472</v>
      </c>
      <c r="E40" s="20">
        <v>1</v>
      </c>
      <c r="F40" s="21">
        <f t="shared" si="6"/>
        <v>1</v>
      </c>
      <c r="G40" s="21">
        <f t="shared" si="7"/>
        <v>1</v>
      </c>
      <c r="H40" s="21">
        <v>1</v>
      </c>
      <c r="I40" s="19" t="s">
        <v>469</v>
      </c>
      <c r="J40" s="20">
        <v>1</v>
      </c>
      <c r="K40" s="21">
        <f t="shared" si="10"/>
        <v>1</v>
      </c>
      <c r="L40" s="21">
        <f t="shared" si="11"/>
        <v>1</v>
      </c>
      <c r="M40" s="21">
        <v>1</v>
      </c>
      <c r="N40" s="19" t="s">
        <v>473</v>
      </c>
      <c r="O40" s="20">
        <v>1</v>
      </c>
      <c r="P40" s="21">
        <f t="shared" si="8"/>
        <v>1</v>
      </c>
      <c r="Q40" s="21">
        <f t="shared" si="9"/>
        <v>1</v>
      </c>
      <c r="R40" s="21">
        <v>1</v>
      </c>
      <c r="S40" s="234"/>
    </row>
    <row r="41" spans="1:19" s="22" customFormat="1" ht="183.75" customHeight="1">
      <c r="A41" s="55">
        <v>30</v>
      </c>
      <c r="B41" s="19" t="s">
        <v>496</v>
      </c>
      <c r="C41" s="33" t="s">
        <v>79</v>
      </c>
      <c r="D41" s="19" t="s">
        <v>425</v>
      </c>
      <c r="E41" s="20">
        <v>1</v>
      </c>
      <c r="F41" s="21">
        <f t="shared" si="6"/>
        <v>1</v>
      </c>
      <c r="G41" s="21">
        <f t="shared" si="7"/>
        <v>1</v>
      </c>
      <c r="H41" s="21">
        <v>1</v>
      </c>
      <c r="I41" s="19" t="s">
        <v>426</v>
      </c>
      <c r="J41" s="20">
        <v>1</v>
      </c>
      <c r="K41" s="21">
        <f t="shared" si="10"/>
        <v>1</v>
      </c>
      <c r="L41" s="21">
        <f t="shared" si="11"/>
        <v>1</v>
      </c>
      <c r="M41" s="21">
        <v>1</v>
      </c>
      <c r="N41" s="19" t="s">
        <v>474</v>
      </c>
      <c r="O41" s="20">
        <v>1</v>
      </c>
      <c r="P41" s="21">
        <f t="shared" si="8"/>
        <v>1</v>
      </c>
      <c r="Q41" s="21">
        <f t="shared" si="9"/>
        <v>1</v>
      </c>
      <c r="R41" s="21">
        <v>1</v>
      </c>
      <c r="S41" s="57" t="s">
        <v>102</v>
      </c>
    </row>
    <row r="42" spans="1:19" s="22" customFormat="1" ht="106.5" customHeight="1">
      <c r="A42" s="55">
        <v>31</v>
      </c>
      <c r="B42" s="19" t="s">
        <v>497</v>
      </c>
      <c r="C42" s="33" t="s">
        <v>80</v>
      </c>
      <c r="D42" s="19" t="s">
        <v>475</v>
      </c>
      <c r="E42" s="20">
        <v>1</v>
      </c>
      <c r="F42" s="21">
        <f t="shared" si="6"/>
        <v>1</v>
      </c>
      <c r="G42" s="21">
        <f t="shared" si="7"/>
        <v>1</v>
      </c>
      <c r="H42" s="21">
        <v>1</v>
      </c>
      <c r="I42" s="19" t="s">
        <v>476</v>
      </c>
      <c r="J42" s="20">
        <v>1</v>
      </c>
      <c r="K42" s="21">
        <f t="shared" si="10"/>
        <v>1</v>
      </c>
      <c r="L42" s="21">
        <f t="shared" si="11"/>
        <v>1</v>
      </c>
      <c r="M42" s="21">
        <v>1</v>
      </c>
      <c r="N42" s="19" t="s">
        <v>477</v>
      </c>
      <c r="O42" s="20">
        <v>1</v>
      </c>
      <c r="P42" s="21">
        <f t="shared" si="8"/>
        <v>1</v>
      </c>
      <c r="Q42" s="21">
        <f t="shared" si="9"/>
        <v>1</v>
      </c>
      <c r="R42" s="21">
        <v>1</v>
      </c>
      <c r="S42" s="57" t="s">
        <v>103</v>
      </c>
    </row>
    <row r="43" spans="1:19" s="22" customFormat="1" ht="117.75" customHeight="1">
      <c r="A43" s="55">
        <v>32</v>
      </c>
      <c r="B43" s="206" t="s">
        <v>1234</v>
      </c>
      <c r="C43" s="33" t="s">
        <v>81</v>
      </c>
      <c r="D43" s="19" t="s">
        <v>478</v>
      </c>
      <c r="E43" s="20">
        <v>1</v>
      </c>
      <c r="F43" s="21">
        <f t="shared" si="6"/>
        <v>1</v>
      </c>
      <c r="G43" s="21">
        <f t="shared" si="7"/>
        <v>1</v>
      </c>
      <c r="H43" s="21">
        <v>1</v>
      </c>
      <c r="I43" s="206" t="s">
        <v>1375</v>
      </c>
      <c r="J43" s="20">
        <v>1</v>
      </c>
      <c r="K43" s="21">
        <f t="shared" si="10"/>
        <v>1</v>
      </c>
      <c r="L43" s="21">
        <f t="shared" si="11"/>
        <v>1</v>
      </c>
      <c r="M43" s="21">
        <v>1</v>
      </c>
      <c r="N43" s="206" t="s">
        <v>479</v>
      </c>
      <c r="O43" s="20">
        <v>1</v>
      </c>
      <c r="P43" s="21">
        <f t="shared" si="8"/>
        <v>1</v>
      </c>
      <c r="Q43" s="21">
        <f t="shared" si="9"/>
        <v>1</v>
      </c>
      <c r="R43" s="21">
        <v>1</v>
      </c>
      <c r="S43" s="64" t="s">
        <v>104</v>
      </c>
    </row>
    <row r="44" spans="1:19" s="22" customFormat="1" ht="262.5">
      <c r="A44" s="55">
        <v>33</v>
      </c>
      <c r="B44" s="206"/>
      <c r="C44" s="33" t="s">
        <v>82</v>
      </c>
      <c r="D44" s="19" t="s">
        <v>480</v>
      </c>
      <c r="E44" s="20">
        <v>1</v>
      </c>
      <c r="F44" s="21">
        <f t="shared" si="6"/>
        <v>1</v>
      </c>
      <c r="G44" s="21">
        <f t="shared" si="7"/>
        <v>1</v>
      </c>
      <c r="H44" s="21">
        <v>1</v>
      </c>
      <c r="I44" s="206"/>
      <c r="J44" s="20">
        <v>1</v>
      </c>
      <c r="K44" s="21">
        <f t="shared" si="10"/>
        <v>1</v>
      </c>
      <c r="L44" s="21">
        <f t="shared" si="11"/>
        <v>1</v>
      </c>
      <c r="M44" s="21">
        <v>1</v>
      </c>
      <c r="N44" s="206"/>
      <c r="O44" s="20">
        <v>1</v>
      </c>
      <c r="P44" s="21">
        <f t="shared" si="8"/>
        <v>1</v>
      </c>
      <c r="Q44" s="21">
        <f t="shared" si="9"/>
        <v>1</v>
      </c>
      <c r="R44" s="21">
        <v>1</v>
      </c>
      <c r="S44" s="233" t="s">
        <v>97</v>
      </c>
    </row>
    <row r="45" spans="1:19" s="22" customFormat="1" ht="409.5" customHeight="1">
      <c r="A45" s="55">
        <v>34</v>
      </c>
      <c r="B45" s="206"/>
      <c r="C45" s="33" t="s">
        <v>83</v>
      </c>
      <c r="D45" s="19" t="s">
        <v>481</v>
      </c>
      <c r="E45" s="20">
        <v>1</v>
      </c>
      <c r="F45" s="21">
        <f t="shared" si="6"/>
        <v>1</v>
      </c>
      <c r="G45" s="21">
        <f t="shared" si="7"/>
        <v>1</v>
      </c>
      <c r="H45" s="21">
        <v>1</v>
      </c>
      <c r="I45" s="206"/>
      <c r="J45" s="20">
        <v>1</v>
      </c>
      <c r="K45" s="21">
        <f t="shared" si="10"/>
        <v>1</v>
      </c>
      <c r="L45" s="21">
        <f t="shared" si="11"/>
        <v>1</v>
      </c>
      <c r="M45" s="21">
        <v>1</v>
      </c>
      <c r="N45" s="206"/>
      <c r="O45" s="20">
        <v>1</v>
      </c>
      <c r="P45" s="21">
        <f t="shared" si="8"/>
        <v>1</v>
      </c>
      <c r="Q45" s="21">
        <f t="shared" si="9"/>
        <v>1</v>
      </c>
      <c r="R45" s="21">
        <v>1</v>
      </c>
      <c r="S45" s="235"/>
    </row>
    <row r="46" spans="1:19" s="22" customFormat="1" ht="409.5">
      <c r="A46" s="55">
        <v>35</v>
      </c>
      <c r="B46" s="206"/>
      <c r="C46" s="33" t="s">
        <v>84</v>
      </c>
      <c r="D46" s="19" t="s">
        <v>482</v>
      </c>
      <c r="E46" s="20">
        <v>1</v>
      </c>
      <c r="F46" s="21">
        <f t="shared" si="6"/>
        <v>1</v>
      </c>
      <c r="G46" s="21">
        <f t="shared" si="7"/>
        <v>1</v>
      </c>
      <c r="H46" s="21">
        <v>1</v>
      </c>
      <c r="I46" s="206"/>
      <c r="J46" s="20">
        <v>1</v>
      </c>
      <c r="K46" s="21">
        <f t="shared" si="10"/>
        <v>1</v>
      </c>
      <c r="L46" s="21">
        <f t="shared" si="11"/>
        <v>1</v>
      </c>
      <c r="M46" s="21">
        <v>1</v>
      </c>
      <c r="N46" s="206"/>
      <c r="O46" s="20">
        <v>1</v>
      </c>
      <c r="P46" s="21">
        <f t="shared" si="8"/>
        <v>1</v>
      </c>
      <c r="Q46" s="21">
        <f t="shared" si="9"/>
        <v>1</v>
      </c>
      <c r="R46" s="21">
        <v>1</v>
      </c>
      <c r="S46" s="235" t="s">
        <v>97</v>
      </c>
    </row>
    <row r="47" spans="1:19" s="22" customFormat="1" ht="225">
      <c r="A47" s="55">
        <v>36</v>
      </c>
      <c r="B47" s="19" t="s">
        <v>498</v>
      </c>
      <c r="C47" s="33" t="s">
        <v>85</v>
      </c>
      <c r="D47" s="19" t="s">
        <v>483</v>
      </c>
      <c r="E47" s="20">
        <v>1</v>
      </c>
      <c r="F47" s="21">
        <f t="shared" si="6"/>
        <v>1</v>
      </c>
      <c r="G47" s="21">
        <f t="shared" si="7"/>
        <v>1</v>
      </c>
      <c r="H47" s="21">
        <v>1</v>
      </c>
      <c r="I47" s="19" t="s">
        <v>1235</v>
      </c>
      <c r="J47" s="20">
        <v>1</v>
      </c>
      <c r="K47" s="21">
        <f t="shared" si="10"/>
        <v>1</v>
      </c>
      <c r="L47" s="21">
        <f t="shared" si="11"/>
        <v>1</v>
      </c>
      <c r="M47" s="21">
        <v>1</v>
      </c>
      <c r="N47" s="19" t="s">
        <v>484</v>
      </c>
      <c r="O47" s="20">
        <v>1</v>
      </c>
      <c r="P47" s="21">
        <f t="shared" si="8"/>
        <v>1</v>
      </c>
      <c r="Q47" s="21">
        <f t="shared" si="9"/>
        <v>1</v>
      </c>
      <c r="R47" s="21">
        <v>1</v>
      </c>
      <c r="S47" s="235"/>
    </row>
    <row r="48" spans="1:19" s="22" customFormat="1" ht="375">
      <c r="A48" s="55">
        <v>37</v>
      </c>
      <c r="B48" s="19" t="s">
        <v>499</v>
      </c>
      <c r="C48" s="33" t="s">
        <v>86</v>
      </c>
      <c r="D48" s="19" t="s">
        <v>485</v>
      </c>
      <c r="E48" s="20">
        <v>1</v>
      </c>
      <c r="F48" s="21">
        <f t="shared" si="6"/>
        <v>1</v>
      </c>
      <c r="G48" s="21">
        <f t="shared" si="7"/>
        <v>1</v>
      </c>
      <c r="H48" s="21">
        <v>1</v>
      </c>
      <c r="I48" s="19" t="s">
        <v>486</v>
      </c>
      <c r="J48" s="20">
        <v>1</v>
      </c>
      <c r="K48" s="21">
        <f t="shared" si="10"/>
        <v>1</v>
      </c>
      <c r="L48" s="21">
        <f t="shared" si="11"/>
        <v>1</v>
      </c>
      <c r="M48" s="21">
        <v>1</v>
      </c>
      <c r="N48" s="19" t="s">
        <v>487</v>
      </c>
      <c r="O48" s="20">
        <v>1</v>
      </c>
      <c r="P48" s="21">
        <f t="shared" si="8"/>
        <v>1</v>
      </c>
      <c r="Q48" s="21">
        <f t="shared" si="9"/>
        <v>1</v>
      </c>
      <c r="R48" s="21">
        <v>1</v>
      </c>
      <c r="S48" s="234"/>
    </row>
    <row r="49" spans="1:19" s="22" customFormat="1" ht="39.75" customHeight="1">
      <c r="A49" s="215" t="s">
        <v>63</v>
      </c>
      <c r="B49" s="215"/>
      <c r="C49" s="215"/>
      <c r="D49" s="215"/>
      <c r="E49" s="215"/>
      <c r="F49" s="215"/>
      <c r="G49" s="215"/>
      <c r="H49" s="215"/>
      <c r="I49" s="215"/>
      <c r="J49" s="215"/>
      <c r="K49" s="215"/>
      <c r="L49" s="215"/>
      <c r="M49" s="215"/>
      <c r="N49" s="215"/>
      <c r="O49" s="215"/>
      <c r="P49" s="240"/>
      <c r="Q49" s="240"/>
      <c r="R49" s="240"/>
      <c r="S49" s="240"/>
    </row>
    <row r="50" spans="1:19" s="22" customFormat="1" ht="111.75" customHeight="1">
      <c r="A50" s="55">
        <v>38</v>
      </c>
      <c r="B50" s="206" t="s">
        <v>500</v>
      </c>
      <c r="C50" s="33" t="s">
        <v>87</v>
      </c>
      <c r="D50" s="19" t="s">
        <v>501</v>
      </c>
      <c r="E50" s="20">
        <v>1</v>
      </c>
      <c r="F50" s="21">
        <f>IF(E50=G50,H50)</f>
        <v>1</v>
      </c>
      <c r="G50" s="21">
        <f>IF(E50="NA","NA",H50)</f>
        <v>1</v>
      </c>
      <c r="H50" s="21">
        <v>1</v>
      </c>
      <c r="I50" s="242" t="s">
        <v>1236</v>
      </c>
      <c r="J50" s="20">
        <v>1</v>
      </c>
      <c r="K50" s="21">
        <f>IF(J50=L50,M50)</f>
        <v>1</v>
      </c>
      <c r="L50" s="21">
        <f>IF(J50="NA","NA",M50)</f>
        <v>1</v>
      </c>
      <c r="M50" s="21">
        <v>1</v>
      </c>
      <c r="N50" s="206" t="s">
        <v>502</v>
      </c>
      <c r="O50" s="20">
        <v>1</v>
      </c>
      <c r="P50" s="21">
        <f>IF(O50=Q50,R50)</f>
        <v>1</v>
      </c>
      <c r="Q50" s="21">
        <f>IF(O50="NA","NA",R50)</f>
        <v>1</v>
      </c>
      <c r="R50" s="21">
        <v>1</v>
      </c>
      <c r="S50" s="233" t="s">
        <v>97</v>
      </c>
    </row>
    <row r="51" spans="1:19" s="22" customFormat="1" ht="239.25" customHeight="1">
      <c r="A51" s="55">
        <v>39</v>
      </c>
      <c r="B51" s="206"/>
      <c r="C51" s="33" t="s">
        <v>88</v>
      </c>
      <c r="D51" s="19" t="s">
        <v>503</v>
      </c>
      <c r="E51" s="20">
        <v>1</v>
      </c>
      <c r="F51" s="21">
        <f>IF(E51=G51,H51)</f>
        <v>1</v>
      </c>
      <c r="G51" s="21">
        <f>IF(E51="NA","NA",H51)</f>
        <v>1</v>
      </c>
      <c r="H51" s="21">
        <v>1</v>
      </c>
      <c r="I51" s="242"/>
      <c r="J51" s="20">
        <v>1</v>
      </c>
      <c r="K51" s="21">
        <f>IF(J51=L51,M51)</f>
        <v>1</v>
      </c>
      <c r="L51" s="21">
        <f>IF(J51="NA","NA",M51)</f>
        <v>1</v>
      </c>
      <c r="M51" s="21">
        <v>1</v>
      </c>
      <c r="N51" s="206"/>
      <c r="O51" s="20">
        <v>1</v>
      </c>
      <c r="P51" s="21">
        <f>IF(O51=Q51,R51)</f>
        <v>1</v>
      </c>
      <c r="Q51" s="21">
        <f>IF(O51="NA","NA",R51)</f>
        <v>1</v>
      </c>
      <c r="R51" s="21">
        <v>1</v>
      </c>
      <c r="S51" s="235"/>
    </row>
    <row r="52" spans="1:19" s="22" customFormat="1" ht="258" customHeight="1">
      <c r="A52" s="55">
        <v>40</v>
      </c>
      <c r="B52" s="206"/>
      <c r="C52" s="33" t="s">
        <v>89</v>
      </c>
      <c r="D52" s="19" t="s">
        <v>504</v>
      </c>
      <c r="E52" s="20">
        <v>1</v>
      </c>
      <c r="F52" s="21">
        <f>IF(E52=G52,H52)</f>
        <v>1</v>
      </c>
      <c r="G52" s="21">
        <f>IF(E52="NA","NA",H52)</f>
        <v>1</v>
      </c>
      <c r="H52" s="21">
        <v>1</v>
      </c>
      <c r="I52" s="19" t="s">
        <v>505</v>
      </c>
      <c r="J52" s="20">
        <v>1</v>
      </c>
      <c r="K52" s="21">
        <f>IF(J52=L52,M52)</f>
        <v>1</v>
      </c>
      <c r="L52" s="21">
        <f>IF(J52="NA","NA",M52)</f>
        <v>1</v>
      </c>
      <c r="M52" s="21">
        <v>1</v>
      </c>
      <c r="N52" s="206"/>
      <c r="O52" s="20">
        <v>1</v>
      </c>
      <c r="P52" s="21">
        <f>IF(O52=Q52,R52)</f>
        <v>1</v>
      </c>
      <c r="Q52" s="21">
        <f>IF(O52="NA","NA",R52)</f>
        <v>1</v>
      </c>
      <c r="R52" s="21">
        <v>1</v>
      </c>
      <c r="S52" s="235"/>
    </row>
    <row r="53" spans="1:19" s="22" customFormat="1" ht="131.25">
      <c r="A53" s="55">
        <v>41</v>
      </c>
      <c r="B53" s="206"/>
      <c r="C53" s="33" t="s">
        <v>74</v>
      </c>
      <c r="D53" s="19" t="s">
        <v>506</v>
      </c>
      <c r="E53" s="20">
        <v>1</v>
      </c>
      <c r="F53" s="21">
        <f>IF(E53=G53,H53)</f>
        <v>1</v>
      </c>
      <c r="G53" s="21">
        <f>IF(E53="NA","NA",H53)</f>
        <v>1</v>
      </c>
      <c r="H53" s="21">
        <v>1</v>
      </c>
      <c r="I53" s="19" t="s">
        <v>1236</v>
      </c>
      <c r="J53" s="20">
        <v>1</v>
      </c>
      <c r="K53" s="21">
        <f>IF(J53=L53,M53)</f>
        <v>1</v>
      </c>
      <c r="L53" s="21">
        <f>IF(J53="NA","NA",M53)</f>
        <v>1</v>
      </c>
      <c r="M53" s="21">
        <v>1</v>
      </c>
      <c r="N53" s="206"/>
      <c r="O53" s="20">
        <v>1</v>
      </c>
      <c r="P53" s="21">
        <f>IF(O53=Q53,R53)</f>
        <v>1</v>
      </c>
      <c r="Q53" s="21">
        <f>IF(O53="NA","NA",R53)</f>
        <v>1</v>
      </c>
      <c r="R53" s="21">
        <v>1</v>
      </c>
      <c r="S53" s="234"/>
    </row>
    <row r="54" spans="1:19" s="46" customFormat="1" ht="409.5">
      <c r="A54" s="55">
        <v>42</v>
      </c>
      <c r="B54" s="19" t="s">
        <v>510</v>
      </c>
      <c r="C54" s="33" t="s">
        <v>90</v>
      </c>
      <c r="D54" s="19" t="s">
        <v>507</v>
      </c>
      <c r="E54" s="20">
        <v>1</v>
      </c>
      <c r="F54" s="21">
        <f>IF(E54=G54,H54)</f>
        <v>1</v>
      </c>
      <c r="G54" s="21">
        <f>IF(E54="NA","NA",H54)</f>
        <v>1</v>
      </c>
      <c r="H54" s="21">
        <v>1</v>
      </c>
      <c r="I54" s="19" t="s">
        <v>508</v>
      </c>
      <c r="J54" s="20">
        <v>1</v>
      </c>
      <c r="K54" s="21">
        <f>IF(J54=L54,M54)</f>
        <v>1</v>
      </c>
      <c r="L54" s="21">
        <f>IF(J54="NA","NA",M54)</f>
        <v>1</v>
      </c>
      <c r="M54" s="21">
        <v>1</v>
      </c>
      <c r="N54" s="19" t="s">
        <v>509</v>
      </c>
      <c r="O54" s="20">
        <v>1</v>
      </c>
      <c r="P54" s="21">
        <f>IF(O54=Q54,R54)</f>
        <v>1</v>
      </c>
      <c r="Q54" s="21">
        <f>IF(O54="NA","NA",R54)</f>
        <v>1</v>
      </c>
      <c r="R54" s="21">
        <v>1</v>
      </c>
      <c r="S54" s="57" t="s">
        <v>105</v>
      </c>
    </row>
    <row r="55" spans="1:19" s="46" customFormat="1" ht="37.5">
      <c r="A55" s="47"/>
      <c r="B55" s="40" t="s">
        <v>511</v>
      </c>
      <c r="C55" s="58"/>
      <c r="D55" s="42">
        <f>'RESULTADOS '!J18</f>
        <v>1</v>
      </c>
      <c r="E55" s="43">
        <f>SUM(E10:E54)</f>
        <v>42</v>
      </c>
      <c r="F55" s="43">
        <f>SUM(F10:F54)</f>
        <v>42</v>
      </c>
      <c r="G55" s="43">
        <f>SUM(G10:G54)</f>
        <v>42</v>
      </c>
      <c r="H55" s="43">
        <f>SUM(H10:H54)</f>
        <v>42</v>
      </c>
      <c r="I55" s="61"/>
      <c r="J55" s="43">
        <f>SUM(J10:J54)</f>
        <v>42</v>
      </c>
      <c r="K55" s="43">
        <f>SUM(K10:K54)</f>
        <v>42</v>
      </c>
      <c r="L55" s="43">
        <f>SUM(L10:L54)</f>
        <v>42</v>
      </c>
      <c r="M55" s="43">
        <f>SUM(M10:M54)</f>
        <v>42</v>
      </c>
      <c r="N55" s="61"/>
      <c r="O55" s="43">
        <f>SUM(O10:O54)</f>
        <v>40</v>
      </c>
      <c r="P55" s="43">
        <f>SUM(P10:P54)</f>
        <v>40</v>
      </c>
      <c r="Q55" s="43">
        <f>SUM(Q10:Q54)</f>
        <v>40</v>
      </c>
      <c r="R55" s="43">
        <f>SUM(R10:R54)</f>
        <v>40</v>
      </c>
      <c r="S55" s="58"/>
    </row>
    <row r="56" spans="1:19" s="46" customFormat="1" ht="18.75">
      <c r="A56" s="47"/>
      <c r="B56" s="47"/>
      <c r="C56" s="62"/>
      <c r="D56" s="8"/>
      <c r="E56" s="47"/>
      <c r="F56" s="47"/>
      <c r="G56" s="47"/>
      <c r="H56" s="47"/>
      <c r="I56" s="8"/>
      <c r="J56" s="47"/>
      <c r="K56" s="47"/>
      <c r="L56" s="47"/>
      <c r="M56" s="47"/>
      <c r="N56" s="8"/>
      <c r="O56" s="47"/>
      <c r="P56" s="47"/>
      <c r="Q56" s="47"/>
      <c r="R56" s="47"/>
      <c r="S56" s="62"/>
    </row>
    <row r="57" spans="1:19" s="46" customFormat="1" ht="18.75">
      <c r="A57" s="47"/>
      <c r="B57" s="47"/>
      <c r="C57" s="62"/>
      <c r="D57" s="8"/>
      <c r="E57" s="47"/>
      <c r="F57" s="47"/>
      <c r="G57" s="47"/>
      <c r="H57" s="47"/>
      <c r="I57" s="8"/>
      <c r="J57" s="47"/>
      <c r="K57" s="47"/>
      <c r="L57" s="47"/>
      <c r="M57" s="47"/>
      <c r="N57" s="8"/>
      <c r="O57" s="47"/>
      <c r="P57" s="47"/>
      <c r="Q57" s="47"/>
      <c r="R57" s="47"/>
      <c r="S57" s="62"/>
    </row>
    <row r="58" spans="1:19" s="46" customFormat="1" ht="18.75">
      <c r="A58" s="47"/>
      <c r="B58" s="47"/>
      <c r="C58" s="62"/>
      <c r="D58" s="8"/>
      <c r="E58" s="47"/>
      <c r="F58" s="47"/>
      <c r="G58" s="47"/>
      <c r="H58" s="47"/>
      <c r="I58" s="8"/>
      <c r="J58" s="47"/>
      <c r="K58" s="47"/>
      <c r="L58" s="47"/>
      <c r="M58" s="47"/>
      <c r="N58" s="8"/>
      <c r="O58" s="47"/>
      <c r="P58" s="47"/>
      <c r="Q58" s="47"/>
      <c r="R58" s="47"/>
      <c r="S58" s="62"/>
    </row>
    <row r="59" spans="1:19" s="46" customFormat="1" ht="18.75">
      <c r="A59" s="47"/>
      <c r="B59" s="47"/>
      <c r="C59" s="62"/>
      <c r="D59" s="8"/>
      <c r="E59" s="47"/>
      <c r="F59" s="47"/>
      <c r="G59" s="47"/>
      <c r="H59" s="47"/>
      <c r="I59" s="8"/>
      <c r="J59" s="47"/>
      <c r="K59" s="47"/>
      <c r="L59" s="47"/>
      <c r="M59" s="47"/>
      <c r="N59" s="8"/>
      <c r="O59" s="47"/>
      <c r="P59" s="47"/>
      <c r="Q59" s="47"/>
      <c r="R59" s="47"/>
      <c r="S59" s="62"/>
    </row>
    <row r="60" spans="1:19" s="46" customFormat="1" ht="18.75">
      <c r="A60" s="47"/>
      <c r="B60" s="47"/>
      <c r="C60" s="62"/>
      <c r="D60" s="8"/>
      <c r="E60" s="47"/>
      <c r="F60" s="47"/>
      <c r="G60" s="47"/>
      <c r="H60" s="47"/>
      <c r="I60" s="8"/>
      <c r="J60" s="47"/>
      <c r="K60" s="47"/>
      <c r="L60" s="47"/>
      <c r="M60" s="47"/>
      <c r="N60" s="8"/>
      <c r="O60" s="47"/>
      <c r="P60" s="47"/>
      <c r="Q60" s="47"/>
      <c r="R60" s="47"/>
      <c r="S60" s="62"/>
    </row>
    <row r="61" spans="1:19" s="46" customFormat="1" ht="9" customHeight="1">
      <c r="A61" s="47"/>
      <c r="B61" s="47"/>
      <c r="C61" s="62"/>
      <c r="D61" s="8"/>
      <c r="E61" s="47"/>
      <c r="F61" s="47"/>
      <c r="G61" s="47"/>
      <c r="H61" s="47"/>
      <c r="I61" s="8"/>
      <c r="J61" s="47"/>
      <c r="K61" s="47"/>
      <c r="L61" s="47"/>
      <c r="M61" s="47"/>
      <c r="N61" s="8"/>
      <c r="O61" s="47"/>
      <c r="P61" s="47"/>
      <c r="Q61" s="47"/>
      <c r="R61" s="47"/>
      <c r="S61" s="62"/>
    </row>
    <row r="62" spans="1:19" s="46" customFormat="1" ht="9" customHeight="1">
      <c r="A62" s="47"/>
      <c r="B62" s="47"/>
      <c r="C62" s="62"/>
      <c r="D62" s="8"/>
      <c r="E62" s="47"/>
      <c r="F62" s="47"/>
      <c r="G62" s="47"/>
      <c r="H62" s="47"/>
      <c r="I62" s="8"/>
      <c r="J62" s="47"/>
      <c r="K62" s="47"/>
      <c r="L62" s="47"/>
      <c r="M62" s="47"/>
      <c r="N62" s="8"/>
      <c r="O62" s="47"/>
      <c r="P62" s="47"/>
      <c r="Q62" s="47"/>
      <c r="R62" s="47"/>
      <c r="S62" s="62"/>
    </row>
    <row r="63" spans="1:19" s="46" customFormat="1" ht="9" customHeight="1">
      <c r="A63" s="47"/>
      <c r="B63" s="47"/>
      <c r="C63" s="62"/>
      <c r="D63" s="8"/>
      <c r="E63" s="47"/>
      <c r="F63" s="47"/>
      <c r="G63" s="47"/>
      <c r="H63" s="47"/>
      <c r="I63" s="8"/>
      <c r="J63" s="47"/>
      <c r="K63" s="47"/>
      <c r="L63" s="47"/>
      <c r="M63" s="47"/>
      <c r="N63" s="8"/>
      <c r="O63" s="47"/>
      <c r="P63" s="47"/>
      <c r="Q63" s="47"/>
      <c r="R63" s="47"/>
      <c r="S63" s="62"/>
    </row>
    <row r="64" spans="1:19" s="46" customFormat="1" ht="9" customHeight="1">
      <c r="A64" s="47"/>
      <c r="B64" s="47"/>
      <c r="C64" s="62"/>
      <c r="D64" s="8"/>
      <c r="E64" s="47"/>
      <c r="F64" s="47"/>
      <c r="G64" s="47"/>
      <c r="H64" s="47"/>
      <c r="I64" s="8"/>
      <c r="J64" s="47"/>
      <c r="K64" s="47"/>
      <c r="L64" s="47"/>
      <c r="M64" s="47"/>
      <c r="N64" s="8"/>
      <c r="O64" s="47"/>
      <c r="P64" s="47"/>
      <c r="Q64" s="47"/>
      <c r="R64" s="47"/>
      <c r="S64" s="62"/>
    </row>
    <row r="65" spans="1:19" s="46" customFormat="1" ht="9" customHeight="1">
      <c r="A65" s="47"/>
      <c r="B65" s="47"/>
      <c r="C65" s="62"/>
      <c r="D65" s="8"/>
      <c r="E65" s="47"/>
      <c r="F65" s="47"/>
      <c r="G65" s="47"/>
      <c r="H65" s="47"/>
      <c r="I65" s="8"/>
      <c r="J65" s="47"/>
      <c r="K65" s="47"/>
      <c r="L65" s="47"/>
      <c r="M65" s="47"/>
      <c r="N65" s="8"/>
      <c r="O65" s="47"/>
      <c r="P65" s="47"/>
      <c r="Q65" s="47"/>
      <c r="R65" s="47"/>
      <c r="S65" s="62"/>
    </row>
    <row r="66" spans="1:19" s="46" customFormat="1" ht="9" customHeight="1">
      <c r="A66" s="47"/>
      <c r="B66" s="47"/>
      <c r="C66" s="62"/>
      <c r="D66" s="8"/>
      <c r="E66" s="47"/>
      <c r="F66" s="47"/>
      <c r="G66" s="47"/>
      <c r="H66" s="47"/>
      <c r="I66" s="8"/>
      <c r="J66" s="47"/>
      <c r="K66" s="47"/>
      <c r="L66" s="47"/>
      <c r="M66" s="47"/>
      <c r="N66" s="8"/>
      <c r="O66" s="47"/>
      <c r="P66" s="47"/>
      <c r="Q66" s="47"/>
      <c r="R66" s="47"/>
      <c r="S66" s="62"/>
    </row>
    <row r="67" spans="1:19" s="46" customFormat="1" ht="9" customHeight="1">
      <c r="A67" s="47"/>
      <c r="B67" s="47"/>
      <c r="C67" s="62"/>
      <c r="D67" s="8"/>
      <c r="E67" s="47"/>
      <c r="F67" s="47"/>
      <c r="G67" s="47"/>
      <c r="H67" s="47"/>
      <c r="I67" s="8"/>
      <c r="J67" s="47"/>
      <c r="K67" s="47"/>
      <c r="L67" s="47"/>
      <c r="M67" s="47"/>
      <c r="N67" s="8"/>
      <c r="O67" s="47"/>
      <c r="P67" s="47"/>
      <c r="Q67" s="47"/>
      <c r="R67" s="47"/>
      <c r="S67" s="62"/>
    </row>
    <row r="68" spans="1:19" s="46" customFormat="1" ht="9" customHeight="1">
      <c r="A68" s="47"/>
      <c r="B68" s="47"/>
      <c r="C68" s="62"/>
      <c r="D68" s="8"/>
      <c r="E68" s="47"/>
      <c r="F68" s="47"/>
      <c r="G68" s="47"/>
      <c r="H68" s="47"/>
      <c r="I68" s="8"/>
      <c r="J68" s="47"/>
      <c r="K68" s="47"/>
      <c r="L68" s="47"/>
      <c r="M68" s="47"/>
      <c r="N68" s="8"/>
      <c r="O68" s="47"/>
      <c r="P68" s="47"/>
      <c r="Q68" s="47"/>
      <c r="R68" s="47"/>
      <c r="S68" s="62"/>
    </row>
    <row r="69" spans="1:19" s="46" customFormat="1" ht="9" customHeight="1">
      <c r="A69" s="47"/>
      <c r="B69" s="47"/>
      <c r="C69" s="62"/>
      <c r="D69" s="8"/>
      <c r="E69" s="47"/>
      <c r="F69" s="47"/>
      <c r="G69" s="47"/>
      <c r="H69" s="47"/>
      <c r="I69" s="8"/>
      <c r="J69" s="47"/>
      <c r="K69" s="47"/>
      <c r="L69" s="47"/>
      <c r="M69" s="47"/>
      <c r="N69" s="8"/>
      <c r="O69" s="47"/>
      <c r="P69" s="47"/>
      <c r="Q69" s="47"/>
      <c r="R69" s="47"/>
      <c r="S69" s="62"/>
    </row>
  </sheetData>
  <sheetProtection/>
  <mergeCells count="65">
    <mergeCell ref="S44:S45"/>
    <mergeCell ref="C36:C37"/>
    <mergeCell ref="N32:N33"/>
    <mergeCell ref="S32:S33"/>
    <mergeCell ref="I50:I51"/>
    <mergeCell ref="N50:N53"/>
    <mergeCell ref="S50:S53"/>
    <mergeCell ref="A5:J5"/>
    <mergeCell ref="N5:S5"/>
    <mergeCell ref="B50:B53"/>
    <mergeCell ref="S34:S35"/>
    <mergeCell ref="S38:S40"/>
    <mergeCell ref="A49:S49"/>
    <mergeCell ref="B43:B46"/>
    <mergeCell ref="I43:I46"/>
    <mergeCell ref="N43:N46"/>
    <mergeCell ref="S46:S48"/>
    <mergeCell ref="H23:H24"/>
    <mergeCell ref="S23:S24"/>
    <mergeCell ref="J23:J24"/>
    <mergeCell ref="O23:O24"/>
    <mergeCell ref="E23:E24"/>
    <mergeCell ref="F23:F24"/>
    <mergeCell ref="G23:G24"/>
    <mergeCell ref="R23:R24"/>
    <mergeCell ref="K23:K24"/>
    <mergeCell ref="L23:L24"/>
    <mergeCell ref="G7:G9"/>
    <mergeCell ref="H7:H9"/>
    <mergeCell ref="C12:C16"/>
    <mergeCell ref="S12:S16"/>
    <mergeCell ref="S25:S27"/>
    <mergeCell ref="A31:S31"/>
    <mergeCell ref="C26:C27"/>
    <mergeCell ref="N21:N22"/>
    <mergeCell ref="B23:B24"/>
    <mergeCell ref="I23:I24"/>
    <mergeCell ref="S7:S9"/>
    <mergeCell ref="B10:B11"/>
    <mergeCell ref="S10:S11"/>
    <mergeCell ref="C10:C11"/>
    <mergeCell ref="A7:A9"/>
    <mergeCell ref="B7:B9"/>
    <mergeCell ref="C7:C9"/>
    <mergeCell ref="E7:E9"/>
    <mergeCell ref="J7:J9"/>
    <mergeCell ref="F7:F9"/>
    <mergeCell ref="R7:R9"/>
    <mergeCell ref="P7:P9"/>
    <mergeCell ref="O7:O9"/>
    <mergeCell ref="B32:B33"/>
    <mergeCell ref="C32:C33"/>
    <mergeCell ref="A1:S1"/>
    <mergeCell ref="A2:S2"/>
    <mergeCell ref="A4:S4"/>
    <mergeCell ref="A6:S6"/>
    <mergeCell ref="A3:S3"/>
    <mergeCell ref="P23:P24"/>
    <mergeCell ref="Q23:Q24"/>
    <mergeCell ref="K7:K9"/>
    <mergeCell ref="L7:L9"/>
    <mergeCell ref="M7:M9"/>
    <mergeCell ref="Q7:Q9"/>
    <mergeCell ref="N23:N24"/>
    <mergeCell ref="M23:M24"/>
  </mergeCells>
  <printOptions/>
  <pageMargins left="0.7086614173228347" right="0.7086614173228347" top="0.7480314960629921" bottom="0.7480314960629921" header="0.31496062992125984" footer="0.31496062992125984"/>
  <pageSetup fitToHeight="0" fitToWidth="1" horizontalDpi="600" verticalDpi="600" orientation="landscape" scale="29" r:id="rId2"/>
  <drawing r:id="rId1"/>
</worksheet>
</file>

<file path=xl/worksheets/sheet5.xml><?xml version="1.0" encoding="utf-8"?>
<worksheet xmlns="http://schemas.openxmlformats.org/spreadsheetml/2006/main" xmlns:r="http://schemas.openxmlformats.org/officeDocument/2006/relationships">
  <sheetPr>
    <tabColor rgb="FFA50021"/>
    <pageSetUpPr fitToPage="1"/>
  </sheetPr>
  <dimension ref="A1:BZ383"/>
  <sheetViews>
    <sheetView view="pageBreakPreview" zoomScale="60" zoomScaleNormal="55" zoomScalePageLayoutView="0" workbookViewId="0" topLeftCell="A1">
      <selection activeCell="A3" sqref="A3:S3"/>
    </sheetView>
  </sheetViews>
  <sheetFormatPr defaultColWidth="9.33203125" defaultRowHeight="9" customHeight="1"/>
  <cols>
    <col min="1" max="1" width="5.83203125" style="47" customWidth="1"/>
    <col min="2" max="2" width="50.83203125" style="47" customWidth="1"/>
    <col min="3" max="3" width="26.83203125" style="62" customWidth="1"/>
    <col min="4" max="4" width="73.33203125" style="8" customWidth="1"/>
    <col min="5" max="5" width="9.66015625" style="47" customWidth="1"/>
    <col min="6" max="6" width="16" style="47" hidden="1" customWidth="1"/>
    <col min="7" max="8" width="13.66015625" style="47" hidden="1" customWidth="1"/>
    <col min="9" max="9" width="95" style="8" customWidth="1"/>
    <col min="10" max="10" width="10.16015625" style="47" customWidth="1"/>
    <col min="11" max="11" width="16" style="47" hidden="1" customWidth="1"/>
    <col min="12" max="13" width="13.66015625" style="47" hidden="1" customWidth="1"/>
    <col min="14" max="14" width="90.83203125" style="8" customWidth="1"/>
    <col min="15" max="15" width="8.66015625" style="47" customWidth="1"/>
    <col min="16" max="16" width="16" style="47" hidden="1" customWidth="1"/>
    <col min="17" max="18" width="13.66015625" style="47" hidden="1" customWidth="1"/>
    <col min="19" max="19" width="50.83203125" style="62" customWidth="1"/>
    <col min="20" max="16384" width="9.33203125" style="50" customWidth="1"/>
  </cols>
  <sheetData>
    <row r="1" spans="1:77" s="51" customFormat="1" ht="23.25" customHeight="1">
      <c r="A1" s="170" t="s">
        <v>1311</v>
      </c>
      <c r="B1" s="185"/>
      <c r="C1" s="185"/>
      <c r="D1" s="185"/>
      <c r="E1" s="185"/>
      <c r="F1" s="185"/>
      <c r="G1" s="185"/>
      <c r="H1" s="185"/>
      <c r="I1" s="185"/>
      <c r="J1" s="185"/>
      <c r="K1" s="185"/>
      <c r="L1" s="185"/>
      <c r="M1" s="185"/>
      <c r="N1" s="185"/>
      <c r="O1" s="185"/>
      <c r="P1" s="185"/>
      <c r="Q1" s="185"/>
      <c r="R1" s="185"/>
      <c r="S1" s="171"/>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77" s="51" customFormat="1" ht="18">
      <c r="A2" s="172" t="s">
        <v>22</v>
      </c>
      <c r="B2" s="186"/>
      <c r="C2" s="186"/>
      <c r="D2" s="186"/>
      <c r="E2" s="186"/>
      <c r="F2" s="186"/>
      <c r="G2" s="186"/>
      <c r="H2" s="186"/>
      <c r="I2" s="186"/>
      <c r="J2" s="186"/>
      <c r="K2" s="186"/>
      <c r="L2" s="186"/>
      <c r="M2" s="186"/>
      <c r="N2" s="186"/>
      <c r="O2" s="186"/>
      <c r="P2" s="186"/>
      <c r="Q2" s="186"/>
      <c r="R2" s="186"/>
      <c r="S2" s="173"/>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row>
    <row r="3" spans="1:78" s="52" customFormat="1" ht="52.5" customHeight="1">
      <c r="A3" s="187">
        <v>2023</v>
      </c>
      <c r="B3" s="188"/>
      <c r="C3" s="188"/>
      <c r="D3" s="188"/>
      <c r="E3" s="188"/>
      <c r="F3" s="188"/>
      <c r="G3" s="188"/>
      <c r="H3" s="188"/>
      <c r="I3" s="188"/>
      <c r="J3" s="188"/>
      <c r="K3" s="188"/>
      <c r="L3" s="188"/>
      <c r="M3" s="188"/>
      <c r="N3" s="188"/>
      <c r="O3" s="188"/>
      <c r="P3" s="188"/>
      <c r="Q3" s="188"/>
      <c r="R3" s="188"/>
      <c r="S3" s="189"/>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row>
    <row r="4" spans="1:77" s="51" customFormat="1" ht="41.25" customHeight="1">
      <c r="A4" s="190" t="str">
        <f>GOBIERNO!A4</f>
        <v>CÉDULA DE EVALUACIÓN PARA  ENFERMEDADES CARDIOVASCULARES: INFARTO AGUDO DEL MIOCARDIO             </v>
      </c>
      <c r="B4" s="191"/>
      <c r="C4" s="191"/>
      <c r="D4" s="191"/>
      <c r="E4" s="191"/>
      <c r="F4" s="191"/>
      <c r="G4" s="191"/>
      <c r="H4" s="191"/>
      <c r="I4" s="191"/>
      <c r="J4" s="191"/>
      <c r="K4" s="191"/>
      <c r="L4" s="191"/>
      <c r="M4" s="191"/>
      <c r="N4" s="191"/>
      <c r="O4" s="191"/>
      <c r="P4" s="191"/>
      <c r="Q4" s="191"/>
      <c r="R4" s="191"/>
      <c r="S4" s="192"/>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row>
    <row r="5" spans="1:19" s="11" customFormat="1" ht="21.75" customHeight="1">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44.25" customHeight="1">
      <c r="A6" s="195" t="s">
        <v>4</v>
      </c>
      <c r="B6" s="196"/>
      <c r="C6" s="196"/>
      <c r="D6" s="196"/>
      <c r="E6" s="196"/>
      <c r="F6" s="196"/>
      <c r="G6" s="196"/>
      <c r="H6" s="196"/>
      <c r="I6" s="196"/>
      <c r="J6" s="196"/>
      <c r="K6" s="196"/>
      <c r="L6" s="196"/>
      <c r="M6" s="196"/>
      <c r="N6" s="196"/>
      <c r="O6" s="196"/>
      <c r="P6" s="196"/>
      <c r="Q6" s="196"/>
      <c r="R6" s="196"/>
      <c r="S6" s="196"/>
    </row>
    <row r="7" spans="1:19" s="11" customFormat="1" ht="19.5" customHeight="1">
      <c r="A7" s="217"/>
      <c r="B7" s="218" t="s">
        <v>23</v>
      </c>
      <c r="C7" s="193" t="s">
        <v>24</v>
      </c>
      <c r="D7" s="53" t="s">
        <v>25</v>
      </c>
      <c r="E7" s="193" t="s">
        <v>26</v>
      </c>
      <c r="F7" s="184" t="s">
        <v>1274</v>
      </c>
      <c r="G7" s="184" t="s">
        <v>378</v>
      </c>
      <c r="H7" s="184" t="s">
        <v>1275</v>
      </c>
      <c r="I7" s="53" t="s">
        <v>17</v>
      </c>
      <c r="J7" s="193" t="s">
        <v>26</v>
      </c>
      <c r="K7" s="184" t="s">
        <v>1274</v>
      </c>
      <c r="L7" s="184" t="s">
        <v>378</v>
      </c>
      <c r="M7" s="184" t="s">
        <v>1275</v>
      </c>
      <c r="N7" s="54" t="s">
        <v>18</v>
      </c>
      <c r="O7" s="193" t="s">
        <v>26</v>
      </c>
      <c r="P7" s="223" t="s">
        <v>1274</v>
      </c>
      <c r="Q7" s="223" t="s">
        <v>378</v>
      </c>
      <c r="R7" s="223" t="s">
        <v>1275</v>
      </c>
      <c r="S7" s="193" t="s">
        <v>27</v>
      </c>
    </row>
    <row r="8" spans="1:19" s="11" customFormat="1" ht="19.5" customHeight="1">
      <c r="A8" s="217"/>
      <c r="B8" s="218"/>
      <c r="C8" s="193"/>
      <c r="D8" s="14" t="s">
        <v>28</v>
      </c>
      <c r="E8" s="193"/>
      <c r="F8" s="184"/>
      <c r="G8" s="184"/>
      <c r="H8" s="184"/>
      <c r="I8" s="14" t="s">
        <v>28</v>
      </c>
      <c r="J8" s="193"/>
      <c r="K8" s="184"/>
      <c r="L8" s="184"/>
      <c r="M8" s="184"/>
      <c r="N8" s="15" t="s">
        <v>19</v>
      </c>
      <c r="O8" s="193"/>
      <c r="P8" s="223"/>
      <c r="Q8" s="223"/>
      <c r="R8" s="223"/>
      <c r="S8" s="193"/>
    </row>
    <row r="9" spans="1:19" s="22" customFormat="1" ht="18.75">
      <c r="A9" s="217"/>
      <c r="B9" s="218"/>
      <c r="C9" s="194"/>
      <c r="D9" s="16" t="s">
        <v>29</v>
      </c>
      <c r="E9" s="194"/>
      <c r="F9" s="184"/>
      <c r="G9" s="184"/>
      <c r="H9" s="184"/>
      <c r="I9" s="16" t="s">
        <v>29</v>
      </c>
      <c r="J9" s="194"/>
      <c r="K9" s="184"/>
      <c r="L9" s="184"/>
      <c r="M9" s="184"/>
      <c r="N9" s="17" t="s">
        <v>29</v>
      </c>
      <c r="O9" s="194"/>
      <c r="P9" s="223"/>
      <c r="Q9" s="223"/>
      <c r="R9" s="223"/>
      <c r="S9" s="194"/>
    </row>
    <row r="10" spans="1:19" s="22" customFormat="1" ht="37.5">
      <c r="A10" s="55">
        <v>1</v>
      </c>
      <c r="B10" s="206" t="s">
        <v>107</v>
      </c>
      <c r="C10" s="254" t="s">
        <v>1343</v>
      </c>
      <c r="D10" s="149" t="s">
        <v>512</v>
      </c>
      <c r="E10" s="20">
        <v>1</v>
      </c>
      <c r="F10" s="21">
        <f>IF(E10=G10,H10)</f>
        <v>1</v>
      </c>
      <c r="G10" s="21">
        <f>IF(E10="NA","NA",H10)</f>
        <v>1</v>
      </c>
      <c r="H10" s="21">
        <v>1</v>
      </c>
      <c r="I10" s="19" t="s">
        <v>513</v>
      </c>
      <c r="J10" s="20">
        <v>1</v>
      </c>
      <c r="K10" s="21">
        <f aca="true" t="shared" si="0" ref="K10:K39">IF(J10=L10,M10)</f>
        <v>1</v>
      </c>
      <c r="L10" s="21">
        <f aca="true" t="shared" si="1" ref="L10:L39">IF(J10="NA","NA",M10)</f>
        <v>1</v>
      </c>
      <c r="M10" s="21">
        <v>1</v>
      </c>
      <c r="N10" s="242" t="s">
        <v>325</v>
      </c>
      <c r="O10" s="20">
        <v>1</v>
      </c>
      <c r="P10" s="21">
        <f aca="true" t="shared" si="2" ref="P10:P39">IF(O10=Q10,R10)</f>
        <v>1</v>
      </c>
      <c r="Q10" s="21">
        <f aca="true" t="shared" si="3" ref="Q10:Q39">IF(O10="NA","NA",R10)</f>
        <v>1</v>
      </c>
      <c r="R10" s="21">
        <v>1</v>
      </c>
      <c r="S10" s="251" t="s">
        <v>108</v>
      </c>
    </row>
    <row r="11" spans="1:19" s="22" customFormat="1" ht="187.5">
      <c r="A11" s="55">
        <v>2</v>
      </c>
      <c r="B11" s="206"/>
      <c r="C11" s="254"/>
      <c r="D11" s="149" t="s">
        <v>514</v>
      </c>
      <c r="E11" s="20">
        <v>1</v>
      </c>
      <c r="F11" s="21">
        <f>IF(E11=G11,H11)</f>
        <v>1</v>
      </c>
      <c r="G11" s="21">
        <f>IF(E11="NA","NA",H11)</f>
        <v>1</v>
      </c>
      <c r="H11" s="21">
        <v>1</v>
      </c>
      <c r="I11" s="19" t="s">
        <v>515</v>
      </c>
      <c r="J11" s="20">
        <v>1</v>
      </c>
      <c r="K11" s="21">
        <f t="shared" si="0"/>
        <v>1</v>
      </c>
      <c r="L11" s="21">
        <f t="shared" si="1"/>
        <v>1</v>
      </c>
      <c r="M11" s="21">
        <v>1</v>
      </c>
      <c r="N11" s="242"/>
      <c r="O11" s="20">
        <v>1</v>
      </c>
      <c r="P11" s="21">
        <f t="shared" si="2"/>
        <v>1</v>
      </c>
      <c r="Q11" s="21">
        <f t="shared" si="3"/>
        <v>1</v>
      </c>
      <c r="R11" s="21">
        <v>1</v>
      </c>
      <c r="S11" s="251"/>
    </row>
    <row r="12" spans="1:19" s="22" customFormat="1" ht="409.5" customHeight="1">
      <c r="A12" s="55">
        <v>3</v>
      </c>
      <c r="B12" s="19" t="s">
        <v>118</v>
      </c>
      <c r="C12" s="253" t="s">
        <v>193</v>
      </c>
      <c r="D12" s="19" t="s">
        <v>516</v>
      </c>
      <c r="E12" s="20">
        <v>1</v>
      </c>
      <c r="F12" s="21">
        <f aca="true" t="shared" si="4" ref="F12:F39">IF(E12=G12,H12)</f>
        <v>1</v>
      </c>
      <c r="G12" s="21">
        <f aca="true" t="shared" si="5" ref="G12:G39">IF(E12="NA","NA",H12)</f>
        <v>1</v>
      </c>
      <c r="H12" s="21">
        <v>1</v>
      </c>
      <c r="I12" s="156" t="s">
        <v>1238</v>
      </c>
      <c r="J12" s="20">
        <v>1</v>
      </c>
      <c r="K12" s="21">
        <f t="shared" si="0"/>
        <v>1</v>
      </c>
      <c r="L12" s="21">
        <f t="shared" si="1"/>
        <v>1</v>
      </c>
      <c r="M12" s="21">
        <v>1</v>
      </c>
      <c r="N12" s="19" t="s">
        <v>517</v>
      </c>
      <c r="O12" s="20">
        <v>1</v>
      </c>
      <c r="P12" s="21">
        <f t="shared" si="2"/>
        <v>1</v>
      </c>
      <c r="Q12" s="21">
        <f t="shared" si="3"/>
        <v>1</v>
      </c>
      <c r="R12" s="21">
        <v>1</v>
      </c>
      <c r="S12" s="65" t="s">
        <v>518</v>
      </c>
    </row>
    <row r="13" spans="1:19" s="22" customFormat="1" ht="130.5">
      <c r="A13" s="55">
        <v>4</v>
      </c>
      <c r="B13" s="19" t="s">
        <v>519</v>
      </c>
      <c r="C13" s="253"/>
      <c r="D13" s="19" t="s">
        <v>520</v>
      </c>
      <c r="E13" s="20">
        <v>1</v>
      </c>
      <c r="F13" s="21">
        <f t="shared" si="4"/>
        <v>1</v>
      </c>
      <c r="G13" s="21">
        <f t="shared" si="5"/>
        <v>1</v>
      </c>
      <c r="H13" s="21">
        <v>1</v>
      </c>
      <c r="I13" s="156" t="s">
        <v>521</v>
      </c>
      <c r="J13" s="20">
        <v>1</v>
      </c>
      <c r="K13" s="21">
        <f t="shared" si="0"/>
        <v>1</v>
      </c>
      <c r="L13" s="21">
        <f t="shared" si="1"/>
        <v>1</v>
      </c>
      <c r="M13" s="21">
        <v>1</v>
      </c>
      <c r="N13" s="19" t="s">
        <v>474</v>
      </c>
      <c r="O13" s="20">
        <v>1</v>
      </c>
      <c r="P13" s="21">
        <f t="shared" si="2"/>
        <v>1</v>
      </c>
      <c r="Q13" s="21">
        <f t="shared" si="3"/>
        <v>1</v>
      </c>
      <c r="R13" s="21">
        <v>1</v>
      </c>
      <c r="S13" s="251" t="s">
        <v>522</v>
      </c>
    </row>
    <row r="14" spans="1:19" s="22" customFormat="1" ht="202.5" customHeight="1">
      <c r="A14" s="55">
        <v>5</v>
      </c>
      <c r="B14" s="206" t="s">
        <v>523</v>
      </c>
      <c r="C14" s="253"/>
      <c r="D14" s="19" t="s">
        <v>524</v>
      </c>
      <c r="E14" s="20">
        <v>1</v>
      </c>
      <c r="F14" s="21">
        <f t="shared" si="4"/>
        <v>1</v>
      </c>
      <c r="G14" s="21">
        <f t="shared" si="5"/>
        <v>1</v>
      </c>
      <c r="H14" s="21">
        <v>1</v>
      </c>
      <c r="I14" s="156" t="s">
        <v>525</v>
      </c>
      <c r="J14" s="20">
        <v>1</v>
      </c>
      <c r="K14" s="21">
        <f t="shared" si="0"/>
        <v>1</v>
      </c>
      <c r="L14" s="21">
        <f t="shared" si="1"/>
        <v>1</v>
      </c>
      <c r="M14" s="21">
        <v>1</v>
      </c>
      <c r="N14" s="19" t="s">
        <v>1239</v>
      </c>
      <c r="O14" s="20">
        <v>1</v>
      </c>
      <c r="P14" s="21">
        <f t="shared" si="2"/>
        <v>1</v>
      </c>
      <c r="Q14" s="21">
        <f t="shared" si="3"/>
        <v>1</v>
      </c>
      <c r="R14" s="21">
        <v>1</v>
      </c>
      <c r="S14" s="251"/>
    </row>
    <row r="15" spans="1:19" s="22" customFormat="1" ht="187.5">
      <c r="A15" s="55">
        <v>6</v>
      </c>
      <c r="B15" s="206"/>
      <c r="C15" s="253"/>
      <c r="D15" s="19" t="s">
        <v>526</v>
      </c>
      <c r="E15" s="20">
        <v>1</v>
      </c>
      <c r="F15" s="21">
        <f t="shared" si="4"/>
        <v>1</v>
      </c>
      <c r="G15" s="21">
        <f t="shared" si="5"/>
        <v>1</v>
      </c>
      <c r="H15" s="21">
        <v>1</v>
      </c>
      <c r="I15" s="19" t="s">
        <v>527</v>
      </c>
      <c r="J15" s="20">
        <v>1</v>
      </c>
      <c r="K15" s="21">
        <f t="shared" si="0"/>
        <v>1</v>
      </c>
      <c r="L15" s="21">
        <f t="shared" si="1"/>
        <v>1</v>
      </c>
      <c r="M15" s="21">
        <v>1</v>
      </c>
      <c r="N15" s="19" t="s">
        <v>528</v>
      </c>
      <c r="O15" s="20">
        <v>1</v>
      </c>
      <c r="P15" s="21">
        <f t="shared" si="2"/>
        <v>1</v>
      </c>
      <c r="Q15" s="21">
        <f t="shared" si="3"/>
        <v>1</v>
      </c>
      <c r="R15" s="21">
        <v>1</v>
      </c>
      <c r="S15" s="251"/>
    </row>
    <row r="16" spans="1:19" s="22" customFormat="1" ht="37.5">
      <c r="A16" s="55">
        <v>7</v>
      </c>
      <c r="B16" s="19" t="s">
        <v>529</v>
      </c>
      <c r="C16" s="253"/>
      <c r="D16" s="19" t="s">
        <v>410</v>
      </c>
      <c r="E16" s="20">
        <v>1</v>
      </c>
      <c r="F16" s="21">
        <f t="shared" si="4"/>
        <v>1</v>
      </c>
      <c r="G16" s="21">
        <f t="shared" si="5"/>
        <v>1</v>
      </c>
      <c r="H16" s="21">
        <v>1</v>
      </c>
      <c r="I16" s="19" t="s">
        <v>411</v>
      </c>
      <c r="J16" s="20">
        <v>1</v>
      </c>
      <c r="K16" s="21">
        <f t="shared" si="0"/>
        <v>1</v>
      </c>
      <c r="L16" s="21">
        <f t="shared" si="1"/>
        <v>1</v>
      </c>
      <c r="M16" s="21">
        <v>1</v>
      </c>
      <c r="N16" s="19" t="s">
        <v>530</v>
      </c>
      <c r="O16" s="20" t="s">
        <v>378</v>
      </c>
      <c r="P16" s="19" t="s">
        <v>378</v>
      </c>
      <c r="Q16" s="19" t="s">
        <v>378</v>
      </c>
      <c r="R16" s="19" t="s">
        <v>378</v>
      </c>
      <c r="S16" s="251"/>
    </row>
    <row r="17" spans="1:19" s="22" customFormat="1" ht="298.5" customHeight="1">
      <c r="A17" s="55">
        <v>8</v>
      </c>
      <c r="B17" s="19" t="s">
        <v>531</v>
      </c>
      <c r="C17" s="153" t="s">
        <v>1345</v>
      </c>
      <c r="D17" s="19" t="s">
        <v>532</v>
      </c>
      <c r="E17" s="20">
        <v>1</v>
      </c>
      <c r="F17" s="21">
        <f t="shared" si="4"/>
        <v>1</v>
      </c>
      <c r="G17" s="21">
        <f t="shared" si="5"/>
        <v>1</v>
      </c>
      <c r="H17" s="21">
        <v>1</v>
      </c>
      <c r="I17" s="19" t="s">
        <v>1344</v>
      </c>
      <c r="J17" s="20">
        <v>1</v>
      </c>
      <c r="K17" s="21">
        <f t="shared" si="0"/>
        <v>1</v>
      </c>
      <c r="L17" s="21">
        <f t="shared" si="1"/>
        <v>1</v>
      </c>
      <c r="M17" s="21">
        <v>1</v>
      </c>
      <c r="N17" s="19" t="s">
        <v>533</v>
      </c>
      <c r="O17" s="20">
        <v>1</v>
      </c>
      <c r="P17" s="21">
        <f t="shared" si="2"/>
        <v>1</v>
      </c>
      <c r="Q17" s="21">
        <f t="shared" si="3"/>
        <v>1</v>
      </c>
      <c r="R17" s="21">
        <v>1</v>
      </c>
      <c r="S17" s="65" t="s">
        <v>534</v>
      </c>
    </row>
    <row r="18" spans="1:19" s="22" customFormat="1" ht="316.5" customHeight="1">
      <c r="A18" s="55">
        <v>9</v>
      </c>
      <c r="B18" s="19" t="s">
        <v>535</v>
      </c>
      <c r="C18" s="66" t="s">
        <v>536</v>
      </c>
      <c r="D18" s="19" t="s">
        <v>537</v>
      </c>
      <c r="E18" s="20">
        <v>1</v>
      </c>
      <c r="F18" s="21">
        <f t="shared" si="4"/>
        <v>1</v>
      </c>
      <c r="G18" s="21">
        <f t="shared" si="5"/>
        <v>1</v>
      </c>
      <c r="H18" s="21">
        <v>1</v>
      </c>
      <c r="I18" s="23" t="s">
        <v>538</v>
      </c>
      <c r="J18" s="20">
        <v>1</v>
      </c>
      <c r="K18" s="21">
        <f t="shared" si="0"/>
        <v>1</v>
      </c>
      <c r="L18" s="21">
        <f t="shared" si="1"/>
        <v>1</v>
      </c>
      <c r="M18" s="21">
        <v>1</v>
      </c>
      <c r="N18" s="19" t="s">
        <v>539</v>
      </c>
      <c r="O18" s="20">
        <v>1</v>
      </c>
      <c r="P18" s="21">
        <f t="shared" si="2"/>
        <v>1</v>
      </c>
      <c r="Q18" s="21">
        <f t="shared" si="3"/>
        <v>1</v>
      </c>
      <c r="R18" s="21">
        <v>1</v>
      </c>
      <c r="S18" s="65" t="s">
        <v>534</v>
      </c>
    </row>
    <row r="19" spans="1:19" s="22" customFormat="1" ht="300">
      <c r="A19" s="245">
        <v>10</v>
      </c>
      <c r="B19" s="247" t="s">
        <v>540</v>
      </c>
      <c r="C19" s="252" t="s">
        <v>541</v>
      </c>
      <c r="D19" s="247" t="s">
        <v>542</v>
      </c>
      <c r="E19" s="248">
        <v>1</v>
      </c>
      <c r="F19" s="71">
        <f t="shared" si="4"/>
        <v>1</v>
      </c>
      <c r="G19" s="71">
        <f t="shared" si="5"/>
        <v>1</v>
      </c>
      <c r="H19" s="76">
        <v>1</v>
      </c>
      <c r="I19" s="23" t="s">
        <v>1293</v>
      </c>
      <c r="J19" s="243">
        <v>1</v>
      </c>
      <c r="K19" s="77">
        <f t="shared" si="0"/>
        <v>1</v>
      </c>
      <c r="L19" s="71">
        <f t="shared" si="1"/>
        <v>1</v>
      </c>
      <c r="M19" s="76">
        <v>1</v>
      </c>
      <c r="N19" s="258" t="s">
        <v>543</v>
      </c>
      <c r="O19" s="243">
        <v>1</v>
      </c>
      <c r="P19" s="70">
        <f t="shared" si="2"/>
        <v>1</v>
      </c>
      <c r="Q19" s="21">
        <f t="shared" si="3"/>
        <v>1</v>
      </c>
      <c r="R19" s="21">
        <v>1</v>
      </c>
      <c r="S19" s="251" t="s">
        <v>109</v>
      </c>
    </row>
    <row r="20" spans="1:19" s="22" customFormat="1" ht="131.25">
      <c r="A20" s="246"/>
      <c r="B20" s="247"/>
      <c r="C20" s="252"/>
      <c r="D20" s="247"/>
      <c r="E20" s="249"/>
      <c r="F20" s="74"/>
      <c r="G20" s="74"/>
      <c r="H20" s="74"/>
      <c r="I20" s="32" t="s">
        <v>1294</v>
      </c>
      <c r="J20" s="244"/>
      <c r="K20" s="74"/>
      <c r="L20" s="74"/>
      <c r="M20" s="74"/>
      <c r="N20" s="259"/>
      <c r="O20" s="244"/>
      <c r="P20" s="70"/>
      <c r="Q20" s="21"/>
      <c r="R20" s="21"/>
      <c r="S20" s="251"/>
    </row>
    <row r="21" spans="1:19" s="22" customFormat="1" ht="366" customHeight="1">
      <c r="A21" s="55">
        <v>11</v>
      </c>
      <c r="B21" s="32" t="s">
        <v>540</v>
      </c>
      <c r="C21" s="253"/>
      <c r="D21" s="78" t="s">
        <v>1240</v>
      </c>
      <c r="E21" s="72">
        <v>1</v>
      </c>
      <c r="F21" s="73">
        <f t="shared" si="4"/>
        <v>1</v>
      </c>
      <c r="G21" s="73">
        <f t="shared" si="5"/>
        <v>1</v>
      </c>
      <c r="H21" s="73">
        <v>1</v>
      </c>
      <c r="I21" s="32" t="s">
        <v>1241</v>
      </c>
      <c r="J21" s="72">
        <v>1</v>
      </c>
      <c r="K21" s="73">
        <f t="shared" si="0"/>
        <v>1</v>
      </c>
      <c r="L21" s="73">
        <f t="shared" si="1"/>
        <v>1</v>
      </c>
      <c r="M21" s="73">
        <v>1</v>
      </c>
      <c r="N21" s="32" t="s">
        <v>544</v>
      </c>
      <c r="O21" s="72">
        <v>1</v>
      </c>
      <c r="P21" s="21">
        <f t="shared" si="2"/>
        <v>1</v>
      </c>
      <c r="Q21" s="21">
        <f t="shared" si="3"/>
        <v>1</v>
      </c>
      <c r="R21" s="21">
        <v>1</v>
      </c>
      <c r="S21" s="251"/>
    </row>
    <row r="22" spans="1:19" s="22" customFormat="1" ht="265.5" customHeight="1">
      <c r="A22" s="55">
        <v>12</v>
      </c>
      <c r="B22" s="19" t="s">
        <v>545</v>
      </c>
      <c r="C22" s="66" t="s">
        <v>546</v>
      </c>
      <c r="D22" s="19" t="s">
        <v>547</v>
      </c>
      <c r="E22" s="20">
        <v>1</v>
      </c>
      <c r="F22" s="21">
        <f t="shared" si="4"/>
        <v>1</v>
      </c>
      <c r="G22" s="21">
        <f t="shared" si="5"/>
        <v>1</v>
      </c>
      <c r="H22" s="21">
        <v>1</v>
      </c>
      <c r="I22" s="19" t="s">
        <v>548</v>
      </c>
      <c r="J22" s="20">
        <v>1</v>
      </c>
      <c r="K22" s="21">
        <f t="shared" si="0"/>
        <v>1</v>
      </c>
      <c r="L22" s="21">
        <f t="shared" si="1"/>
        <v>1</v>
      </c>
      <c r="M22" s="21">
        <v>1</v>
      </c>
      <c r="N22" s="19" t="s">
        <v>549</v>
      </c>
      <c r="O22" s="20">
        <v>1</v>
      </c>
      <c r="P22" s="21">
        <f t="shared" si="2"/>
        <v>1</v>
      </c>
      <c r="Q22" s="21">
        <f t="shared" si="3"/>
        <v>1</v>
      </c>
      <c r="R22" s="21">
        <v>1</v>
      </c>
      <c r="S22" s="65" t="s">
        <v>48</v>
      </c>
    </row>
    <row r="23" spans="1:19" s="22" customFormat="1" ht="252.75" customHeight="1">
      <c r="A23" s="55">
        <v>13</v>
      </c>
      <c r="B23" s="19" t="s">
        <v>550</v>
      </c>
      <c r="C23" s="66" t="s">
        <v>551</v>
      </c>
      <c r="D23" s="19" t="s">
        <v>552</v>
      </c>
      <c r="E23" s="20">
        <v>1</v>
      </c>
      <c r="F23" s="21">
        <f t="shared" si="4"/>
        <v>1</v>
      </c>
      <c r="G23" s="21">
        <f t="shared" si="5"/>
        <v>1</v>
      </c>
      <c r="H23" s="21">
        <v>1</v>
      </c>
      <c r="I23" s="19" t="s">
        <v>553</v>
      </c>
      <c r="J23" s="20">
        <v>1</v>
      </c>
      <c r="K23" s="21">
        <f t="shared" si="0"/>
        <v>1</v>
      </c>
      <c r="L23" s="21">
        <f t="shared" si="1"/>
        <v>1</v>
      </c>
      <c r="M23" s="21">
        <v>1</v>
      </c>
      <c r="N23" s="19" t="s">
        <v>554</v>
      </c>
      <c r="O23" s="20">
        <v>1</v>
      </c>
      <c r="P23" s="21">
        <f t="shared" si="2"/>
        <v>1</v>
      </c>
      <c r="Q23" s="21">
        <f t="shared" si="3"/>
        <v>1</v>
      </c>
      <c r="R23" s="21">
        <v>1</v>
      </c>
      <c r="S23" s="65" t="s">
        <v>555</v>
      </c>
    </row>
    <row r="24" spans="1:19" s="22" customFormat="1" ht="356.25">
      <c r="A24" s="55">
        <v>14</v>
      </c>
      <c r="B24" s="19" t="s">
        <v>556</v>
      </c>
      <c r="C24" s="253" t="s">
        <v>557</v>
      </c>
      <c r="D24" s="19" t="s">
        <v>558</v>
      </c>
      <c r="E24" s="20">
        <v>1</v>
      </c>
      <c r="F24" s="21">
        <f t="shared" si="4"/>
        <v>1</v>
      </c>
      <c r="G24" s="21">
        <f t="shared" si="5"/>
        <v>1</v>
      </c>
      <c r="H24" s="21">
        <v>1</v>
      </c>
      <c r="I24" s="19" t="s">
        <v>1242</v>
      </c>
      <c r="J24" s="20">
        <v>1</v>
      </c>
      <c r="K24" s="21">
        <f t="shared" si="0"/>
        <v>1</v>
      </c>
      <c r="L24" s="21">
        <f t="shared" si="1"/>
        <v>1</v>
      </c>
      <c r="M24" s="21">
        <v>1</v>
      </c>
      <c r="N24" s="19" t="s">
        <v>559</v>
      </c>
      <c r="O24" s="20">
        <v>1</v>
      </c>
      <c r="P24" s="21">
        <f t="shared" si="2"/>
        <v>1</v>
      </c>
      <c r="Q24" s="21">
        <f t="shared" si="3"/>
        <v>1</v>
      </c>
      <c r="R24" s="21">
        <v>1</v>
      </c>
      <c r="S24" s="65" t="s">
        <v>560</v>
      </c>
    </row>
    <row r="25" spans="1:19" s="22" customFormat="1" ht="409.5">
      <c r="A25" s="55">
        <v>15</v>
      </c>
      <c r="B25" s="19" t="s">
        <v>556</v>
      </c>
      <c r="C25" s="253"/>
      <c r="D25" s="19" t="s">
        <v>1243</v>
      </c>
      <c r="E25" s="20">
        <v>1</v>
      </c>
      <c r="F25" s="21">
        <f t="shared" si="4"/>
        <v>1</v>
      </c>
      <c r="G25" s="21">
        <f t="shared" si="5"/>
        <v>1</v>
      </c>
      <c r="H25" s="21">
        <v>1</v>
      </c>
      <c r="I25" s="19" t="s">
        <v>561</v>
      </c>
      <c r="J25" s="20">
        <v>1</v>
      </c>
      <c r="K25" s="21">
        <f t="shared" si="0"/>
        <v>1</v>
      </c>
      <c r="L25" s="21">
        <f t="shared" si="1"/>
        <v>1</v>
      </c>
      <c r="M25" s="21">
        <v>1</v>
      </c>
      <c r="N25" s="19" t="s">
        <v>562</v>
      </c>
      <c r="O25" s="20">
        <v>1</v>
      </c>
      <c r="P25" s="21">
        <f t="shared" si="2"/>
        <v>1</v>
      </c>
      <c r="Q25" s="21">
        <f t="shared" si="3"/>
        <v>1</v>
      </c>
      <c r="R25" s="21">
        <v>1</v>
      </c>
      <c r="S25" s="65" t="s">
        <v>522</v>
      </c>
    </row>
    <row r="26" spans="1:19" s="22" customFormat="1" ht="195.75" customHeight="1">
      <c r="A26" s="55">
        <v>16</v>
      </c>
      <c r="B26" s="206" t="s">
        <v>563</v>
      </c>
      <c r="C26" s="253" t="s">
        <v>564</v>
      </c>
      <c r="D26" s="19" t="s">
        <v>565</v>
      </c>
      <c r="E26" s="20">
        <v>1</v>
      </c>
      <c r="F26" s="21">
        <f t="shared" si="4"/>
        <v>1</v>
      </c>
      <c r="G26" s="21">
        <f t="shared" si="5"/>
        <v>1</v>
      </c>
      <c r="H26" s="21">
        <v>1</v>
      </c>
      <c r="I26" s="19" t="s">
        <v>566</v>
      </c>
      <c r="J26" s="20">
        <v>1</v>
      </c>
      <c r="K26" s="21">
        <f t="shared" si="0"/>
        <v>1</v>
      </c>
      <c r="L26" s="21">
        <f t="shared" si="1"/>
        <v>1</v>
      </c>
      <c r="M26" s="21">
        <v>1</v>
      </c>
      <c r="N26" s="19" t="s">
        <v>567</v>
      </c>
      <c r="O26" s="20">
        <v>1</v>
      </c>
      <c r="P26" s="21">
        <f t="shared" si="2"/>
        <v>1</v>
      </c>
      <c r="Q26" s="21">
        <f t="shared" si="3"/>
        <v>1</v>
      </c>
      <c r="R26" s="21">
        <v>1</v>
      </c>
      <c r="S26" s="251" t="s">
        <v>568</v>
      </c>
    </row>
    <row r="27" spans="1:19" s="22" customFormat="1" ht="227.25" customHeight="1">
      <c r="A27" s="55">
        <v>17</v>
      </c>
      <c r="B27" s="206"/>
      <c r="C27" s="253"/>
      <c r="D27" s="19" t="s">
        <v>569</v>
      </c>
      <c r="E27" s="20">
        <v>1</v>
      </c>
      <c r="F27" s="21">
        <f t="shared" si="4"/>
        <v>1</v>
      </c>
      <c r="G27" s="21">
        <f t="shared" si="5"/>
        <v>1</v>
      </c>
      <c r="H27" s="21">
        <v>1</v>
      </c>
      <c r="I27" s="19" t="s">
        <v>570</v>
      </c>
      <c r="J27" s="20">
        <v>1</v>
      </c>
      <c r="K27" s="21">
        <f t="shared" si="0"/>
        <v>1</v>
      </c>
      <c r="L27" s="21">
        <f t="shared" si="1"/>
        <v>1</v>
      </c>
      <c r="M27" s="21">
        <v>1</v>
      </c>
      <c r="N27" s="19" t="s">
        <v>571</v>
      </c>
      <c r="O27" s="20">
        <v>1</v>
      </c>
      <c r="P27" s="21">
        <f t="shared" si="2"/>
        <v>1</v>
      </c>
      <c r="Q27" s="21">
        <f t="shared" si="3"/>
        <v>1</v>
      </c>
      <c r="R27" s="21">
        <v>1</v>
      </c>
      <c r="S27" s="255"/>
    </row>
    <row r="28" spans="1:19" s="22" customFormat="1" ht="225">
      <c r="A28" s="55">
        <v>18</v>
      </c>
      <c r="B28" s="19" t="s">
        <v>572</v>
      </c>
      <c r="C28" s="253" t="s">
        <v>573</v>
      </c>
      <c r="D28" s="19" t="s">
        <v>574</v>
      </c>
      <c r="E28" s="20">
        <v>1</v>
      </c>
      <c r="F28" s="21">
        <f t="shared" si="4"/>
        <v>1</v>
      </c>
      <c r="G28" s="21">
        <f t="shared" si="5"/>
        <v>1</v>
      </c>
      <c r="H28" s="21">
        <v>1</v>
      </c>
      <c r="I28" s="19" t="s">
        <v>575</v>
      </c>
      <c r="J28" s="20">
        <v>1</v>
      </c>
      <c r="K28" s="21">
        <f t="shared" si="0"/>
        <v>1</v>
      </c>
      <c r="L28" s="21">
        <f t="shared" si="1"/>
        <v>1</v>
      </c>
      <c r="M28" s="21">
        <v>1</v>
      </c>
      <c r="N28" s="19" t="s">
        <v>576</v>
      </c>
      <c r="O28" s="20">
        <v>1</v>
      </c>
      <c r="P28" s="21">
        <f t="shared" si="2"/>
        <v>1</v>
      </c>
      <c r="Q28" s="21">
        <f t="shared" si="3"/>
        <v>1</v>
      </c>
      <c r="R28" s="21">
        <v>1</v>
      </c>
      <c r="S28" s="255" t="s">
        <v>110</v>
      </c>
    </row>
    <row r="29" spans="1:19" s="22" customFormat="1" ht="188.25" customHeight="1">
      <c r="A29" s="55">
        <v>19</v>
      </c>
      <c r="B29" s="19" t="s">
        <v>577</v>
      </c>
      <c r="C29" s="253"/>
      <c r="D29" s="19" t="s">
        <v>578</v>
      </c>
      <c r="E29" s="20">
        <v>1</v>
      </c>
      <c r="F29" s="21">
        <f t="shared" si="4"/>
        <v>1</v>
      </c>
      <c r="G29" s="21">
        <f t="shared" si="5"/>
        <v>1</v>
      </c>
      <c r="H29" s="21">
        <v>1</v>
      </c>
      <c r="I29" s="19" t="s">
        <v>579</v>
      </c>
      <c r="J29" s="20">
        <v>1</v>
      </c>
      <c r="K29" s="21">
        <f t="shared" si="0"/>
        <v>1</v>
      </c>
      <c r="L29" s="21">
        <f t="shared" si="1"/>
        <v>1</v>
      </c>
      <c r="M29" s="21">
        <v>1</v>
      </c>
      <c r="N29" s="19" t="s">
        <v>580</v>
      </c>
      <c r="O29" s="20">
        <v>1</v>
      </c>
      <c r="P29" s="21">
        <f t="shared" si="2"/>
        <v>1</v>
      </c>
      <c r="Q29" s="21">
        <f t="shared" si="3"/>
        <v>1</v>
      </c>
      <c r="R29" s="21">
        <v>1</v>
      </c>
      <c r="S29" s="256"/>
    </row>
    <row r="30" spans="1:19" s="22" customFormat="1" ht="168.75">
      <c r="A30" s="55">
        <v>20</v>
      </c>
      <c r="B30" s="19" t="s">
        <v>581</v>
      </c>
      <c r="C30" s="66" t="s">
        <v>582</v>
      </c>
      <c r="D30" s="19" t="s">
        <v>583</v>
      </c>
      <c r="E30" s="20">
        <v>1</v>
      </c>
      <c r="F30" s="21">
        <f t="shared" si="4"/>
        <v>1</v>
      </c>
      <c r="G30" s="21">
        <f t="shared" si="5"/>
        <v>1</v>
      </c>
      <c r="H30" s="21">
        <v>1</v>
      </c>
      <c r="I30" s="19" t="s">
        <v>584</v>
      </c>
      <c r="J30" s="20">
        <v>1</v>
      </c>
      <c r="K30" s="21">
        <f t="shared" si="0"/>
        <v>1</v>
      </c>
      <c r="L30" s="21">
        <f t="shared" si="1"/>
        <v>1</v>
      </c>
      <c r="M30" s="21">
        <v>1</v>
      </c>
      <c r="N30" s="19" t="s">
        <v>585</v>
      </c>
      <c r="O30" s="20">
        <v>1</v>
      </c>
      <c r="P30" s="21">
        <f t="shared" si="2"/>
        <v>1</v>
      </c>
      <c r="Q30" s="21">
        <f t="shared" si="3"/>
        <v>1</v>
      </c>
      <c r="R30" s="21">
        <v>1</v>
      </c>
      <c r="S30" s="256"/>
    </row>
    <row r="31" spans="1:19" s="22" customFormat="1" ht="409.5">
      <c r="A31" s="55">
        <v>21</v>
      </c>
      <c r="B31" s="19" t="s">
        <v>1244</v>
      </c>
      <c r="C31" s="253" t="s">
        <v>586</v>
      </c>
      <c r="D31" s="19" t="s">
        <v>587</v>
      </c>
      <c r="E31" s="20">
        <v>1</v>
      </c>
      <c r="F31" s="21">
        <f t="shared" si="4"/>
        <v>1</v>
      </c>
      <c r="G31" s="21">
        <f t="shared" si="5"/>
        <v>1</v>
      </c>
      <c r="H31" s="21">
        <v>1</v>
      </c>
      <c r="I31" s="19" t="s">
        <v>588</v>
      </c>
      <c r="J31" s="20">
        <v>1</v>
      </c>
      <c r="K31" s="21">
        <f t="shared" si="0"/>
        <v>1</v>
      </c>
      <c r="L31" s="21">
        <f t="shared" si="1"/>
        <v>1</v>
      </c>
      <c r="M31" s="21">
        <v>1</v>
      </c>
      <c r="N31" s="19" t="s">
        <v>589</v>
      </c>
      <c r="O31" s="20">
        <v>1</v>
      </c>
      <c r="P31" s="21">
        <f t="shared" si="2"/>
        <v>1</v>
      </c>
      <c r="Q31" s="21">
        <f t="shared" si="3"/>
        <v>1</v>
      </c>
      <c r="R31" s="21">
        <v>1</v>
      </c>
      <c r="S31" s="256" t="s">
        <v>110</v>
      </c>
    </row>
    <row r="32" spans="1:19" s="22" customFormat="1" ht="153" customHeight="1">
      <c r="A32" s="55">
        <v>22</v>
      </c>
      <c r="B32" s="79" t="s">
        <v>590</v>
      </c>
      <c r="C32" s="253"/>
      <c r="D32" s="80" t="s">
        <v>591</v>
      </c>
      <c r="E32" s="20">
        <v>1</v>
      </c>
      <c r="F32" s="21">
        <f t="shared" si="4"/>
        <v>1</v>
      </c>
      <c r="G32" s="21">
        <f t="shared" si="5"/>
        <v>1</v>
      </c>
      <c r="H32" s="21">
        <v>1</v>
      </c>
      <c r="I32" s="19" t="s">
        <v>592</v>
      </c>
      <c r="J32" s="20">
        <v>1</v>
      </c>
      <c r="K32" s="21">
        <f t="shared" si="0"/>
        <v>1</v>
      </c>
      <c r="L32" s="21">
        <f t="shared" si="1"/>
        <v>1</v>
      </c>
      <c r="M32" s="21">
        <v>1</v>
      </c>
      <c r="N32" s="19" t="s">
        <v>11</v>
      </c>
      <c r="O32" s="20">
        <v>1</v>
      </c>
      <c r="P32" s="21">
        <f t="shared" si="2"/>
        <v>1</v>
      </c>
      <c r="Q32" s="21">
        <f t="shared" si="3"/>
        <v>1</v>
      </c>
      <c r="R32" s="21">
        <v>1</v>
      </c>
      <c r="S32" s="256"/>
    </row>
    <row r="33" spans="1:19" s="22" customFormat="1" ht="150">
      <c r="A33" s="55">
        <v>23</v>
      </c>
      <c r="B33" s="19" t="s">
        <v>593</v>
      </c>
      <c r="C33" s="253"/>
      <c r="D33" s="19" t="s">
        <v>594</v>
      </c>
      <c r="E33" s="20">
        <v>1</v>
      </c>
      <c r="F33" s="21">
        <f t="shared" si="4"/>
        <v>1</v>
      </c>
      <c r="G33" s="21">
        <f t="shared" si="5"/>
        <v>1</v>
      </c>
      <c r="H33" s="21">
        <v>1</v>
      </c>
      <c r="I33" s="19" t="s">
        <v>592</v>
      </c>
      <c r="J33" s="20">
        <v>1</v>
      </c>
      <c r="K33" s="21">
        <f t="shared" si="0"/>
        <v>1</v>
      </c>
      <c r="L33" s="21">
        <f t="shared" si="1"/>
        <v>1</v>
      </c>
      <c r="M33" s="21">
        <v>1</v>
      </c>
      <c r="N33" s="19" t="s">
        <v>595</v>
      </c>
      <c r="O33" s="20">
        <v>1</v>
      </c>
      <c r="P33" s="21">
        <f t="shared" si="2"/>
        <v>1</v>
      </c>
      <c r="Q33" s="21">
        <f t="shared" si="3"/>
        <v>1</v>
      </c>
      <c r="R33" s="21">
        <v>1</v>
      </c>
      <c r="S33" s="256"/>
    </row>
    <row r="34" spans="1:19" s="22" customFormat="1" ht="115.5" customHeight="1">
      <c r="A34" s="55">
        <v>24</v>
      </c>
      <c r="B34" s="19" t="s">
        <v>596</v>
      </c>
      <c r="C34" s="253"/>
      <c r="D34" s="19" t="s">
        <v>597</v>
      </c>
      <c r="E34" s="20">
        <v>1</v>
      </c>
      <c r="F34" s="21">
        <f t="shared" si="4"/>
        <v>1</v>
      </c>
      <c r="G34" s="21">
        <f t="shared" si="5"/>
        <v>1</v>
      </c>
      <c r="H34" s="21">
        <v>1</v>
      </c>
      <c r="I34" s="19" t="s">
        <v>598</v>
      </c>
      <c r="J34" s="20">
        <v>1</v>
      </c>
      <c r="K34" s="21">
        <f t="shared" si="0"/>
        <v>1</v>
      </c>
      <c r="L34" s="21">
        <f t="shared" si="1"/>
        <v>1</v>
      </c>
      <c r="M34" s="21">
        <v>1</v>
      </c>
      <c r="N34" s="19" t="s">
        <v>599</v>
      </c>
      <c r="O34" s="20">
        <v>1</v>
      </c>
      <c r="P34" s="21">
        <f t="shared" si="2"/>
        <v>1</v>
      </c>
      <c r="Q34" s="21">
        <f t="shared" si="3"/>
        <v>1</v>
      </c>
      <c r="R34" s="21">
        <v>1</v>
      </c>
      <c r="S34" s="256"/>
    </row>
    <row r="35" spans="1:19" s="22" customFormat="1" ht="141" customHeight="1">
      <c r="A35" s="55">
        <v>25</v>
      </c>
      <c r="B35" s="19" t="s">
        <v>600</v>
      </c>
      <c r="C35" s="66" t="s">
        <v>601</v>
      </c>
      <c r="D35" s="19" t="s">
        <v>602</v>
      </c>
      <c r="E35" s="20">
        <v>1</v>
      </c>
      <c r="F35" s="21">
        <f t="shared" si="4"/>
        <v>1</v>
      </c>
      <c r="G35" s="21">
        <f t="shared" si="5"/>
        <v>1</v>
      </c>
      <c r="H35" s="21">
        <v>1</v>
      </c>
      <c r="I35" s="19" t="s">
        <v>603</v>
      </c>
      <c r="J35" s="20">
        <v>1</v>
      </c>
      <c r="K35" s="21">
        <f t="shared" si="0"/>
        <v>1</v>
      </c>
      <c r="L35" s="21">
        <f t="shared" si="1"/>
        <v>1</v>
      </c>
      <c r="M35" s="21">
        <v>1</v>
      </c>
      <c r="N35" s="19" t="s">
        <v>1245</v>
      </c>
      <c r="O35" s="20">
        <v>1</v>
      </c>
      <c r="P35" s="21">
        <f t="shared" si="2"/>
        <v>1</v>
      </c>
      <c r="Q35" s="21">
        <f t="shared" si="3"/>
        <v>1</v>
      </c>
      <c r="R35" s="21">
        <v>1</v>
      </c>
      <c r="S35" s="256" t="s">
        <v>110</v>
      </c>
    </row>
    <row r="36" spans="1:19" s="22" customFormat="1" ht="91.5" customHeight="1">
      <c r="A36" s="55">
        <v>26</v>
      </c>
      <c r="B36" s="206" t="s">
        <v>604</v>
      </c>
      <c r="C36" s="254" t="s">
        <v>1359</v>
      </c>
      <c r="D36" s="149" t="s">
        <v>605</v>
      </c>
      <c r="E36" s="20">
        <v>1</v>
      </c>
      <c r="F36" s="21">
        <f t="shared" si="4"/>
        <v>1</v>
      </c>
      <c r="G36" s="21">
        <f t="shared" si="5"/>
        <v>1</v>
      </c>
      <c r="H36" s="21">
        <v>1</v>
      </c>
      <c r="I36" s="149" t="s">
        <v>606</v>
      </c>
      <c r="J36" s="20">
        <v>1</v>
      </c>
      <c r="K36" s="21">
        <f t="shared" si="0"/>
        <v>1</v>
      </c>
      <c r="L36" s="21">
        <f t="shared" si="1"/>
        <v>1</v>
      </c>
      <c r="M36" s="21">
        <v>1</v>
      </c>
      <c r="N36" s="149" t="s">
        <v>607</v>
      </c>
      <c r="O36" s="20">
        <v>1</v>
      </c>
      <c r="P36" s="21">
        <f t="shared" si="2"/>
        <v>1</v>
      </c>
      <c r="Q36" s="21">
        <f t="shared" si="3"/>
        <v>1</v>
      </c>
      <c r="R36" s="21">
        <v>1</v>
      </c>
      <c r="S36" s="256"/>
    </row>
    <row r="37" spans="1:19" s="22" customFormat="1" ht="93.75">
      <c r="A37" s="55">
        <v>27</v>
      </c>
      <c r="B37" s="206"/>
      <c r="C37" s="254"/>
      <c r="D37" s="149" t="s">
        <v>608</v>
      </c>
      <c r="E37" s="20">
        <v>1</v>
      </c>
      <c r="F37" s="21">
        <f t="shared" si="4"/>
        <v>1</v>
      </c>
      <c r="G37" s="21">
        <f t="shared" si="5"/>
        <v>1</v>
      </c>
      <c r="H37" s="21">
        <v>1</v>
      </c>
      <c r="I37" s="149" t="s">
        <v>609</v>
      </c>
      <c r="J37" s="20">
        <v>1</v>
      </c>
      <c r="K37" s="21">
        <f t="shared" si="0"/>
        <v>1</v>
      </c>
      <c r="L37" s="21">
        <f t="shared" si="1"/>
        <v>1</v>
      </c>
      <c r="M37" s="21">
        <v>1</v>
      </c>
      <c r="N37" s="149" t="s">
        <v>610</v>
      </c>
      <c r="O37" s="20">
        <v>1</v>
      </c>
      <c r="P37" s="21">
        <f t="shared" si="2"/>
        <v>1</v>
      </c>
      <c r="Q37" s="21">
        <f t="shared" si="3"/>
        <v>1</v>
      </c>
      <c r="R37" s="21">
        <v>1</v>
      </c>
      <c r="S37" s="256"/>
    </row>
    <row r="38" spans="1:19" s="22" customFormat="1" ht="191.25" customHeight="1">
      <c r="A38" s="55">
        <v>28</v>
      </c>
      <c r="B38" s="206"/>
      <c r="C38" s="254"/>
      <c r="D38" s="149" t="s">
        <v>611</v>
      </c>
      <c r="E38" s="20">
        <v>1</v>
      </c>
      <c r="F38" s="21">
        <f t="shared" si="4"/>
        <v>1</v>
      </c>
      <c r="G38" s="21">
        <f t="shared" si="5"/>
        <v>1</v>
      </c>
      <c r="H38" s="21">
        <v>1</v>
      </c>
      <c r="I38" s="149" t="s">
        <v>612</v>
      </c>
      <c r="J38" s="20">
        <v>1</v>
      </c>
      <c r="K38" s="21">
        <f t="shared" si="0"/>
        <v>1</v>
      </c>
      <c r="L38" s="21">
        <f t="shared" si="1"/>
        <v>1</v>
      </c>
      <c r="M38" s="21">
        <v>1</v>
      </c>
      <c r="N38" s="149" t="s">
        <v>351</v>
      </c>
      <c r="O38" s="20">
        <v>1</v>
      </c>
      <c r="P38" s="21">
        <f t="shared" si="2"/>
        <v>1</v>
      </c>
      <c r="Q38" s="21">
        <f t="shared" si="3"/>
        <v>1</v>
      </c>
      <c r="R38" s="21">
        <v>1</v>
      </c>
      <c r="S38" s="256"/>
    </row>
    <row r="39" spans="1:19" s="22" customFormat="1" ht="187.5">
      <c r="A39" s="55">
        <v>29</v>
      </c>
      <c r="B39" s="19" t="s">
        <v>114</v>
      </c>
      <c r="C39" s="66" t="s">
        <v>140</v>
      </c>
      <c r="D39" s="19" t="s">
        <v>613</v>
      </c>
      <c r="E39" s="20">
        <v>1</v>
      </c>
      <c r="F39" s="21">
        <f t="shared" si="4"/>
        <v>1</v>
      </c>
      <c r="G39" s="21">
        <f t="shared" si="5"/>
        <v>1</v>
      </c>
      <c r="H39" s="21">
        <v>1</v>
      </c>
      <c r="I39" s="19" t="s">
        <v>614</v>
      </c>
      <c r="J39" s="20">
        <v>1</v>
      </c>
      <c r="K39" s="21">
        <f t="shared" si="0"/>
        <v>1</v>
      </c>
      <c r="L39" s="21">
        <f t="shared" si="1"/>
        <v>1</v>
      </c>
      <c r="M39" s="21">
        <v>1</v>
      </c>
      <c r="N39" s="19" t="s">
        <v>615</v>
      </c>
      <c r="O39" s="20">
        <v>1</v>
      </c>
      <c r="P39" s="21">
        <f t="shared" si="2"/>
        <v>1</v>
      </c>
      <c r="Q39" s="21">
        <f t="shared" si="3"/>
        <v>1</v>
      </c>
      <c r="R39" s="21">
        <v>1</v>
      </c>
      <c r="S39" s="257"/>
    </row>
    <row r="40" spans="1:19" s="22" customFormat="1" ht="41.25" customHeight="1">
      <c r="A40" s="260" t="s">
        <v>111</v>
      </c>
      <c r="B40" s="261"/>
      <c r="C40" s="261"/>
      <c r="D40" s="261"/>
      <c r="E40" s="261"/>
      <c r="F40" s="261"/>
      <c r="G40" s="261"/>
      <c r="H40" s="261"/>
      <c r="I40" s="261"/>
      <c r="J40" s="261"/>
      <c r="K40" s="261"/>
      <c r="L40" s="261"/>
      <c r="M40" s="261"/>
      <c r="N40" s="261"/>
      <c r="O40" s="261"/>
      <c r="P40" s="261"/>
      <c r="Q40" s="261"/>
      <c r="R40" s="261"/>
      <c r="S40" s="262"/>
    </row>
    <row r="41" spans="1:19" s="22" customFormat="1" ht="36" customHeight="1">
      <c r="A41" s="55">
        <v>30</v>
      </c>
      <c r="B41" s="206" t="s">
        <v>114</v>
      </c>
      <c r="C41" s="253" t="s">
        <v>140</v>
      </c>
      <c r="D41" s="19" t="s">
        <v>616</v>
      </c>
      <c r="E41" s="20">
        <v>1</v>
      </c>
      <c r="F41" s="21">
        <f>IF(E41=G41,H41)</f>
        <v>1</v>
      </c>
      <c r="G41" s="21">
        <f>IF(E41="NA","NA",H41)</f>
        <v>1</v>
      </c>
      <c r="H41" s="21">
        <v>1</v>
      </c>
      <c r="I41" s="19" t="s">
        <v>617</v>
      </c>
      <c r="J41" s="20">
        <v>1</v>
      </c>
      <c r="K41" s="21">
        <f>IF(J41=L41,M41)</f>
        <v>1</v>
      </c>
      <c r="L41" s="21">
        <f>IF(J41="NA","NA",M41)</f>
        <v>1</v>
      </c>
      <c r="M41" s="21">
        <v>1</v>
      </c>
      <c r="N41" s="19" t="s">
        <v>618</v>
      </c>
      <c r="O41" s="20">
        <v>1</v>
      </c>
      <c r="P41" s="21">
        <f>IF(O41=Q41,R41)</f>
        <v>1</v>
      </c>
      <c r="Q41" s="21">
        <f>IF(O41="NA","NA",R41)</f>
        <v>1</v>
      </c>
      <c r="R41" s="21">
        <v>1</v>
      </c>
      <c r="S41" s="251" t="s">
        <v>110</v>
      </c>
    </row>
    <row r="42" spans="1:19" s="22" customFormat="1" ht="42" customHeight="1">
      <c r="A42" s="55">
        <v>31</v>
      </c>
      <c r="B42" s="206"/>
      <c r="C42" s="253"/>
      <c r="D42" s="19" t="s">
        <v>619</v>
      </c>
      <c r="E42" s="20">
        <v>1</v>
      </c>
      <c r="F42" s="21">
        <f>IF(E42=G42,H42)</f>
        <v>1</v>
      </c>
      <c r="G42" s="21">
        <f>IF(E42="NA","NA",H42)</f>
        <v>1</v>
      </c>
      <c r="H42" s="21">
        <v>1</v>
      </c>
      <c r="I42" s="19" t="s">
        <v>620</v>
      </c>
      <c r="J42" s="20">
        <v>1</v>
      </c>
      <c r="K42" s="21">
        <f>IF(J42=L42,M42)</f>
        <v>1</v>
      </c>
      <c r="L42" s="21">
        <f>IF(J42="NA","NA",M42)</f>
        <v>1</v>
      </c>
      <c r="M42" s="21">
        <v>1</v>
      </c>
      <c r="N42" s="19" t="s">
        <v>621</v>
      </c>
      <c r="O42" s="20">
        <v>1</v>
      </c>
      <c r="P42" s="21">
        <f>IF(O42=Q42,R42)</f>
        <v>1</v>
      </c>
      <c r="Q42" s="21">
        <f>IF(O42="NA","NA",R42)</f>
        <v>1</v>
      </c>
      <c r="R42" s="21">
        <v>1</v>
      </c>
      <c r="S42" s="251"/>
    </row>
    <row r="43" spans="1:19" s="22" customFormat="1" ht="37.5">
      <c r="A43" s="55">
        <v>32</v>
      </c>
      <c r="B43" s="206"/>
      <c r="C43" s="253"/>
      <c r="D43" s="19" t="s">
        <v>622</v>
      </c>
      <c r="E43" s="20">
        <v>1</v>
      </c>
      <c r="F43" s="21">
        <f>IF(E43=G43,H43)</f>
        <v>1</v>
      </c>
      <c r="G43" s="21">
        <f>IF(E43="NA","NA",H43)</f>
        <v>1</v>
      </c>
      <c r="H43" s="21">
        <v>1</v>
      </c>
      <c r="I43" s="19" t="s">
        <v>623</v>
      </c>
      <c r="J43" s="20">
        <v>1</v>
      </c>
      <c r="K43" s="21">
        <f>IF(J43=L43,M43)</f>
        <v>1</v>
      </c>
      <c r="L43" s="21">
        <f>IF(J43="NA","NA",M43)</f>
        <v>1</v>
      </c>
      <c r="M43" s="21">
        <v>1</v>
      </c>
      <c r="N43" s="19" t="s">
        <v>624</v>
      </c>
      <c r="O43" s="20">
        <v>1</v>
      </c>
      <c r="P43" s="21">
        <f>IF(O43=Q43,R43)</f>
        <v>1</v>
      </c>
      <c r="Q43" s="21">
        <f>IF(O43="NA","NA",R43)</f>
        <v>1</v>
      </c>
      <c r="R43" s="21">
        <v>1</v>
      </c>
      <c r="S43" s="251"/>
    </row>
    <row r="44" spans="1:19" s="22" customFormat="1" ht="18.75">
      <c r="A44" s="250" t="s">
        <v>112</v>
      </c>
      <c r="B44" s="250"/>
      <c r="C44" s="250"/>
      <c r="D44" s="250"/>
      <c r="E44" s="250"/>
      <c r="F44" s="250"/>
      <c r="G44" s="250"/>
      <c r="H44" s="250"/>
      <c r="I44" s="250"/>
      <c r="J44" s="250"/>
      <c r="K44" s="250"/>
      <c r="L44" s="250"/>
      <c r="M44" s="250"/>
      <c r="N44" s="250"/>
      <c r="O44" s="250"/>
      <c r="P44" s="250"/>
      <c r="Q44" s="250"/>
      <c r="R44" s="250"/>
      <c r="S44" s="250"/>
    </row>
    <row r="45" spans="1:19" s="22" customFormat="1" ht="18.75">
      <c r="A45" s="250" t="s">
        <v>113</v>
      </c>
      <c r="B45" s="250"/>
      <c r="C45" s="250"/>
      <c r="D45" s="250"/>
      <c r="E45" s="250"/>
      <c r="F45" s="250"/>
      <c r="G45" s="250"/>
      <c r="H45" s="250"/>
      <c r="I45" s="250"/>
      <c r="J45" s="250"/>
      <c r="K45" s="250"/>
      <c r="L45" s="250"/>
      <c r="M45" s="250"/>
      <c r="N45" s="250"/>
      <c r="O45" s="250"/>
      <c r="P45" s="250"/>
      <c r="Q45" s="250"/>
      <c r="R45" s="250"/>
      <c r="S45" s="250"/>
    </row>
    <row r="46" spans="1:19" s="22" customFormat="1" ht="18.75">
      <c r="A46" s="55">
        <v>33</v>
      </c>
      <c r="B46" s="206" t="s">
        <v>114</v>
      </c>
      <c r="C46" s="253" t="s">
        <v>140</v>
      </c>
      <c r="D46" s="19" t="s">
        <v>625</v>
      </c>
      <c r="E46" s="20">
        <v>1</v>
      </c>
      <c r="F46" s="21">
        <f>IF(E46=G46,H46)</f>
        <v>1</v>
      </c>
      <c r="G46" s="21">
        <f>IF(E46="NA","NA",H46)</f>
        <v>1</v>
      </c>
      <c r="H46" s="21">
        <v>1</v>
      </c>
      <c r="I46" s="19" t="s">
        <v>743</v>
      </c>
      <c r="J46" s="20">
        <v>1</v>
      </c>
      <c r="K46" s="21">
        <f aca="true" t="shared" si="6" ref="K46:K64">IF(J46=L46,M46)</f>
        <v>1</v>
      </c>
      <c r="L46" s="21">
        <f aca="true" t="shared" si="7" ref="L46:L64">IF(J46="NA","NA",M46)</f>
        <v>1</v>
      </c>
      <c r="M46" s="21">
        <v>1</v>
      </c>
      <c r="N46" s="19" t="s">
        <v>626</v>
      </c>
      <c r="O46" s="20">
        <v>1</v>
      </c>
      <c r="P46" s="21">
        <f aca="true" t="shared" si="8" ref="P46:P64">IF(O46=Q46,R46)</f>
        <v>1</v>
      </c>
      <c r="Q46" s="21">
        <f aca="true" t="shared" si="9" ref="Q46:Q64">IF(O46="NA","NA",R46)</f>
        <v>1</v>
      </c>
      <c r="R46" s="21">
        <v>1</v>
      </c>
      <c r="S46" s="251" t="s">
        <v>110</v>
      </c>
    </row>
    <row r="47" spans="1:19" s="22" customFormat="1" ht="37.5">
      <c r="A47" s="55">
        <v>34</v>
      </c>
      <c r="B47" s="206"/>
      <c r="C47" s="253"/>
      <c r="D47" s="19" t="s">
        <v>627</v>
      </c>
      <c r="E47" s="20">
        <v>1</v>
      </c>
      <c r="F47" s="21">
        <f>IF(E47=G47,H47)</f>
        <v>1</v>
      </c>
      <c r="G47" s="21">
        <f>IF(E47="NA","NA",H47)</f>
        <v>1</v>
      </c>
      <c r="H47" s="21">
        <v>1</v>
      </c>
      <c r="I47" s="19" t="s">
        <v>628</v>
      </c>
      <c r="J47" s="20">
        <v>1</v>
      </c>
      <c r="K47" s="21">
        <f t="shared" si="6"/>
        <v>1</v>
      </c>
      <c r="L47" s="21">
        <f t="shared" si="7"/>
        <v>1</v>
      </c>
      <c r="M47" s="21">
        <v>1</v>
      </c>
      <c r="N47" s="19" t="s">
        <v>626</v>
      </c>
      <c r="O47" s="20">
        <v>1</v>
      </c>
      <c r="P47" s="21">
        <f t="shared" si="8"/>
        <v>1</v>
      </c>
      <c r="Q47" s="21">
        <f t="shared" si="9"/>
        <v>1</v>
      </c>
      <c r="R47" s="21">
        <v>1</v>
      </c>
      <c r="S47" s="251"/>
    </row>
    <row r="48" spans="1:19" s="22" customFormat="1" ht="37.5">
      <c r="A48" s="55">
        <v>35</v>
      </c>
      <c r="B48" s="206"/>
      <c r="C48" s="253"/>
      <c r="D48" s="19" t="s">
        <v>629</v>
      </c>
      <c r="E48" s="20">
        <v>1</v>
      </c>
      <c r="F48" s="21">
        <f>IF(E48=G48,H48)</f>
        <v>1</v>
      </c>
      <c r="G48" s="21">
        <f>IF(E48="NA","NA",H48)</f>
        <v>1</v>
      </c>
      <c r="H48" s="21">
        <v>1</v>
      </c>
      <c r="I48" s="19" t="s">
        <v>628</v>
      </c>
      <c r="J48" s="20">
        <v>1</v>
      </c>
      <c r="K48" s="21">
        <f t="shared" si="6"/>
        <v>1</v>
      </c>
      <c r="L48" s="21">
        <f t="shared" si="7"/>
        <v>1</v>
      </c>
      <c r="M48" s="21">
        <v>1</v>
      </c>
      <c r="N48" s="19" t="s">
        <v>626</v>
      </c>
      <c r="O48" s="20">
        <v>1</v>
      </c>
      <c r="P48" s="21">
        <f t="shared" si="8"/>
        <v>1</v>
      </c>
      <c r="Q48" s="21">
        <f t="shared" si="9"/>
        <v>1</v>
      </c>
      <c r="R48" s="21">
        <v>1</v>
      </c>
      <c r="S48" s="251"/>
    </row>
    <row r="49" spans="1:19" s="22" customFormat="1" ht="37.5">
      <c r="A49" s="55">
        <v>36</v>
      </c>
      <c r="B49" s="206"/>
      <c r="C49" s="253"/>
      <c r="D49" s="19" t="s">
        <v>630</v>
      </c>
      <c r="E49" s="20">
        <v>1</v>
      </c>
      <c r="F49" s="21">
        <f aca="true" t="shared" si="10" ref="F49:F64">IF(E49=G49,H49)</f>
        <v>1</v>
      </c>
      <c r="G49" s="21">
        <f aca="true" t="shared" si="11" ref="G49:G64">IF(E49="NA","NA",H49)</f>
        <v>1</v>
      </c>
      <c r="H49" s="21">
        <v>1</v>
      </c>
      <c r="I49" s="19" t="s">
        <v>628</v>
      </c>
      <c r="J49" s="20">
        <v>1</v>
      </c>
      <c r="K49" s="21">
        <f t="shared" si="6"/>
        <v>1</v>
      </c>
      <c r="L49" s="21">
        <f t="shared" si="7"/>
        <v>1</v>
      </c>
      <c r="M49" s="21">
        <v>1</v>
      </c>
      <c r="N49" s="19" t="s">
        <v>626</v>
      </c>
      <c r="O49" s="20">
        <v>1</v>
      </c>
      <c r="P49" s="21">
        <f t="shared" si="8"/>
        <v>1</v>
      </c>
      <c r="Q49" s="21">
        <f t="shared" si="9"/>
        <v>1</v>
      </c>
      <c r="R49" s="21">
        <v>1</v>
      </c>
      <c r="S49" s="251"/>
    </row>
    <row r="50" spans="1:19" s="22" customFormat="1" ht="37.5">
      <c r="A50" s="55">
        <v>37</v>
      </c>
      <c r="B50" s="206"/>
      <c r="C50" s="253"/>
      <c r="D50" s="19" t="s">
        <v>631</v>
      </c>
      <c r="E50" s="20">
        <v>1</v>
      </c>
      <c r="F50" s="21">
        <f t="shared" si="10"/>
        <v>1</v>
      </c>
      <c r="G50" s="21">
        <f t="shared" si="11"/>
        <v>1</v>
      </c>
      <c r="H50" s="21">
        <v>1</v>
      </c>
      <c r="I50" s="19" t="s">
        <v>628</v>
      </c>
      <c r="J50" s="20">
        <v>1</v>
      </c>
      <c r="K50" s="21">
        <f t="shared" si="6"/>
        <v>1</v>
      </c>
      <c r="L50" s="21">
        <f t="shared" si="7"/>
        <v>1</v>
      </c>
      <c r="M50" s="21">
        <v>1</v>
      </c>
      <c r="N50" s="19" t="s">
        <v>626</v>
      </c>
      <c r="O50" s="20">
        <v>1</v>
      </c>
      <c r="P50" s="21">
        <f t="shared" si="8"/>
        <v>1</v>
      </c>
      <c r="Q50" s="21">
        <f t="shared" si="9"/>
        <v>1</v>
      </c>
      <c r="R50" s="21">
        <v>1</v>
      </c>
      <c r="S50" s="251"/>
    </row>
    <row r="51" spans="1:19" s="22" customFormat="1" ht="37.5">
      <c r="A51" s="55">
        <v>38</v>
      </c>
      <c r="B51" s="206"/>
      <c r="C51" s="253"/>
      <c r="D51" s="19" t="s">
        <v>632</v>
      </c>
      <c r="E51" s="20">
        <v>1</v>
      </c>
      <c r="F51" s="21">
        <f t="shared" si="10"/>
        <v>1</v>
      </c>
      <c r="G51" s="21">
        <f t="shared" si="11"/>
        <v>1</v>
      </c>
      <c r="H51" s="21">
        <v>1</v>
      </c>
      <c r="I51" s="19" t="s">
        <v>628</v>
      </c>
      <c r="J51" s="20">
        <v>1</v>
      </c>
      <c r="K51" s="21">
        <f t="shared" si="6"/>
        <v>1</v>
      </c>
      <c r="L51" s="21">
        <f t="shared" si="7"/>
        <v>1</v>
      </c>
      <c r="M51" s="21">
        <v>1</v>
      </c>
      <c r="N51" s="19" t="s">
        <v>626</v>
      </c>
      <c r="O51" s="20">
        <v>1</v>
      </c>
      <c r="P51" s="21">
        <f t="shared" si="8"/>
        <v>1</v>
      </c>
      <c r="Q51" s="21">
        <f t="shared" si="9"/>
        <v>1</v>
      </c>
      <c r="R51" s="21">
        <v>1</v>
      </c>
      <c r="S51" s="251"/>
    </row>
    <row r="52" spans="1:19" s="22" customFormat="1" ht="37.5">
      <c r="A52" s="55">
        <v>39</v>
      </c>
      <c r="B52" s="206"/>
      <c r="C52" s="253"/>
      <c r="D52" s="19" t="s">
        <v>633</v>
      </c>
      <c r="E52" s="20">
        <v>1</v>
      </c>
      <c r="F52" s="21">
        <f t="shared" si="10"/>
        <v>1</v>
      </c>
      <c r="G52" s="21">
        <f t="shared" si="11"/>
        <v>1</v>
      </c>
      <c r="H52" s="21">
        <v>1</v>
      </c>
      <c r="I52" s="19" t="s">
        <v>628</v>
      </c>
      <c r="J52" s="20">
        <v>1</v>
      </c>
      <c r="K52" s="21">
        <f t="shared" si="6"/>
        <v>1</v>
      </c>
      <c r="L52" s="21">
        <f t="shared" si="7"/>
        <v>1</v>
      </c>
      <c r="M52" s="21">
        <v>1</v>
      </c>
      <c r="N52" s="19" t="s">
        <v>626</v>
      </c>
      <c r="O52" s="20">
        <v>1</v>
      </c>
      <c r="P52" s="21">
        <f t="shared" si="8"/>
        <v>1</v>
      </c>
      <c r="Q52" s="21">
        <f t="shared" si="9"/>
        <v>1</v>
      </c>
      <c r="R52" s="21">
        <v>1</v>
      </c>
      <c r="S52" s="251"/>
    </row>
    <row r="53" spans="1:19" s="22" customFormat="1" ht="37.5">
      <c r="A53" s="55">
        <v>40</v>
      </c>
      <c r="B53" s="206"/>
      <c r="C53" s="253"/>
      <c r="D53" s="19" t="s">
        <v>634</v>
      </c>
      <c r="E53" s="20">
        <v>1</v>
      </c>
      <c r="F53" s="21">
        <f t="shared" si="10"/>
        <v>1</v>
      </c>
      <c r="G53" s="21">
        <f t="shared" si="11"/>
        <v>1</v>
      </c>
      <c r="H53" s="21">
        <v>1</v>
      </c>
      <c r="I53" s="19" t="s">
        <v>628</v>
      </c>
      <c r="J53" s="20">
        <v>1</v>
      </c>
      <c r="K53" s="21">
        <f t="shared" si="6"/>
        <v>1</v>
      </c>
      <c r="L53" s="21">
        <f t="shared" si="7"/>
        <v>1</v>
      </c>
      <c r="M53" s="21">
        <v>1</v>
      </c>
      <c r="N53" s="19" t="s">
        <v>626</v>
      </c>
      <c r="O53" s="20">
        <v>1</v>
      </c>
      <c r="P53" s="21">
        <f t="shared" si="8"/>
        <v>1</v>
      </c>
      <c r="Q53" s="21">
        <f t="shared" si="9"/>
        <v>1</v>
      </c>
      <c r="R53" s="21">
        <v>1</v>
      </c>
      <c r="S53" s="251"/>
    </row>
    <row r="54" spans="1:19" s="22" customFormat="1" ht="37.5">
      <c r="A54" s="55">
        <v>41</v>
      </c>
      <c r="B54" s="206"/>
      <c r="C54" s="253"/>
      <c r="D54" s="19" t="s">
        <v>635</v>
      </c>
      <c r="E54" s="20">
        <v>1</v>
      </c>
      <c r="F54" s="21">
        <f t="shared" si="10"/>
        <v>1</v>
      </c>
      <c r="G54" s="21">
        <f t="shared" si="11"/>
        <v>1</v>
      </c>
      <c r="H54" s="21">
        <v>1</v>
      </c>
      <c r="I54" s="19" t="s">
        <v>628</v>
      </c>
      <c r="J54" s="20">
        <v>1</v>
      </c>
      <c r="K54" s="21">
        <f t="shared" si="6"/>
        <v>1</v>
      </c>
      <c r="L54" s="21">
        <f t="shared" si="7"/>
        <v>1</v>
      </c>
      <c r="M54" s="21">
        <v>1</v>
      </c>
      <c r="N54" s="19" t="s">
        <v>626</v>
      </c>
      <c r="O54" s="20">
        <v>1</v>
      </c>
      <c r="P54" s="21">
        <f t="shared" si="8"/>
        <v>1</v>
      </c>
      <c r="Q54" s="21">
        <f t="shared" si="9"/>
        <v>1</v>
      </c>
      <c r="R54" s="21">
        <v>1</v>
      </c>
      <c r="S54" s="251"/>
    </row>
    <row r="55" spans="1:19" s="22" customFormat="1" ht="37.5">
      <c r="A55" s="55">
        <v>42</v>
      </c>
      <c r="B55" s="206"/>
      <c r="C55" s="253"/>
      <c r="D55" s="19" t="s">
        <v>636</v>
      </c>
      <c r="E55" s="20">
        <v>1</v>
      </c>
      <c r="F55" s="21">
        <f t="shared" si="10"/>
        <v>1</v>
      </c>
      <c r="G55" s="21">
        <f t="shared" si="11"/>
        <v>1</v>
      </c>
      <c r="H55" s="21">
        <v>1</v>
      </c>
      <c r="I55" s="19" t="s">
        <v>628</v>
      </c>
      <c r="J55" s="20">
        <v>1</v>
      </c>
      <c r="K55" s="21">
        <f t="shared" si="6"/>
        <v>1</v>
      </c>
      <c r="L55" s="21">
        <f t="shared" si="7"/>
        <v>1</v>
      </c>
      <c r="M55" s="21">
        <v>1</v>
      </c>
      <c r="N55" s="19" t="s">
        <v>626</v>
      </c>
      <c r="O55" s="20">
        <v>1</v>
      </c>
      <c r="P55" s="21">
        <f t="shared" si="8"/>
        <v>1</v>
      </c>
      <c r="Q55" s="21">
        <f t="shared" si="9"/>
        <v>1</v>
      </c>
      <c r="R55" s="21">
        <v>1</v>
      </c>
      <c r="S55" s="251"/>
    </row>
    <row r="56" spans="1:19" s="22" customFormat="1" ht="37.5">
      <c r="A56" s="55">
        <v>43</v>
      </c>
      <c r="B56" s="206"/>
      <c r="C56" s="253"/>
      <c r="D56" s="19" t="s">
        <v>637</v>
      </c>
      <c r="E56" s="20">
        <v>1</v>
      </c>
      <c r="F56" s="21">
        <f t="shared" si="10"/>
        <v>1</v>
      </c>
      <c r="G56" s="21">
        <f t="shared" si="11"/>
        <v>1</v>
      </c>
      <c r="H56" s="21">
        <v>1</v>
      </c>
      <c r="I56" s="19" t="s">
        <v>628</v>
      </c>
      <c r="J56" s="20">
        <v>1</v>
      </c>
      <c r="K56" s="21">
        <f t="shared" si="6"/>
        <v>1</v>
      </c>
      <c r="L56" s="21">
        <f t="shared" si="7"/>
        <v>1</v>
      </c>
      <c r="M56" s="21">
        <v>1</v>
      </c>
      <c r="N56" s="19" t="s">
        <v>626</v>
      </c>
      <c r="O56" s="20">
        <v>1</v>
      </c>
      <c r="P56" s="21">
        <f t="shared" si="8"/>
        <v>1</v>
      </c>
      <c r="Q56" s="21">
        <f t="shared" si="9"/>
        <v>1</v>
      </c>
      <c r="R56" s="21">
        <v>1</v>
      </c>
      <c r="S56" s="251"/>
    </row>
    <row r="57" spans="1:19" s="22" customFormat="1" ht="37.5">
      <c r="A57" s="55">
        <v>44</v>
      </c>
      <c r="B57" s="206"/>
      <c r="C57" s="253"/>
      <c r="D57" s="19" t="s">
        <v>638</v>
      </c>
      <c r="E57" s="20">
        <v>1</v>
      </c>
      <c r="F57" s="21">
        <f t="shared" si="10"/>
        <v>1</v>
      </c>
      <c r="G57" s="21">
        <f t="shared" si="11"/>
        <v>1</v>
      </c>
      <c r="H57" s="21">
        <v>1</v>
      </c>
      <c r="I57" s="19" t="s">
        <v>628</v>
      </c>
      <c r="J57" s="20">
        <v>1</v>
      </c>
      <c r="K57" s="21">
        <f t="shared" si="6"/>
        <v>1</v>
      </c>
      <c r="L57" s="21">
        <f t="shared" si="7"/>
        <v>1</v>
      </c>
      <c r="M57" s="21">
        <v>1</v>
      </c>
      <c r="N57" s="19" t="s">
        <v>626</v>
      </c>
      <c r="O57" s="20">
        <v>1</v>
      </c>
      <c r="P57" s="21">
        <f t="shared" si="8"/>
        <v>1</v>
      </c>
      <c r="Q57" s="21">
        <f t="shared" si="9"/>
        <v>1</v>
      </c>
      <c r="R57" s="21">
        <v>1</v>
      </c>
      <c r="S57" s="251"/>
    </row>
    <row r="58" spans="1:19" s="22" customFormat="1" ht="37.5">
      <c r="A58" s="55">
        <v>45</v>
      </c>
      <c r="B58" s="206"/>
      <c r="C58" s="253"/>
      <c r="D58" s="19" t="s">
        <v>639</v>
      </c>
      <c r="E58" s="20">
        <v>1</v>
      </c>
      <c r="F58" s="21">
        <f t="shared" si="10"/>
        <v>1</v>
      </c>
      <c r="G58" s="21">
        <f t="shared" si="11"/>
        <v>1</v>
      </c>
      <c r="H58" s="21">
        <v>1</v>
      </c>
      <c r="I58" s="19" t="s">
        <v>628</v>
      </c>
      <c r="J58" s="20">
        <v>1</v>
      </c>
      <c r="K58" s="21">
        <f t="shared" si="6"/>
        <v>1</v>
      </c>
      <c r="L58" s="21">
        <f t="shared" si="7"/>
        <v>1</v>
      </c>
      <c r="M58" s="21">
        <v>1</v>
      </c>
      <c r="N58" s="19" t="s">
        <v>626</v>
      </c>
      <c r="O58" s="20">
        <v>1</v>
      </c>
      <c r="P58" s="21">
        <f t="shared" si="8"/>
        <v>1</v>
      </c>
      <c r="Q58" s="21">
        <f t="shared" si="9"/>
        <v>1</v>
      </c>
      <c r="R58" s="21">
        <v>1</v>
      </c>
      <c r="S58" s="251"/>
    </row>
    <row r="59" spans="1:19" s="22" customFormat="1" ht="37.5">
      <c r="A59" s="55">
        <v>46</v>
      </c>
      <c r="B59" s="206"/>
      <c r="C59" s="253"/>
      <c r="D59" s="19" t="s">
        <v>640</v>
      </c>
      <c r="E59" s="20">
        <v>1</v>
      </c>
      <c r="F59" s="21">
        <f t="shared" si="10"/>
        <v>1</v>
      </c>
      <c r="G59" s="21">
        <f t="shared" si="11"/>
        <v>1</v>
      </c>
      <c r="H59" s="21">
        <v>1</v>
      </c>
      <c r="I59" s="19" t="s">
        <v>628</v>
      </c>
      <c r="J59" s="20">
        <v>1</v>
      </c>
      <c r="K59" s="21">
        <f t="shared" si="6"/>
        <v>1</v>
      </c>
      <c r="L59" s="21">
        <f t="shared" si="7"/>
        <v>1</v>
      </c>
      <c r="M59" s="21">
        <v>1</v>
      </c>
      <c r="N59" s="19" t="s">
        <v>626</v>
      </c>
      <c r="O59" s="20">
        <v>1</v>
      </c>
      <c r="P59" s="21">
        <f t="shared" si="8"/>
        <v>1</v>
      </c>
      <c r="Q59" s="21">
        <f t="shared" si="9"/>
        <v>1</v>
      </c>
      <c r="R59" s="21">
        <v>1</v>
      </c>
      <c r="S59" s="251"/>
    </row>
    <row r="60" spans="1:19" s="22" customFormat="1" ht="37.5">
      <c r="A60" s="55">
        <v>47</v>
      </c>
      <c r="B60" s="206"/>
      <c r="C60" s="253"/>
      <c r="D60" s="19" t="s">
        <v>641</v>
      </c>
      <c r="E60" s="20">
        <v>1</v>
      </c>
      <c r="F60" s="21">
        <f t="shared" si="10"/>
        <v>1</v>
      </c>
      <c r="G60" s="21">
        <f t="shared" si="11"/>
        <v>1</v>
      </c>
      <c r="H60" s="21">
        <v>1</v>
      </c>
      <c r="I60" s="19" t="s">
        <v>628</v>
      </c>
      <c r="J60" s="20">
        <v>1</v>
      </c>
      <c r="K60" s="21">
        <f t="shared" si="6"/>
        <v>1</v>
      </c>
      <c r="L60" s="21">
        <f t="shared" si="7"/>
        <v>1</v>
      </c>
      <c r="M60" s="21">
        <v>1</v>
      </c>
      <c r="N60" s="19" t="s">
        <v>626</v>
      </c>
      <c r="O60" s="20">
        <v>1</v>
      </c>
      <c r="P60" s="21">
        <f t="shared" si="8"/>
        <v>1</v>
      </c>
      <c r="Q60" s="21">
        <f t="shared" si="9"/>
        <v>1</v>
      </c>
      <c r="R60" s="21">
        <v>1</v>
      </c>
      <c r="S60" s="251"/>
    </row>
    <row r="61" spans="1:19" s="22" customFormat="1" ht="37.5">
      <c r="A61" s="55">
        <v>48</v>
      </c>
      <c r="B61" s="206"/>
      <c r="C61" s="253"/>
      <c r="D61" s="19" t="s">
        <v>642</v>
      </c>
      <c r="E61" s="20">
        <v>1</v>
      </c>
      <c r="F61" s="21">
        <f t="shared" si="10"/>
        <v>1</v>
      </c>
      <c r="G61" s="21">
        <f t="shared" si="11"/>
        <v>1</v>
      </c>
      <c r="H61" s="21">
        <v>1</v>
      </c>
      <c r="I61" s="19" t="s">
        <v>628</v>
      </c>
      <c r="J61" s="20">
        <v>1</v>
      </c>
      <c r="K61" s="21">
        <f t="shared" si="6"/>
        <v>1</v>
      </c>
      <c r="L61" s="21">
        <f t="shared" si="7"/>
        <v>1</v>
      </c>
      <c r="M61" s="21">
        <v>1</v>
      </c>
      <c r="N61" s="19" t="s">
        <v>626</v>
      </c>
      <c r="O61" s="20">
        <v>1</v>
      </c>
      <c r="P61" s="21">
        <f t="shared" si="8"/>
        <v>1</v>
      </c>
      <c r="Q61" s="21">
        <f t="shared" si="9"/>
        <v>1</v>
      </c>
      <c r="R61" s="21">
        <v>1</v>
      </c>
      <c r="S61" s="251"/>
    </row>
    <row r="62" spans="1:19" s="22" customFormat="1" ht="37.5">
      <c r="A62" s="55">
        <v>49</v>
      </c>
      <c r="B62" s="206"/>
      <c r="C62" s="253"/>
      <c r="D62" s="19" t="s">
        <v>643</v>
      </c>
      <c r="E62" s="20">
        <v>1</v>
      </c>
      <c r="F62" s="21">
        <f t="shared" si="10"/>
        <v>1</v>
      </c>
      <c r="G62" s="21">
        <f t="shared" si="11"/>
        <v>1</v>
      </c>
      <c r="H62" s="21">
        <v>1</v>
      </c>
      <c r="I62" s="19" t="s">
        <v>628</v>
      </c>
      <c r="J62" s="20">
        <v>1</v>
      </c>
      <c r="K62" s="21">
        <f t="shared" si="6"/>
        <v>1</v>
      </c>
      <c r="L62" s="21">
        <f t="shared" si="7"/>
        <v>1</v>
      </c>
      <c r="M62" s="21">
        <v>1</v>
      </c>
      <c r="N62" s="19" t="s">
        <v>626</v>
      </c>
      <c r="O62" s="20">
        <v>1</v>
      </c>
      <c r="P62" s="21">
        <f t="shared" si="8"/>
        <v>1</v>
      </c>
      <c r="Q62" s="21">
        <f t="shared" si="9"/>
        <v>1</v>
      </c>
      <c r="R62" s="21">
        <v>1</v>
      </c>
      <c r="S62" s="251"/>
    </row>
    <row r="63" spans="1:19" s="22" customFormat="1" ht="37.5">
      <c r="A63" s="55">
        <v>50</v>
      </c>
      <c r="B63" s="206"/>
      <c r="C63" s="253"/>
      <c r="D63" s="19" t="s">
        <v>751</v>
      </c>
      <c r="E63" s="20">
        <v>1</v>
      </c>
      <c r="F63" s="21">
        <f t="shared" si="10"/>
        <v>1</v>
      </c>
      <c r="G63" s="21">
        <f t="shared" si="11"/>
        <v>1</v>
      </c>
      <c r="H63" s="21">
        <v>1</v>
      </c>
      <c r="I63" s="19" t="s">
        <v>628</v>
      </c>
      <c r="J63" s="20">
        <v>1</v>
      </c>
      <c r="K63" s="21">
        <f t="shared" si="6"/>
        <v>1</v>
      </c>
      <c r="L63" s="21">
        <f t="shared" si="7"/>
        <v>1</v>
      </c>
      <c r="M63" s="21">
        <v>1</v>
      </c>
      <c r="N63" s="19" t="s">
        <v>626</v>
      </c>
      <c r="O63" s="20">
        <v>1</v>
      </c>
      <c r="P63" s="21">
        <f t="shared" si="8"/>
        <v>1</v>
      </c>
      <c r="Q63" s="21">
        <f t="shared" si="9"/>
        <v>1</v>
      </c>
      <c r="R63" s="21">
        <v>1</v>
      </c>
      <c r="S63" s="251"/>
    </row>
    <row r="64" spans="1:19" s="22" customFormat="1" ht="37.5">
      <c r="A64" s="55">
        <v>51</v>
      </c>
      <c r="B64" s="206"/>
      <c r="C64" s="253"/>
      <c r="D64" s="19" t="s">
        <v>644</v>
      </c>
      <c r="E64" s="20">
        <v>1</v>
      </c>
      <c r="F64" s="21">
        <f t="shared" si="10"/>
        <v>1</v>
      </c>
      <c r="G64" s="21">
        <f t="shared" si="11"/>
        <v>1</v>
      </c>
      <c r="H64" s="21">
        <v>1</v>
      </c>
      <c r="I64" s="19" t="s">
        <v>628</v>
      </c>
      <c r="J64" s="20">
        <v>1</v>
      </c>
      <c r="K64" s="21">
        <f t="shared" si="6"/>
        <v>1</v>
      </c>
      <c r="L64" s="21">
        <f t="shared" si="7"/>
        <v>1</v>
      </c>
      <c r="M64" s="21">
        <v>1</v>
      </c>
      <c r="N64" s="19" t="s">
        <v>626</v>
      </c>
      <c r="O64" s="20">
        <v>1</v>
      </c>
      <c r="P64" s="21">
        <f t="shared" si="8"/>
        <v>1</v>
      </c>
      <c r="Q64" s="21">
        <f t="shared" si="9"/>
        <v>1</v>
      </c>
      <c r="R64" s="21">
        <v>1</v>
      </c>
      <c r="S64" s="251"/>
    </row>
    <row r="65" spans="1:19" s="22" customFormat="1" ht="18.75">
      <c r="A65" s="250" t="s">
        <v>115</v>
      </c>
      <c r="B65" s="250"/>
      <c r="C65" s="250"/>
      <c r="D65" s="250"/>
      <c r="E65" s="250"/>
      <c r="F65" s="250"/>
      <c r="G65" s="250"/>
      <c r="H65" s="250"/>
      <c r="I65" s="250"/>
      <c r="J65" s="250"/>
      <c r="K65" s="250"/>
      <c r="L65" s="250"/>
      <c r="M65" s="250"/>
      <c r="N65" s="250"/>
      <c r="O65" s="250"/>
      <c r="P65" s="250"/>
      <c r="Q65" s="250"/>
      <c r="R65" s="250"/>
      <c r="S65" s="250"/>
    </row>
    <row r="66" spans="1:19" s="22" customFormat="1" ht="37.5">
      <c r="A66" s="55">
        <v>52</v>
      </c>
      <c r="B66" s="206" t="s">
        <v>645</v>
      </c>
      <c r="C66" s="253" t="s">
        <v>140</v>
      </c>
      <c r="D66" s="19" t="s">
        <v>646</v>
      </c>
      <c r="E66" s="20">
        <v>1</v>
      </c>
      <c r="F66" s="21">
        <f>IF(E66=G66,H66)</f>
        <v>1</v>
      </c>
      <c r="G66" s="21">
        <f>IF(E66="NA","NA",H66)</f>
        <v>1</v>
      </c>
      <c r="H66" s="21">
        <v>1</v>
      </c>
      <c r="I66" s="19" t="s">
        <v>628</v>
      </c>
      <c r="J66" s="20">
        <v>1</v>
      </c>
      <c r="K66" s="21">
        <f aca="true" t="shared" si="12" ref="K66:K74">IF(J66=L66,M66)</f>
        <v>1</v>
      </c>
      <c r="L66" s="21">
        <f aca="true" t="shared" si="13" ref="L66:L74">IF(J66="NA","NA",M66)</f>
        <v>1</v>
      </c>
      <c r="M66" s="21">
        <v>1</v>
      </c>
      <c r="N66" s="19" t="s">
        <v>626</v>
      </c>
      <c r="O66" s="20">
        <v>1</v>
      </c>
      <c r="P66" s="21">
        <f aca="true" t="shared" si="14" ref="P66:P74">IF(O66=Q66,R66)</f>
        <v>1</v>
      </c>
      <c r="Q66" s="21">
        <f aca="true" t="shared" si="15" ref="Q66:Q74">IF(O66="NA","NA",R66)</f>
        <v>1</v>
      </c>
      <c r="R66" s="21">
        <v>1</v>
      </c>
      <c r="S66" s="251" t="s">
        <v>110</v>
      </c>
    </row>
    <row r="67" spans="1:19" s="22" customFormat="1" ht="37.5">
      <c r="A67" s="55">
        <v>53</v>
      </c>
      <c r="B67" s="206"/>
      <c r="C67" s="253"/>
      <c r="D67" s="19" t="s">
        <v>647</v>
      </c>
      <c r="E67" s="20">
        <v>1</v>
      </c>
      <c r="F67" s="21">
        <f>IF(E67=G67,H67)</f>
        <v>1</v>
      </c>
      <c r="G67" s="21">
        <f>IF(E67="NA","NA",H67)</f>
        <v>1</v>
      </c>
      <c r="H67" s="21">
        <v>1</v>
      </c>
      <c r="I67" s="19" t="s">
        <v>628</v>
      </c>
      <c r="J67" s="20">
        <v>1</v>
      </c>
      <c r="K67" s="21">
        <f t="shared" si="12"/>
        <v>1</v>
      </c>
      <c r="L67" s="21">
        <f t="shared" si="13"/>
        <v>1</v>
      </c>
      <c r="M67" s="21">
        <v>1</v>
      </c>
      <c r="N67" s="19" t="s">
        <v>626</v>
      </c>
      <c r="O67" s="20">
        <v>1</v>
      </c>
      <c r="P67" s="21">
        <f t="shared" si="14"/>
        <v>1</v>
      </c>
      <c r="Q67" s="21">
        <f t="shared" si="15"/>
        <v>1</v>
      </c>
      <c r="R67" s="21">
        <v>1</v>
      </c>
      <c r="S67" s="251"/>
    </row>
    <row r="68" spans="1:19" s="22" customFormat="1" ht="37.5">
      <c r="A68" s="55">
        <v>54</v>
      </c>
      <c r="B68" s="206"/>
      <c r="C68" s="253"/>
      <c r="D68" s="19" t="s">
        <v>648</v>
      </c>
      <c r="E68" s="20">
        <v>1</v>
      </c>
      <c r="F68" s="21">
        <f>IF(E68=G68,H68)</f>
        <v>1</v>
      </c>
      <c r="G68" s="21">
        <f>IF(E68="NA","NA",H68)</f>
        <v>1</v>
      </c>
      <c r="H68" s="21">
        <v>1</v>
      </c>
      <c r="I68" s="19" t="s">
        <v>628</v>
      </c>
      <c r="J68" s="20">
        <v>1</v>
      </c>
      <c r="K68" s="21">
        <f t="shared" si="12"/>
        <v>1</v>
      </c>
      <c r="L68" s="21">
        <f t="shared" si="13"/>
        <v>1</v>
      </c>
      <c r="M68" s="21">
        <v>1</v>
      </c>
      <c r="N68" s="19" t="s">
        <v>626</v>
      </c>
      <c r="O68" s="20">
        <v>1</v>
      </c>
      <c r="P68" s="21">
        <f t="shared" si="14"/>
        <v>1</v>
      </c>
      <c r="Q68" s="21">
        <f t="shared" si="15"/>
        <v>1</v>
      </c>
      <c r="R68" s="21">
        <v>1</v>
      </c>
      <c r="S68" s="251"/>
    </row>
    <row r="69" spans="1:19" s="22" customFormat="1" ht="37.5">
      <c r="A69" s="55">
        <v>55</v>
      </c>
      <c r="B69" s="206"/>
      <c r="C69" s="253"/>
      <c r="D69" s="19" t="s">
        <v>649</v>
      </c>
      <c r="E69" s="20">
        <v>1</v>
      </c>
      <c r="F69" s="21">
        <f aca="true" t="shared" si="16" ref="F69:F74">IF(E69=G69,H69)</f>
        <v>1</v>
      </c>
      <c r="G69" s="21">
        <f aca="true" t="shared" si="17" ref="G69:G74">IF(E69="NA","NA",H69)</f>
        <v>1</v>
      </c>
      <c r="H69" s="21">
        <v>1</v>
      </c>
      <c r="I69" s="19" t="s">
        <v>628</v>
      </c>
      <c r="J69" s="20">
        <v>1</v>
      </c>
      <c r="K69" s="21">
        <f t="shared" si="12"/>
        <v>1</v>
      </c>
      <c r="L69" s="21">
        <f t="shared" si="13"/>
        <v>1</v>
      </c>
      <c r="M69" s="21">
        <v>1</v>
      </c>
      <c r="N69" s="19" t="s">
        <v>626</v>
      </c>
      <c r="O69" s="20">
        <v>1</v>
      </c>
      <c r="P69" s="21">
        <f t="shared" si="14"/>
        <v>1</v>
      </c>
      <c r="Q69" s="21">
        <f t="shared" si="15"/>
        <v>1</v>
      </c>
      <c r="R69" s="21">
        <v>1</v>
      </c>
      <c r="S69" s="251"/>
    </row>
    <row r="70" spans="1:19" s="22" customFormat="1" ht="37.5">
      <c r="A70" s="55">
        <v>56</v>
      </c>
      <c r="B70" s="206"/>
      <c r="C70" s="253"/>
      <c r="D70" s="19" t="s">
        <v>650</v>
      </c>
      <c r="E70" s="20">
        <v>1</v>
      </c>
      <c r="F70" s="21">
        <f t="shared" si="16"/>
        <v>1</v>
      </c>
      <c r="G70" s="21">
        <f t="shared" si="17"/>
        <v>1</v>
      </c>
      <c r="H70" s="21">
        <v>1</v>
      </c>
      <c r="I70" s="19" t="s">
        <v>628</v>
      </c>
      <c r="J70" s="20">
        <v>1</v>
      </c>
      <c r="K70" s="21">
        <f t="shared" si="12"/>
        <v>1</v>
      </c>
      <c r="L70" s="21">
        <f t="shared" si="13"/>
        <v>1</v>
      </c>
      <c r="M70" s="21">
        <v>1</v>
      </c>
      <c r="N70" s="19" t="s">
        <v>626</v>
      </c>
      <c r="O70" s="20">
        <v>1</v>
      </c>
      <c r="P70" s="21">
        <f t="shared" si="14"/>
        <v>1</v>
      </c>
      <c r="Q70" s="21">
        <f t="shared" si="15"/>
        <v>1</v>
      </c>
      <c r="R70" s="21">
        <v>1</v>
      </c>
      <c r="S70" s="251"/>
    </row>
    <row r="71" spans="1:19" s="22" customFormat="1" ht="37.5">
      <c r="A71" s="55">
        <v>57</v>
      </c>
      <c r="B71" s="206"/>
      <c r="C71" s="253"/>
      <c r="D71" s="19" t="s">
        <v>651</v>
      </c>
      <c r="E71" s="20">
        <v>1</v>
      </c>
      <c r="F71" s="21">
        <f t="shared" si="16"/>
        <v>1</v>
      </c>
      <c r="G71" s="21">
        <f t="shared" si="17"/>
        <v>1</v>
      </c>
      <c r="H71" s="21">
        <v>1</v>
      </c>
      <c r="I71" s="19" t="s">
        <v>628</v>
      </c>
      <c r="J71" s="20">
        <v>1</v>
      </c>
      <c r="K71" s="21">
        <f t="shared" si="12"/>
        <v>1</v>
      </c>
      <c r="L71" s="21">
        <f t="shared" si="13"/>
        <v>1</v>
      </c>
      <c r="M71" s="21">
        <v>1</v>
      </c>
      <c r="N71" s="19" t="s">
        <v>626</v>
      </c>
      <c r="O71" s="20">
        <v>1</v>
      </c>
      <c r="P71" s="21">
        <f t="shared" si="14"/>
        <v>1</v>
      </c>
      <c r="Q71" s="21">
        <f t="shared" si="15"/>
        <v>1</v>
      </c>
      <c r="R71" s="21">
        <v>1</v>
      </c>
      <c r="S71" s="251"/>
    </row>
    <row r="72" spans="1:19" s="22" customFormat="1" ht="37.5">
      <c r="A72" s="55">
        <v>58</v>
      </c>
      <c r="B72" s="206"/>
      <c r="C72" s="253"/>
      <c r="D72" s="19" t="s">
        <v>652</v>
      </c>
      <c r="E72" s="20">
        <v>1</v>
      </c>
      <c r="F72" s="21">
        <f t="shared" si="16"/>
        <v>1</v>
      </c>
      <c r="G72" s="21">
        <f t="shared" si="17"/>
        <v>1</v>
      </c>
      <c r="H72" s="21">
        <v>1</v>
      </c>
      <c r="I72" s="19" t="s">
        <v>628</v>
      </c>
      <c r="J72" s="20">
        <v>1</v>
      </c>
      <c r="K72" s="21">
        <f t="shared" si="12"/>
        <v>1</v>
      </c>
      <c r="L72" s="21">
        <f t="shared" si="13"/>
        <v>1</v>
      </c>
      <c r="M72" s="21">
        <v>1</v>
      </c>
      <c r="N72" s="19" t="s">
        <v>626</v>
      </c>
      <c r="O72" s="20">
        <v>1</v>
      </c>
      <c r="P72" s="21">
        <f t="shared" si="14"/>
        <v>1</v>
      </c>
      <c r="Q72" s="21">
        <f t="shared" si="15"/>
        <v>1</v>
      </c>
      <c r="R72" s="21">
        <v>1</v>
      </c>
      <c r="S72" s="251"/>
    </row>
    <row r="73" spans="1:19" s="22" customFormat="1" ht="37.5">
      <c r="A73" s="55">
        <v>59</v>
      </c>
      <c r="B73" s="206"/>
      <c r="C73" s="253"/>
      <c r="D73" s="19" t="s">
        <v>653</v>
      </c>
      <c r="E73" s="20">
        <v>1</v>
      </c>
      <c r="F73" s="21">
        <f t="shared" si="16"/>
        <v>1</v>
      </c>
      <c r="G73" s="21">
        <f t="shared" si="17"/>
        <v>1</v>
      </c>
      <c r="H73" s="21">
        <v>1</v>
      </c>
      <c r="I73" s="19" t="s">
        <v>628</v>
      </c>
      <c r="J73" s="20">
        <v>1</v>
      </c>
      <c r="K73" s="21">
        <f t="shared" si="12"/>
        <v>1</v>
      </c>
      <c r="L73" s="21">
        <f t="shared" si="13"/>
        <v>1</v>
      </c>
      <c r="M73" s="21">
        <v>1</v>
      </c>
      <c r="N73" s="19" t="s">
        <v>626</v>
      </c>
      <c r="O73" s="20">
        <v>1</v>
      </c>
      <c r="P73" s="21">
        <f t="shared" si="14"/>
        <v>1</v>
      </c>
      <c r="Q73" s="21">
        <f t="shared" si="15"/>
        <v>1</v>
      </c>
      <c r="R73" s="21">
        <v>1</v>
      </c>
      <c r="S73" s="251"/>
    </row>
    <row r="74" spans="1:19" s="22" customFormat="1" ht="37.5">
      <c r="A74" s="55">
        <v>60</v>
      </c>
      <c r="B74" s="206"/>
      <c r="C74" s="253"/>
      <c r="D74" s="19" t="s">
        <v>754</v>
      </c>
      <c r="E74" s="20">
        <v>1</v>
      </c>
      <c r="F74" s="21">
        <f t="shared" si="16"/>
        <v>1</v>
      </c>
      <c r="G74" s="21">
        <f t="shared" si="17"/>
        <v>1</v>
      </c>
      <c r="H74" s="21">
        <v>1</v>
      </c>
      <c r="I74" s="19" t="s">
        <v>628</v>
      </c>
      <c r="J74" s="20">
        <v>1</v>
      </c>
      <c r="K74" s="21">
        <f t="shared" si="12"/>
        <v>1</v>
      </c>
      <c r="L74" s="21">
        <f t="shared" si="13"/>
        <v>1</v>
      </c>
      <c r="M74" s="21">
        <v>1</v>
      </c>
      <c r="N74" s="19" t="s">
        <v>626</v>
      </c>
      <c r="O74" s="20">
        <v>1</v>
      </c>
      <c r="P74" s="21">
        <f t="shared" si="14"/>
        <v>1</v>
      </c>
      <c r="Q74" s="21">
        <f t="shared" si="15"/>
        <v>1</v>
      </c>
      <c r="R74" s="21">
        <v>1</v>
      </c>
      <c r="S74" s="251"/>
    </row>
    <row r="75" spans="1:19" s="22" customFormat="1" ht="18.75">
      <c r="A75" s="250" t="s">
        <v>116</v>
      </c>
      <c r="B75" s="250"/>
      <c r="C75" s="250"/>
      <c r="D75" s="250"/>
      <c r="E75" s="250"/>
      <c r="F75" s="250"/>
      <c r="G75" s="250"/>
      <c r="H75" s="250"/>
      <c r="I75" s="250"/>
      <c r="J75" s="250"/>
      <c r="K75" s="250"/>
      <c r="L75" s="250"/>
      <c r="M75" s="250"/>
      <c r="N75" s="250"/>
      <c r="O75" s="250"/>
      <c r="P75" s="250"/>
      <c r="Q75" s="250"/>
      <c r="R75" s="250"/>
      <c r="S75" s="250"/>
    </row>
    <row r="76" spans="1:19" s="22" customFormat="1" ht="37.5">
      <c r="A76" s="55">
        <v>61</v>
      </c>
      <c r="B76" s="206" t="s">
        <v>645</v>
      </c>
      <c r="C76" s="253" t="s">
        <v>140</v>
      </c>
      <c r="D76" s="19" t="s">
        <v>654</v>
      </c>
      <c r="E76" s="20">
        <v>1</v>
      </c>
      <c r="F76" s="21">
        <f>IF(E76=G76,H76)</f>
        <v>1</v>
      </c>
      <c r="G76" s="21">
        <f>IF(E76="NA","NA",H76)</f>
        <v>1</v>
      </c>
      <c r="H76" s="21">
        <v>1</v>
      </c>
      <c r="I76" s="19" t="s">
        <v>628</v>
      </c>
      <c r="J76" s="20">
        <v>1</v>
      </c>
      <c r="K76" s="21">
        <f aca="true" t="shared" si="18" ref="K76:K84">IF(J76=L76,M76)</f>
        <v>1</v>
      </c>
      <c r="L76" s="21">
        <f aca="true" t="shared" si="19" ref="L76:L84">IF(J76="NA","NA",M76)</f>
        <v>1</v>
      </c>
      <c r="M76" s="21">
        <v>1</v>
      </c>
      <c r="N76" s="19" t="s">
        <v>626</v>
      </c>
      <c r="O76" s="20">
        <v>1</v>
      </c>
      <c r="P76" s="21">
        <f aca="true" t="shared" si="20" ref="P76:P84">IF(O76=Q76,R76)</f>
        <v>1</v>
      </c>
      <c r="Q76" s="21">
        <f aca="true" t="shared" si="21" ref="Q76:Q84">IF(O76="NA","NA",R76)</f>
        <v>1</v>
      </c>
      <c r="R76" s="21">
        <v>1</v>
      </c>
      <c r="S76" s="251" t="s">
        <v>110</v>
      </c>
    </row>
    <row r="77" spans="1:19" s="22" customFormat="1" ht="37.5">
      <c r="A77" s="55">
        <v>62</v>
      </c>
      <c r="B77" s="206"/>
      <c r="C77" s="253"/>
      <c r="D77" s="19" t="s">
        <v>655</v>
      </c>
      <c r="E77" s="20">
        <v>1</v>
      </c>
      <c r="F77" s="21">
        <f>IF(E77=G77,H77)</f>
        <v>1</v>
      </c>
      <c r="G77" s="21">
        <f>IF(E77="NA","NA",H77)</f>
        <v>1</v>
      </c>
      <c r="H77" s="21">
        <v>1</v>
      </c>
      <c r="I77" s="19" t="s">
        <v>628</v>
      </c>
      <c r="J77" s="20">
        <v>1</v>
      </c>
      <c r="K77" s="21">
        <f t="shared" si="18"/>
        <v>1</v>
      </c>
      <c r="L77" s="21">
        <f t="shared" si="19"/>
        <v>1</v>
      </c>
      <c r="M77" s="21">
        <v>1</v>
      </c>
      <c r="N77" s="19" t="s">
        <v>626</v>
      </c>
      <c r="O77" s="20">
        <v>1</v>
      </c>
      <c r="P77" s="21">
        <f t="shared" si="20"/>
        <v>1</v>
      </c>
      <c r="Q77" s="21">
        <f t="shared" si="21"/>
        <v>1</v>
      </c>
      <c r="R77" s="21">
        <v>1</v>
      </c>
      <c r="S77" s="251"/>
    </row>
    <row r="78" spans="1:19" s="22" customFormat="1" ht="37.5">
      <c r="A78" s="55">
        <v>63</v>
      </c>
      <c r="B78" s="206"/>
      <c r="C78" s="253"/>
      <c r="D78" s="19" t="s">
        <v>656</v>
      </c>
      <c r="E78" s="20">
        <v>1</v>
      </c>
      <c r="F78" s="21">
        <f aca="true" t="shared" si="22" ref="F78:F84">IF(E78=G78,H78)</f>
        <v>1</v>
      </c>
      <c r="G78" s="21">
        <f aca="true" t="shared" si="23" ref="G78:G84">IF(E78="NA","NA",H78)</f>
        <v>1</v>
      </c>
      <c r="H78" s="21">
        <v>1</v>
      </c>
      <c r="I78" s="19" t="s">
        <v>628</v>
      </c>
      <c r="J78" s="20">
        <v>1</v>
      </c>
      <c r="K78" s="21">
        <f t="shared" si="18"/>
        <v>1</v>
      </c>
      <c r="L78" s="21">
        <f t="shared" si="19"/>
        <v>1</v>
      </c>
      <c r="M78" s="21">
        <v>1</v>
      </c>
      <c r="N78" s="19" t="s">
        <v>626</v>
      </c>
      <c r="O78" s="20">
        <v>1</v>
      </c>
      <c r="P78" s="21">
        <f t="shared" si="20"/>
        <v>1</v>
      </c>
      <c r="Q78" s="21">
        <f t="shared" si="21"/>
        <v>1</v>
      </c>
      <c r="R78" s="21">
        <v>1</v>
      </c>
      <c r="S78" s="251"/>
    </row>
    <row r="79" spans="1:19" s="22" customFormat="1" ht="37.5">
      <c r="A79" s="55">
        <v>64</v>
      </c>
      <c r="B79" s="206"/>
      <c r="C79" s="253"/>
      <c r="D79" s="19" t="s">
        <v>657</v>
      </c>
      <c r="E79" s="20">
        <v>1</v>
      </c>
      <c r="F79" s="21">
        <f t="shared" si="22"/>
        <v>1</v>
      </c>
      <c r="G79" s="21">
        <f t="shared" si="23"/>
        <v>1</v>
      </c>
      <c r="H79" s="21">
        <v>1</v>
      </c>
      <c r="I79" s="19" t="s">
        <v>628</v>
      </c>
      <c r="J79" s="20">
        <v>1</v>
      </c>
      <c r="K79" s="21">
        <f t="shared" si="18"/>
        <v>1</v>
      </c>
      <c r="L79" s="21">
        <f t="shared" si="19"/>
        <v>1</v>
      </c>
      <c r="M79" s="21">
        <v>1</v>
      </c>
      <c r="N79" s="19" t="s">
        <v>626</v>
      </c>
      <c r="O79" s="20">
        <v>1</v>
      </c>
      <c r="P79" s="21">
        <f t="shared" si="20"/>
        <v>1</v>
      </c>
      <c r="Q79" s="21">
        <f t="shared" si="21"/>
        <v>1</v>
      </c>
      <c r="R79" s="21">
        <v>1</v>
      </c>
      <c r="S79" s="251"/>
    </row>
    <row r="80" spans="1:19" s="22" customFormat="1" ht="37.5">
      <c r="A80" s="55">
        <v>65</v>
      </c>
      <c r="B80" s="206"/>
      <c r="C80" s="253"/>
      <c r="D80" s="19" t="s">
        <v>658</v>
      </c>
      <c r="E80" s="20">
        <v>1</v>
      </c>
      <c r="F80" s="21">
        <f t="shared" si="22"/>
        <v>1</v>
      </c>
      <c r="G80" s="21">
        <f t="shared" si="23"/>
        <v>1</v>
      </c>
      <c r="H80" s="21">
        <v>1</v>
      </c>
      <c r="I80" s="19" t="s">
        <v>628</v>
      </c>
      <c r="J80" s="20">
        <v>1</v>
      </c>
      <c r="K80" s="21">
        <f t="shared" si="18"/>
        <v>1</v>
      </c>
      <c r="L80" s="21">
        <f t="shared" si="19"/>
        <v>1</v>
      </c>
      <c r="M80" s="21">
        <v>1</v>
      </c>
      <c r="N80" s="19" t="s">
        <v>626</v>
      </c>
      <c r="O80" s="20">
        <v>1</v>
      </c>
      <c r="P80" s="21">
        <f t="shared" si="20"/>
        <v>1</v>
      </c>
      <c r="Q80" s="21">
        <f t="shared" si="21"/>
        <v>1</v>
      </c>
      <c r="R80" s="21">
        <v>1</v>
      </c>
      <c r="S80" s="251"/>
    </row>
    <row r="81" spans="1:19" s="22" customFormat="1" ht="37.5">
      <c r="A81" s="55">
        <v>66</v>
      </c>
      <c r="B81" s="206"/>
      <c r="C81" s="253"/>
      <c r="D81" s="19" t="s">
        <v>659</v>
      </c>
      <c r="E81" s="20">
        <v>1</v>
      </c>
      <c r="F81" s="21">
        <f t="shared" si="22"/>
        <v>1</v>
      </c>
      <c r="G81" s="21">
        <f t="shared" si="23"/>
        <v>1</v>
      </c>
      <c r="H81" s="21">
        <v>1</v>
      </c>
      <c r="I81" s="19" t="s">
        <v>628</v>
      </c>
      <c r="J81" s="20">
        <v>1</v>
      </c>
      <c r="K81" s="21">
        <f t="shared" si="18"/>
        <v>1</v>
      </c>
      <c r="L81" s="21">
        <f t="shared" si="19"/>
        <v>1</v>
      </c>
      <c r="M81" s="21">
        <v>1</v>
      </c>
      <c r="N81" s="19" t="s">
        <v>626</v>
      </c>
      <c r="O81" s="20">
        <v>1</v>
      </c>
      <c r="P81" s="21">
        <f t="shared" si="20"/>
        <v>1</v>
      </c>
      <c r="Q81" s="21">
        <f t="shared" si="21"/>
        <v>1</v>
      </c>
      <c r="R81" s="21">
        <v>1</v>
      </c>
      <c r="S81" s="251"/>
    </row>
    <row r="82" spans="1:19" s="22" customFormat="1" ht="37.5">
      <c r="A82" s="55">
        <v>67</v>
      </c>
      <c r="B82" s="206"/>
      <c r="C82" s="253"/>
      <c r="D82" s="19" t="s">
        <v>660</v>
      </c>
      <c r="E82" s="20">
        <v>1</v>
      </c>
      <c r="F82" s="21">
        <f t="shared" si="22"/>
        <v>1</v>
      </c>
      <c r="G82" s="21">
        <f t="shared" si="23"/>
        <v>1</v>
      </c>
      <c r="H82" s="21">
        <v>1</v>
      </c>
      <c r="I82" s="19" t="s">
        <v>628</v>
      </c>
      <c r="J82" s="20">
        <v>1</v>
      </c>
      <c r="K82" s="21">
        <f t="shared" si="18"/>
        <v>1</v>
      </c>
      <c r="L82" s="21">
        <f t="shared" si="19"/>
        <v>1</v>
      </c>
      <c r="M82" s="21">
        <v>1</v>
      </c>
      <c r="N82" s="19" t="s">
        <v>626</v>
      </c>
      <c r="O82" s="20">
        <v>1</v>
      </c>
      <c r="P82" s="21">
        <f t="shared" si="20"/>
        <v>1</v>
      </c>
      <c r="Q82" s="21">
        <f t="shared" si="21"/>
        <v>1</v>
      </c>
      <c r="R82" s="21">
        <v>1</v>
      </c>
      <c r="S82" s="251"/>
    </row>
    <row r="83" spans="1:19" s="22" customFormat="1" ht="37.5">
      <c r="A83" s="55">
        <v>68</v>
      </c>
      <c r="B83" s="206"/>
      <c r="C83" s="253"/>
      <c r="D83" s="19" t="s">
        <v>661</v>
      </c>
      <c r="E83" s="20">
        <v>1</v>
      </c>
      <c r="F83" s="21">
        <f t="shared" si="22"/>
        <v>1</v>
      </c>
      <c r="G83" s="21">
        <f t="shared" si="23"/>
        <v>1</v>
      </c>
      <c r="H83" s="21">
        <v>1</v>
      </c>
      <c r="I83" s="19" t="s">
        <v>628</v>
      </c>
      <c r="J83" s="20">
        <v>1</v>
      </c>
      <c r="K83" s="21">
        <f t="shared" si="18"/>
        <v>1</v>
      </c>
      <c r="L83" s="21">
        <f t="shared" si="19"/>
        <v>1</v>
      </c>
      <c r="M83" s="21">
        <v>1</v>
      </c>
      <c r="N83" s="19" t="s">
        <v>626</v>
      </c>
      <c r="O83" s="20">
        <v>1</v>
      </c>
      <c r="P83" s="21">
        <f t="shared" si="20"/>
        <v>1</v>
      </c>
      <c r="Q83" s="21">
        <f t="shared" si="21"/>
        <v>1</v>
      </c>
      <c r="R83" s="21">
        <v>1</v>
      </c>
      <c r="S83" s="251"/>
    </row>
    <row r="84" spans="1:19" s="22" customFormat="1" ht="37.5">
      <c r="A84" s="55">
        <v>69</v>
      </c>
      <c r="B84" s="206"/>
      <c r="C84" s="253"/>
      <c r="D84" s="19" t="s">
        <v>662</v>
      </c>
      <c r="E84" s="20">
        <v>1</v>
      </c>
      <c r="F84" s="21">
        <f t="shared" si="22"/>
        <v>1</v>
      </c>
      <c r="G84" s="21">
        <f t="shared" si="23"/>
        <v>1</v>
      </c>
      <c r="H84" s="21">
        <v>1</v>
      </c>
      <c r="I84" s="19" t="s">
        <v>628</v>
      </c>
      <c r="J84" s="20">
        <v>1</v>
      </c>
      <c r="K84" s="21">
        <f t="shared" si="18"/>
        <v>1</v>
      </c>
      <c r="L84" s="21">
        <f t="shared" si="19"/>
        <v>1</v>
      </c>
      <c r="M84" s="21">
        <v>1</v>
      </c>
      <c r="N84" s="19" t="s">
        <v>626</v>
      </c>
      <c r="O84" s="20">
        <v>1</v>
      </c>
      <c r="P84" s="21">
        <f t="shared" si="20"/>
        <v>1</v>
      </c>
      <c r="Q84" s="21">
        <f t="shared" si="21"/>
        <v>1</v>
      </c>
      <c r="R84" s="21">
        <v>1</v>
      </c>
      <c r="S84" s="251"/>
    </row>
    <row r="85" spans="1:19" s="22" customFormat="1" ht="18.75">
      <c r="A85" s="250" t="s">
        <v>117</v>
      </c>
      <c r="B85" s="250"/>
      <c r="C85" s="250"/>
      <c r="D85" s="250"/>
      <c r="E85" s="250"/>
      <c r="F85" s="250"/>
      <c r="G85" s="250"/>
      <c r="H85" s="250"/>
      <c r="I85" s="250"/>
      <c r="J85" s="250"/>
      <c r="K85" s="250"/>
      <c r="L85" s="250"/>
      <c r="M85" s="250"/>
      <c r="N85" s="250"/>
      <c r="O85" s="250"/>
      <c r="P85" s="250"/>
      <c r="Q85" s="250"/>
      <c r="R85" s="250"/>
      <c r="S85" s="250"/>
    </row>
    <row r="86" spans="1:19" s="22" customFormat="1" ht="37.5">
      <c r="A86" s="55">
        <v>70</v>
      </c>
      <c r="B86" s="206" t="s">
        <v>645</v>
      </c>
      <c r="C86" s="253" t="s">
        <v>140</v>
      </c>
      <c r="D86" s="19" t="s">
        <v>663</v>
      </c>
      <c r="E86" s="20">
        <v>1</v>
      </c>
      <c r="F86" s="21">
        <f>IF(E86=G86,H86)</f>
        <v>1</v>
      </c>
      <c r="G86" s="21">
        <f>IF(E86="NA","NA",H86)</f>
        <v>1</v>
      </c>
      <c r="H86" s="21">
        <v>1</v>
      </c>
      <c r="I86" s="19" t="s">
        <v>628</v>
      </c>
      <c r="J86" s="20">
        <v>1</v>
      </c>
      <c r="K86" s="21">
        <f aca="true" t="shared" si="24" ref="K86:K94">IF(J86=L86,M86)</f>
        <v>1</v>
      </c>
      <c r="L86" s="21">
        <f aca="true" t="shared" si="25" ref="L86:L94">IF(J86="NA","NA",M86)</f>
        <v>1</v>
      </c>
      <c r="M86" s="21">
        <v>1</v>
      </c>
      <c r="N86" s="19" t="s">
        <v>626</v>
      </c>
      <c r="O86" s="20">
        <v>1</v>
      </c>
      <c r="P86" s="21">
        <f aca="true" t="shared" si="26" ref="P86:P94">IF(O86=Q86,R86)</f>
        <v>1</v>
      </c>
      <c r="Q86" s="21">
        <f aca="true" t="shared" si="27" ref="Q86:Q94">IF(O86="NA","NA",R86)</f>
        <v>1</v>
      </c>
      <c r="R86" s="21">
        <v>1</v>
      </c>
      <c r="S86" s="251" t="s">
        <v>110</v>
      </c>
    </row>
    <row r="87" spans="1:19" s="22" customFormat="1" ht="37.5">
      <c r="A87" s="55">
        <v>71</v>
      </c>
      <c r="B87" s="206"/>
      <c r="C87" s="253"/>
      <c r="D87" s="19" t="s">
        <v>664</v>
      </c>
      <c r="E87" s="20">
        <v>1</v>
      </c>
      <c r="F87" s="21">
        <f>IF(E87=G87,H87)</f>
        <v>1</v>
      </c>
      <c r="G87" s="21">
        <f>IF(E87="NA","NA",H87)</f>
        <v>1</v>
      </c>
      <c r="H87" s="21">
        <v>1</v>
      </c>
      <c r="I87" s="19" t="s">
        <v>628</v>
      </c>
      <c r="J87" s="20">
        <v>1</v>
      </c>
      <c r="K87" s="21">
        <f t="shared" si="24"/>
        <v>1</v>
      </c>
      <c r="L87" s="21">
        <f t="shared" si="25"/>
        <v>1</v>
      </c>
      <c r="M87" s="21">
        <v>1</v>
      </c>
      <c r="N87" s="19" t="s">
        <v>626</v>
      </c>
      <c r="O87" s="20">
        <v>1</v>
      </c>
      <c r="P87" s="21">
        <f t="shared" si="26"/>
        <v>1</v>
      </c>
      <c r="Q87" s="21">
        <f t="shared" si="27"/>
        <v>1</v>
      </c>
      <c r="R87" s="21">
        <v>1</v>
      </c>
      <c r="S87" s="251"/>
    </row>
    <row r="88" spans="1:19" s="22" customFormat="1" ht="37.5">
      <c r="A88" s="55">
        <v>72</v>
      </c>
      <c r="B88" s="206"/>
      <c r="C88" s="253"/>
      <c r="D88" s="19" t="s">
        <v>665</v>
      </c>
      <c r="E88" s="20">
        <v>1</v>
      </c>
      <c r="F88" s="21">
        <f aca="true" t="shared" si="28" ref="F88:F94">IF(E88=G88,H88)</f>
        <v>1</v>
      </c>
      <c r="G88" s="21">
        <f aca="true" t="shared" si="29" ref="G88:G94">IF(E88="NA","NA",H88)</f>
        <v>1</v>
      </c>
      <c r="H88" s="21">
        <v>1</v>
      </c>
      <c r="I88" s="19" t="s">
        <v>628</v>
      </c>
      <c r="J88" s="20">
        <v>1</v>
      </c>
      <c r="K88" s="21">
        <f t="shared" si="24"/>
        <v>1</v>
      </c>
      <c r="L88" s="21">
        <f t="shared" si="25"/>
        <v>1</v>
      </c>
      <c r="M88" s="21">
        <v>1</v>
      </c>
      <c r="N88" s="19" t="s">
        <v>626</v>
      </c>
      <c r="O88" s="20">
        <v>1</v>
      </c>
      <c r="P88" s="21">
        <f t="shared" si="26"/>
        <v>1</v>
      </c>
      <c r="Q88" s="21">
        <f t="shared" si="27"/>
        <v>1</v>
      </c>
      <c r="R88" s="21">
        <v>1</v>
      </c>
      <c r="S88" s="251"/>
    </row>
    <row r="89" spans="1:19" s="22" customFormat="1" ht="37.5">
      <c r="A89" s="55">
        <v>73</v>
      </c>
      <c r="B89" s="206"/>
      <c r="C89" s="253"/>
      <c r="D89" s="19" t="s">
        <v>666</v>
      </c>
      <c r="E89" s="20">
        <v>1</v>
      </c>
      <c r="F89" s="21">
        <f t="shared" si="28"/>
        <v>1</v>
      </c>
      <c r="G89" s="21">
        <f t="shared" si="29"/>
        <v>1</v>
      </c>
      <c r="H89" s="21">
        <v>1</v>
      </c>
      <c r="I89" s="19" t="s">
        <v>628</v>
      </c>
      <c r="J89" s="20">
        <v>1</v>
      </c>
      <c r="K89" s="21">
        <f t="shared" si="24"/>
        <v>1</v>
      </c>
      <c r="L89" s="21">
        <f t="shared" si="25"/>
        <v>1</v>
      </c>
      <c r="M89" s="21">
        <v>1</v>
      </c>
      <c r="N89" s="19" t="s">
        <v>626</v>
      </c>
      <c r="O89" s="20">
        <v>1</v>
      </c>
      <c r="P89" s="21">
        <f t="shared" si="26"/>
        <v>1</v>
      </c>
      <c r="Q89" s="21">
        <f t="shared" si="27"/>
        <v>1</v>
      </c>
      <c r="R89" s="21">
        <v>1</v>
      </c>
      <c r="S89" s="251"/>
    </row>
    <row r="90" spans="1:19" s="22" customFormat="1" ht="37.5">
      <c r="A90" s="55">
        <v>74</v>
      </c>
      <c r="B90" s="206"/>
      <c r="C90" s="253"/>
      <c r="D90" s="19" t="s">
        <v>667</v>
      </c>
      <c r="E90" s="20">
        <v>1</v>
      </c>
      <c r="F90" s="21">
        <f t="shared" si="28"/>
        <v>1</v>
      </c>
      <c r="G90" s="21">
        <f t="shared" si="29"/>
        <v>1</v>
      </c>
      <c r="H90" s="21">
        <v>1</v>
      </c>
      <c r="I90" s="19" t="s">
        <v>628</v>
      </c>
      <c r="J90" s="20">
        <v>1</v>
      </c>
      <c r="K90" s="21">
        <f t="shared" si="24"/>
        <v>1</v>
      </c>
      <c r="L90" s="21">
        <f t="shared" si="25"/>
        <v>1</v>
      </c>
      <c r="M90" s="21">
        <v>1</v>
      </c>
      <c r="N90" s="19" t="s">
        <v>626</v>
      </c>
      <c r="O90" s="20">
        <v>1</v>
      </c>
      <c r="P90" s="21">
        <f t="shared" si="26"/>
        <v>1</v>
      </c>
      <c r="Q90" s="21">
        <f t="shared" si="27"/>
        <v>1</v>
      </c>
      <c r="R90" s="21">
        <v>1</v>
      </c>
      <c r="S90" s="251"/>
    </row>
    <row r="91" spans="1:19" s="22" customFormat="1" ht="37.5">
      <c r="A91" s="55">
        <v>75</v>
      </c>
      <c r="B91" s="206"/>
      <c r="C91" s="253"/>
      <c r="D91" s="19" t="s">
        <v>668</v>
      </c>
      <c r="E91" s="20">
        <v>1</v>
      </c>
      <c r="F91" s="21">
        <f t="shared" si="28"/>
        <v>1</v>
      </c>
      <c r="G91" s="21">
        <f t="shared" si="29"/>
        <v>1</v>
      </c>
      <c r="H91" s="21">
        <v>1</v>
      </c>
      <c r="I91" s="19" t="s">
        <v>628</v>
      </c>
      <c r="J91" s="20">
        <v>1</v>
      </c>
      <c r="K91" s="21">
        <f t="shared" si="24"/>
        <v>1</v>
      </c>
      <c r="L91" s="21">
        <f t="shared" si="25"/>
        <v>1</v>
      </c>
      <c r="M91" s="21">
        <v>1</v>
      </c>
      <c r="N91" s="19" t="s">
        <v>626</v>
      </c>
      <c r="O91" s="20">
        <v>1</v>
      </c>
      <c r="P91" s="21">
        <f t="shared" si="26"/>
        <v>1</v>
      </c>
      <c r="Q91" s="21">
        <f t="shared" si="27"/>
        <v>1</v>
      </c>
      <c r="R91" s="21">
        <v>1</v>
      </c>
      <c r="S91" s="251"/>
    </row>
    <row r="92" spans="1:19" s="22" customFormat="1" ht="37.5">
      <c r="A92" s="55">
        <v>76</v>
      </c>
      <c r="B92" s="206"/>
      <c r="C92" s="253"/>
      <c r="D92" s="19" t="s">
        <v>669</v>
      </c>
      <c r="E92" s="20">
        <v>1</v>
      </c>
      <c r="F92" s="21">
        <f t="shared" si="28"/>
        <v>1</v>
      </c>
      <c r="G92" s="21">
        <f t="shared" si="29"/>
        <v>1</v>
      </c>
      <c r="H92" s="21">
        <v>1</v>
      </c>
      <c r="I92" s="19" t="s">
        <v>628</v>
      </c>
      <c r="J92" s="20">
        <v>1</v>
      </c>
      <c r="K92" s="21">
        <f t="shared" si="24"/>
        <v>1</v>
      </c>
      <c r="L92" s="21">
        <f t="shared" si="25"/>
        <v>1</v>
      </c>
      <c r="M92" s="21">
        <v>1</v>
      </c>
      <c r="N92" s="19" t="s">
        <v>626</v>
      </c>
      <c r="O92" s="20">
        <v>1</v>
      </c>
      <c r="P92" s="21">
        <f t="shared" si="26"/>
        <v>1</v>
      </c>
      <c r="Q92" s="21">
        <f t="shared" si="27"/>
        <v>1</v>
      </c>
      <c r="R92" s="21">
        <v>1</v>
      </c>
      <c r="S92" s="251"/>
    </row>
    <row r="93" spans="1:19" s="22" customFormat="1" ht="93.75">
      <c r="A93" s="55">
        <v>77</v>
      </c>
      <c r="B93" s="206"/>
      <c r="C93" s="253"/>
      <c r="D93" s="19" t="s">
        <v>670</v>
      </c>
      <c r="E93" s="20">
        <v>1</v>
      </c>
      <c r="F93" s="21">
        <f t="shared" si="28"/>
        <v>1</v>
      </c>
      <c r="G93" s="21">
        <f t="shared" si="29"/>
        <v>1</v>
      </c>
      <c r="H93" s="21">
        <v>1</v>
      </c>
      <c r="I93" s="19" t="s">
        <v>671</v>
      </c>
      <c r="J93" s="20">
        <v>1</v>
      </c>
      <c r="K93" s="21">
        <f t="shared" si="24"/>
        <v>1</v>
      </c>
      <c r="L93" s="21">
        <f t="shared" si="25"/>
        <v>1</v>
      </c>
      <c r="M93" s="21">
        <v>1</v>
      </c>
      <c r="N93" s="19" t="s">
        <v>672</v>
      </c>
      <c r="O93" s="20">
        <v>1</v>
      </c>
      <c r="P93" s="21">
        <f t="shared" si="26"/>
        <v>1</v>
      </c>
      <c r="Q93" s="21">
        <f t="shared" si="27"/>
        <v>1</v>
      </c>
      <c r="R93" s="21">
        <v>1</v>
      </c>
      <c r="S93" s="251"/>
    </row>
    <row r="94" spans="1:19" s="22" customFormat="1" ht="75">
      <c r="A94" s="55">
        <v>78</v>
      </c>
      <c r="B94" s="206"/>
      <c r="C94" s="253"/>
      <c r="D94" s="19" t="s">
        <v>622</v>
      </c>
      <c r="E94" s="20">
        <v>1</v>
      </c>
      <c r="F94" s="21">
        <f t="shared" si="28"/>
        <v>1</v>
      </c>
      <c r="G94" s="21">
        <f t="shared" si="29"/>
        <v>1</v>
      </c>
      <c r="H94" s="21">
        <v>1</v>
      </c>
      <c r="I94" s="19" t="s">
        <v>671</v>
      </c>
      <c r="J94" s="20">
        <v>1</v>
      </c>
      <c r="K94" s="21">
        <f t="shared" si="24"/>
        <v>1</v>
      </c>
      <c r="L94" s="21">
        <f t="shared" si="25"/>
        <v>1</v>
      </c>
      <c r="M94" s="21">
        <v>1</v>
      </c>
      <c r="N94" s="19" t="s">
        <v>624</v>
      </c>
      <c r="O94" s="20">
        <v>1</v>
      </c>
      <c r="P94" s="21">
        <f t="shared" si="26"/>
        <v>1</v>
      </c>
      <c r="Q94" s="21">
        <f t="shared" si="27"/>
        <v>1</v>
      </c>
      <c r="R94" s="21">
        <v>1</v>
      </c>
      <c r="S94" s="251"/>
    </row>
    <row r="95" spans="1:19" s="46" customFormat="1" ht="18.75">
      <c r="A95" s="39"/>
      <c r="B95" s="67" t="s">
        <v>5</v>
      </c>
      <c r="C95" s="68"/>
      <c r="D95" s="42">
        <f>'RESULTADOS '!N18</f>
        <v>1</v>
      </c>
      <c r="E95" s="43">
        <f>SUM(E10:E94)</f>
        <v>78</v>
      </c>
      <c r="F95" s="43">
        <f>SUM(F10:F94)</f>
        <v>78</v>
      </c>
      <c r="G95" s="43">
        <f>SUM(G10:G94)</f>
        <v>78</v>
      </c>
      <c r="H95" s="43">
        <f>SUM(H10:H94)</f>
        <v>78</v>
      </c>
      <c r="I95" s="44"/>
      <c r="J95" s="43">
        <f>SUM(J10:J94)</f>
        <v>78</v>
      </c>
      <c r="K95" s="43">
        <f>SUM(K10:K94)</f>
        <v>78</v>
      </c>
      <c r="L95" s="43">
        <f>SUM(L10:L94)</f>
        <v>78</v>
      </c>
      <c r="M95" s="43">
        <f>SUM(M10:M94)</f>
        <v>78</v>
      </c>
      <c r="N95" s="44"/>
      <c r="O95" s="43">
        <f>SUM(O10:O94)</f>
        <v>77</v>
      </c>
      <c r="P95" s="43">
        <f>SUM(P10:P94)</f>
        <v>77</v>
      </c>
      <c r="Q95" s="43">
        <f>SUM(Q10:Q94)</f>
        <v>77</v>
      </c>
      <c r="R95" s="43">
        <f>SUM(R10:R94)</f>
        <v>77</v>
      </c>
      <c r="S95" s="69"/>
    </row>
    <row r="96" spans="1:19" s="46" customFormat="1" ht="18.75">
      <c r="A96" s="47"/>
      <c r="B96" s="47"/>
      <c r="C96" s="62"/>
      <c r="D96" s="8"/>
      <c r="E96" s="47"/>
      <c r="F96" s="47"/>
      <c r="G96" s="47"/>
      <c r="H96" s="47"/>
      <c r="I96" s="8"/>
      <c r="J96" s="47"/>
      <c r="K96" s="47"/>
      <c r="L96" s="47"/>
      <c r="M96" s="47"/>
      <c r="N96" s="8"/>
      <c r="O96" s="47"/>
      <c r="P96" s="47"/>
      <c r="Q96" s="47"/>
      <c r="R96" s="47"/>
      <c r="S96" s="62"/>
    </row>
    <row r="97" spans="1:19" s="46" customFormat="1" ht="18.75">
      <c r="A97" s="47"/>
      <c r="B97" s="47"/>
      <c r="C97" s="62"/>
      <c r="D97" s="8"/>
      <c r="E97" s="47"/>
      <c r="F97" s="47"/>
      <c r="G97" s="47"/>
      <c r="H97" s="47"/>
      <c r="I97" s="8"/>
      <c r="J97" s="47"/>
      <c r="K97" s="47"/>
      <c r="L97" s="47"/>
      <c r="M97" s="47"/>
      <c r="N97" s="8"/>
      <c r="O97" s="47"/>
      <c r="P97" s="47"/>
      <c r="Q97" s="47"/>
      <c r="R97" s="47"/>
      <c r="S97" s="62"/>
    </row>
    <row r="98" spans="1:19" s="46" customFormat="1" ht="18.75">
      <c r="A98" s="47"/>
      <c r="B98" s="47"/>
      <c r="C98" s="62"/>
      <c r="D98" s="8"/>
      <c r="E98" s="47"/>
      <c r="F98" s="47"/>
      <c r="G98" s="47"/>
      <c r="H98" s="47"/>
      <c r="I98" s="8"/>
      <c r="J98" s="47"/>
      <c r="K98" s="47"/>
      <c r="L98" s="47"/>
      <c r="M98" s="47"/>
      <c r="N98" s="8"/>
      <c r="O98" s="47"/>
      <c r="P98" s="47"/>
      <c r="Q98" s="47"/>
      <c r="R98" s="47"/>
      <c r="S98" s="62"/>
    </row>
    <row r="99" spans="1:19" s="46" customFormat="1" ht="18.75">
      <c r="A99" s="47"/>
      <c r="B99" s="47"/>
      <c r="C99" s="62"/>
      <c r="D99" s="8"/>
      <c r="E99" s="47"/>
      <c r="F99" s="47"/>
      <c r="G99" s="47"/>
      <c r="H99" s="47"/>
      <c r="I99" s="8"/>
      <c r="J99" s="47"/>
      <c r="K99" s="47"/>
      <c r="L99" s="47"/>
      <c r="M99" s="47"/>
      <c r="N99" s="8"/>
      <c r="O99" s="47"/>
      <c r="P99" s="47"/>
      <c r="Q99" s="47"/>
      <c r="R99" s="47"/>
      <c r="S99" s="62"/>
    </row>
    <row r="100" spans="1:19" s="46" customFormat="1" ht="18.75">
      <c r="A100" s="47"/>
      <c r="B100" s="47"/>
      <c r="C100" s="62"/>
      <c r="D100" s="8"/>
      <c r="E100" s="47"/>
      <c r="F100" s="47"/>
      <c r="G100" s="47"/>
      <c r="H100" s="47"/>
      <c r="I100" s="8"/>
      <c r="J100" s="47"/>
      <c r="K100" s="47"/>
      <c r="L100" s="47"/>
      <c r="M100" s="47"/>
      <c r="N100" s="8"/>
      <c r="O100" s="47"/>
      <c r="P100" s="47"/>
      <c r="Q100" s="47"/>
      <c r="R100" s="47"/>
      <c r="S100" s="62"/>
    </row>
    <row r="101" spans="1:19" s="46" customFormat="1" ht="18.75">
      <c r="A101" s="47"/>
      <c r="B101" s="47"/>
      <c r="C101" s="62"/>
      <c r="D101" s="8"/>
      <c r="E101" s="47"/>
      <c r="F101" s="47"/>
      <c r="G101" s="47"/>
      <c r="H101" s="47"/>
      <c r="I101" s="8"/>
      <c r="J101" s="47"/>
      <c r="K101" s="47"/>
      <c r="L101" s="47"/>
      <c r="M101" s="47"/>
      <c r="N101" s="8"/>
      <c r="O101" s="47"/>
      <c r="P101" s="47"/>
      <c r="Q101" s="47"/>
      <c r="R101" s="47"/>
      <c r="S101" s="62"/>
    </row>
    <row r="102" spans="1:19" s="46" customFormat="1" ht="18.75">
      <c r="A102" s="47"/>
      <c r="B102" s="47"/>
      <c r="C102" s="62"/>
      <c r="D102" s="8"/>
      <c r="E102" s="47"/>
      <c r="F102" s="47"/>
      <c r="G102" s="47"/>
      <c r="H102" s="47"/>
      <c r="I102" s="8"/>
      <c r="J102" s="47"/>
      <c r="K102" s="47"/>
      <c r="L102" s="47"/>
      <c r="M102" s="47"/>
      <c r="N102" s="8"/>
      <c r="O102" s="47"/>
      <c r="P102" s="47"/>
      <c r="Q102" s="47"/>
      <c r="R102" s="47"/>
      <c r="S102" s="62"/>
    </row>
    <row r="103" spans="1:19" s="46" customFormat="1" ht="18.75">
      <c r="A103" s="47"/>
      <c r="B103" s="47"/>
      <c r="C103" s="62"/>
      <c r="D103" s="8"/>
      <c r="E103" s="47"/>
      <c r="F103" s="47"/>
      <c r="G103" s="47"/>
      <c r="H103" s="47"/>
      <c r="I103" s="8"/>
      <c r="J103" s="47"/>
      <c r="K103" s="47"/>
      <c r="L103" s="47"/>
      <c r="M103" s="47"/>
      <c r="N103" s="8"/>
      <c r="O103" s="47"/>
      <c r="P103" s="47"/>
      <c r="Q103" s="47"/>
      <c r="R103" s="47"/>
      <c r="S103" s="62"/>
    </row>
    <row r="104" spans="1:19" s="46" customFormat="1" ht="18.75">
      <c r="A104" s="47"/>
      <c r="B104" s="47"/>
      <c r="C104" s="62"/>
      <c r="D104" s="8"/>
      <c r="E104" s="47"/>
      <c r="F104" s="47"/>
      <c r="G104" s="47"/>
      <c r="H104" s="47"/>
      <c r="I104" s="8"/>
      <c r="J104" s="47"/>
      <c r="K104" s="47"/>
      <c r="L104" s="47"/>
      <c r="M104" s="47"/>
      <c r="N104" s="8"/>
      <c r="O104" s="47"/>
      <c r="P104" s="47"/>
      <c r="Q104" s="47"/>
      <c r="R104" s="47"/>
      <c r="S104" s="62"/>
    </row>
    <row r="105" spans="1:19" s="46" customFormat="1" ht="18.75">
      <c r="A105" s="47"/>
      <c r="B105" s="47"/>
      <c r="C105" s="62"/>
      <c r="D105" s="8"/>
      <c r="E105" s="47"/>
      <c r="F105" s="47"/>
      <c r="G105" s="47"/>
      <c r="H105" s="47"/>
      <c r="I105" s="8"/>
      <c r="J105" s="47"/>
      <c r="K105" s="47"/>
      <c r="L105" s="47"/>
      <c r="M105" s="47"/>
      <c r="N105" s="8"/>
      <c r="O105" s="47"/>
      <c r="P105" s="47"/>
      <c r="Q105" s="47"/>
      <c r="R105" s="47"/>
      <c r="S105" s="62"/>
    </row>
    <row r="106" spans="1:19" s="46" customFormat="1" ht="18.75">
      <c r="A106" s="47"/>
      <c r="B106" s="47"/>
      <c r="C106" s="62"/>
      <c r="D106" s="8"/>
      <c r="E106" s="47"/>
      <c r="F106" s="47"/>
      <c r="G106" s="47"/>
      <c r="H106" s="47"/>
      <c r="I106" s="8"/>
      <c r="J106" s="47"/>
      <c r="K106" s="47"/>
      <c r="L106" s="47"/>
      <c r="M106" s="47"/>
      <c r="N106" s="8"/>
      <c r="O106" s="47"/>
      <c r="P106" s="47"/>
      <c r="Q106" s="47"/>
      <c r="R106" s="47"/>
      <c r="S106" s="62"/>
    </row>
    <row r="107" spans="1:19" s="46" customFormat="1" ht="18.75">
      <c r="A107" s="47"/>
      <c r="B107" s="47"/>
      <c r="C107" s="62"/>
      <c r="D107" s="8"/>
      <c r="E107" s="47"/>
      <c r="F107" s="47"/>
      <c r="G107" s="47"/>
      <c r="H107" s="47"/>
      <c r="I107" s="8"/>
      <c r="J107" s="47"/>
      <c r="K107" s="47"/>
      <c r="L107" s="47"/>
      <c r="M107" s="47"/>
      <c r="N107" s="8"/>
      <c r="O107" s="47"/>
      <c r="P107" s="47"/>
      <c r="Q107" s="47"/>
      <c r="R107" s="47"/>
      <c r="S107" s="62"/>
    </row>
    <row r="108" spans="1:19" s="46" customFormat="1" ht="18.75">
      <c r="A108" s="47"/>
      <c r="B108" s="47"/>
      <c r="C108" s="62"/>
      <c r="D108" s="8"/>
      <c r="E108" s="47"/>
      <c r="F108" s="47"/>
      <c r="G108" s="47"/>
      <c r="H108" s="47"/>
      <c r="I108" s="8"/>
      <c r="J108" s="47"/>
      <c r="K108" s="47"/>
      <c r="L108" s="47"/>
      <c r="M108" s="47"/>
      <c r="N108" s="8"/>
      <c r="O108" s="47"/>
      <c r="P108" s="47"/>
      <c r="Q108" s="47"/>
      <c r="R108" s="47"/>
      <c r="S108" s="62"/>
    </row>
    <row r="109" spans="1:19" s="46" customFormat="1" ht="18.75">
      <c r="A109" s="47"/>
      <c r="B109" s="47"/>
      <c r="C109" s="62"/>
      <c r="D109" s="8"/>
      <c r="E109" s="47"/>
      <c r="F109" s="47"/>
      <c r="G109" s="47"/>
      <c r="H109" s="47"/>
      <c r="I109" s="8"/>
      <c r="J109" s="47"/>
      <c r="K109" s="47"/>
      <c r="L109" s="47"/>
      <c r="M109" s="47"/>
      <c r="N109" s="8"/>
      <c r="O109" s="47"/>
      <c r="P109" s="47"/>
      <c r="Q109" s="47"/>
      <c r="R109" s="47"/>
      <c r="S109" s="62"/>
    </row>
    <row r="110" spans="1:19" s="46" customFormat="1" ht="18.75">
      <c r="A110" s="47"/>
      <c r="B110" s="47"/>
      <c r="C110" s="62"/>
      <c r="D110" s="8"/>
      <c r="E110" s="47"/>
      <c r="F110" s="47"/>
      <c r="G110" s="47"/>
      <c r="H110" s="47"/>
      <c r="I110" s="8"/>
      <c r="J110" s="47"/>
      <c r="K110" s="47"/>
      <c r="L110" s="47"/>
      <c r="M110" s="47"/>
      <c r="N110" s="8"/>
      <c r="O110" s="47"/>
      <c r="P110" s="47"/>
      <c r="Q110" s="47"/>
      <c r="R110" s="47"/>
      <c r="S110" s="62"/>
    </row>
    <row r="111" spans="1:19" s="46" customFormat="1" ht="18.75">
      <c r="A111" s="47"/>
      <c r="B111" s="47"/>
      <c r="C111" s="62"/>
      <c r="D111" s="8"/>
      <c r="E111" s="47"/>
      <c r="F111" s="47"/>
      <c r="G111" s="47"/>
      <c r="H111" s="47"/>
      <c r="I111" s="8"/>
      <c r="J111" s="47"/>
      <c r="K111" s="47"/>
      <c r="L111" s="47"/>
      <c r="M111" s="47"/>
      <c r="N111" s="8"/>
      <c r="O111" s="47"/>
      <c r="P111" s="47"/>
      <c r="Q111" s="47"/>
      <c r="R111" s="47"/>
      <c r="S111" s="62"/>
    </row>
    <row r="112" spans="1:19" s="46" customFormat="1" ht="18.75">
      <c r="A112" s="47"/>
      <c r="B112" s="47"/>
      <c r="C112" s="62"/>
      <c r="D112" s="8"/>
      <c r="E112" s="47"/>
      <c r="F112" s="47"/>
      <c r="G112" s="47"/>
      <c r="H112" s="47"/>
      <c r="I112" s="8"/>
      <c r="J112" s="47"/>
      <c r="K112" s="47"/>
      <c r="L112" s="47"/>
      <c r="M112" s="47"/>
      <c r="N112" s="8"/>
      <c r="O112" s="47"/>
      <c r="P112" s="47"/>
      <c r="Q112" s="47"/>
      <c r="R112" s="47"/>
      <c r="S112" s="62"/>
    </row>
    <row r="113" spans="1:19" s="46" customFormat="1" ht="18.75">
      <c r="A113" s="47"/>
      <c r="B113" s="47"/>
      <c r="C113" s="62"/>
      <c r="D113" s="8"/>
      <c r="E113" s="47"/>
      <c r="F113" s="47"/>
      <c r="G113" s="47"/>
      <c r="H113" s="47"/>
      <c r="I113" s="8"/>
      <c r="J113" s="47"/>
      <c r="K113" s="47"/>
      <c r="L113" s="47"/>
      <c r="M113" s="47"/>
      <c r="N113" s="8"/>
      <c r="O113" s="47"/>
      <c r="P113" s="47"/>
      <c r="Q113" s="47"/>
      <c r="R113" s="47"/>
      <c r="S113" s="62"/>
    </row>
    <row r="114" spans="1:19" s="46" customFormat="1" ht="18.75">
      <c r="A114" s="47"/>
      <c r="B114" s="47"/>
      <c r="C114" s="62"/>
      <c r="D114" s="8"/>
      <c r="E114" s="47"/>
      <c r="F114" s="47"/>
      <c r="G114" s="47"/>
      <c r="H114" s="47"/>
      <c r="I114" s="8"/>
      <c r="J114" s="47"/>
      <c r="K114" s="47"/>
      <c r="L114" s="47"/>
      <c r="M114" s="47"/>
      <c r="N114" s="8"/>
      <c r="O114" s="47"/>
      <c r="P114" s="47"/>
      <c r="Q114" s="47"/>
      <c r="R114" s="47"/>
      <c r="S114" s="62"/>
    </row>
    <row r="115" spans="1:19" s="46" customFormat="1" ht="18.75">
      <c r="A115" s="47"/>
      <c r="B115" s="47"/>
      <c r="C115" s="62"/>
      <c r="D115" s="8"/>
      <c r="E115" s="47"/>
      <c r="F115" s="47"/>
      <c r="G115" s="47"/>
      <c r="H115" s="47"/>
      <c r="I115" s="8"/>
      <c r="J115" s="47"/>
      <c r="K115" s="47"/>
      <c r="L115" s="47"/>
      <c r="M115" s="47"/>
      <c r="N115" s="8"/>
      <c r="O115" s="47"/>
      <c r="P115" s="47"/>
      <c r="Q115" s="47"/>
      <c r="R115" s="47"/>
      <c r="S115" s="62"/>
    </row>
    <row r="116" spans="1:19" s="46" customFormat="1" ht="18.75">
      <c r="A116" s="47"/>
      <c r="B116" s="47"/>
      <c r="C116" s="62"/>
      <c r="D116" s="8"/>
      <c r="E116" s="47"/>
      <c r="F116" s="47"/>
      <c r="G116" s="47"/>
      <c r="H116" s="47"/>
      <c r="I116" s="8"/>
      <c r="J116" s="47"/>
      <c r="K116" s="47"/>
      <c r="L116" s="47"/>
      <c r="M116" s="47"/>
      <c r="N116" s="8"/>
      <c r="O116" s="47"/>
      <c r="P116" s="47"/>
      <c r="Q116" s="47"/>
      <c r="R116" s="47"/>
      <c r="S116" s="62"/>
    </row>
    <row r="117" spans="1:19" s="46" customFormat="1" ht="18.75">
      <c r="A117" s="47"/>
      <c r="B117" s="47"/>
      <c r="C117" s="62"/>
      <c r="D117" s="8"/>
      <c r="E117" s="47"/>
      <c r="F117" s="47"/>
      <c r="G117" s="47"/>
      <c r="H117" s="47"/>
      <c r="I117" s="8"/>
      <c r="J117" s="47"/>
      <c r="K117" s="47"/>
      <c r="L117" s="47"/>
      <c r="M117" s="47"/>
      <c r="N117" s="8"/>
      <c r="O117" s="47"/>
      <c r="P117" s="47"/>
      <c r="Q117" s="47"/>
      <c r="R117" s="47"/>
      <c r="S117" s="62"/>
    </row>
    <row r="118" spans="1:19" s="46" customFormat="1" ht="18.75">
      <c r="A118" s="47"/>
      <c r="B118" s="47"/>
      <c r="C118" s="62"/>
      <c r="D118" s="8"/>
      <c r="E118" s="47"/>
      <c r="F118" s="47"/>
      <c r="G118" s="47"/>
      <c r="H118" s="47"/>
      <c r="I118" s="8"/>
      <c r="J118" s="47"/>
      <c r="K118" s="47"/>
      <c r="L118" s="47"/>
      <c r="M118" s="47"/>
      <c r="N118" s="8"/>
      <c r="O118" s="47"/>
      <c r="P118" s="47"/>
      <c r="Q118" s="47"/>
      <c r="R118" s="47"/>
      <c r="S118" s="62"/>
    </row>
    <row r="119" spans="1:19" s="46" customFormat="1" ht="18.75">
      <c r="A119" s="47"/>
      <c r="B119" s="47"/>
      <c r="C119" s="62"/>
      <c r="D119" s="8"/>
      <c r="E119" s="47"/>
      <c r="F119" s="47"/>
      <c r="G119" s="47"/>
      <c r="H119" s="47"/>
      <c r="I119" s="8"/>
      <c r="J119" s="47"/>
      <c r="K119" s="47"/>
      <c r="L119" s="47"/>
      <c r="M119" s="47"/>
      <c r="N119" s="8"/>
      <c r="O119" s="47"/>
      <c r="P119" s="47"/>
      <c r="Q119" s="47"/>
      <c r="R119" s="47"/>
      <c r="S119" s="62"/>
    </row>
    <row r="120" spans="1:19" s="46" customFormat="1" ht="18.75">
      <c r="A120" s="47"/>
      <c r="B120" s="47"/>
      <c r="C120" s="62"/>
      <c r="D120" s="8"/>
      <c r="E120" s="47"/>
      <c r="F120" s="47"/>
      <c r="G120" s="47"/>
      <c r="H120" s="47"/>
      <c r="I120" s="8"/>
      <c r="J120" s="47"/>
      <c r="K120" s="47"/>
      <c r="L120" s="47"/>
      <c r="M120" s="47"/>
      <c r="N120" s="8"/>
      <c r="O120" s="47"/>
      <c r="P120" s="47"/>
      <c r="Q120" s="47"/>
      <c r="R120" s="47"/>
      <c r="S120" s="62"/>
    </row>
    <row r="121" spans="1:19" s="46" customFormat="1" ht="18.75">
      <c r="A121" s="47"/>
      <c r="B121" s="47"/>
      <c r="C121" s="62"/>
      <c r="D121" s="8"/>
      <c r="E121" s="47"/>
      <c r="F121" s="47"/>
      <c r="G121" s="47"/>
      <c r="H121" s="47"/>
      <c r="I121" s="8"/>
      <c r="J121" s="47"/>
      <c r="K121" s="47"/>
      <c r="L121" s="47"/>
      <c r="M121" s="47"/>
      <c r="N121" s="8"/>
      <c r="O121" s="47"/>
      <c r="P121" s="47"/>
      <c r="Q121" s="47"/>
      <c r="R121" s="47"/>
      <c r="S121" s="62"/>
    </row>
    <row r="122" spans="1:19" s="46" customFormat="1" ht="18.75">
      <c r="A122" s="47"/>
      <c r="B122" s="47"/>
      <c r="C122" s="62"/>
      <c r="D122" s="8"/>
      <c r="E122" s="47"/>
      <c r="F122" s="47"/>
      <c r="G122" s="47"/>
      <c r="H122" s="47"/>
      <c r="I122" s="8"/>
      <c r="J122" s="47"/>
      <c r="K122" s="47"/>
      <c r="L122" s="47"/>
      <c r="M122" s="47"/>
      <c r="N122" s="8"/>
      <c r="O122" s="47"/>
      <c r="P122" s="47"/>
      <c r="Q122" s="47"/>
      <c r="R122" s="47"/>
      <c r="S122" s="62"/>
    </row>
    <row r="123" spans="1:19" s="46" customFormat="1" ht="18.75">
      <c r="A123" s="47"/>
      <c r="B123" s="47"/>
      <c r="C123" s="62"/>
      <c r="D123" s="8"/>
      <c r="E123" s="47"/>
      <c r="F123" s="47"/>
      <c r="G123" s="47"/>
      <c r="H123" s="47"/>
      <c r="I123" s="8"/>
      <c r="J123" s="47"/>
      <c r="K123" s="47"/>
      <c r="L123" s="47"/>
      <c r="M123" s="47"/>
      <c r="N123" s="8"/>
      <c r="O123" s="47"/>
      <c r="P123" s="47"/>
      <c r="Q123" s="47"/>
      <c r="R123" s="47"/>
      <c r="S123" s="62"/>
    </row>
    <row r="124" spans="1:19" s="46" customFormat="1" ht="18.75">
      <c r="A124" s="47"/>
      <c r="B124" s="47"/>
      <c r="C124" s="62"/>
      <c r="D124" s="8"/>
      <c r="E124" s="47"/>
      <c r="F124" s="47"/>
      <c r="G124" s="47"/>
      <c r="H124" s="47"/>
      <c r="I124" s="8"/>
      <c r="J124" s="47"/>
      <c r="K124" s="47"/>
      <c r="L124" s="47"/>
      <c r="M124" s="47"/>
      <c r="N124" s="8"/>
      <c r="O124" s="47"/>
      <c r="P124" s="47"/>
      <c r="Q124" s="47"/>
      <c r="R124" s="47"/>
      <c r="S124" s="62"/>
    </row>
    <row r="125" spans="1:19" s="46" customFormat="1" ht="18.75">
      <c r="A125" s="47"/>
      <c r="B125" s="47"/>
      <c r="C125" s="62"/>
      <c r="D125" s="8"/>
      <c r="E125" s="47"/>
      <c r="F125" s="47"/>
      <c r="G125" s="47"/>
      <c r="H125" s="47"/>
      <c r="I125" s="8"/>
      <c r="J125" s="47"/>
      <c r="K125" s="47"/>
      <c r="L125" s="47"/>
      <c r="M125" s="47"/>
      <c r="N125" s="8"/>
      <c r="O125" s="47"/>
      <c r="P125" s="47"/>
      <c r="Q125" s="47"/>
      <c r="R125" s="47"/>
      <c r="S125" s="62"/>
    </row>
    <row r="126" spans="1:19" s="46" customFormat="1" ht="18.75">
      <c r="A126" s="47"/>
      <c r="B126" s="47"/>
      <c r="C126" s="62"/>
      <c r="D126" s="8"/>
      <c r="E126" s="47"/>
      <c r="F126" s="47"/>
      <c r="G126" s="47"/>
      <c r="H126" s="47"/>
      <c r="I126" s="8"/>
      <c r="J126" s="47"/>
      <c r="K126" s="47"/>
      <c r="L126" s="47"/>
      <c r="M126" s="47"/>
      <c r="N126" s="8"/>
      <c r="O126" s="47"/>
      <c r="P126" s="47"/>
      <c r="Q126" s="47"/>
      <c r="R126" s="47"/>
      <c r="S126" s="62"/>
    </row>
    <row r="127" spans="1:19" s="46" customFormat="1" ht="18.75">
      <c r="A127" s="47"/>
      <c r="B127" s="47"/>
      <c r="C127" s="62"/>
      <c r="D127" s="8"/>
      <c r="E127" s="47"/>
      <c r="F127" s="47"/>
      <c r="G127" s="47"/>
      <c r="H127" s="47"/>
      <c r="I127" s="8"/>
      <c r="J127" s="47"/>
      <c r="K127" s="47"/>
      <c r="L127" s="47"/>
      <c r="M127" s="47"/>
      <c r="N127" s="8"/>
      <c r="O127" s="47"/>
      <c r="P127" s="47"/>
      <c r="Q127" s="47"/>
      <c r="R127" s="47"/>
      <c r="S127" s="62"/>
    </row>
    <row r="128" spans="1:19" s="46" customFormat="1" ht="18.75">
      <c r="A128" s="47"/>
      <c r="B128" s="47"/>
      <c r="C128" s="62"/>
      <c r="D128" s="8"/>
      <c r="E128" s="47"/>
      <c r="F128" s="47"/>
      <c r="G128" s="47"/>
      <c r="H128" s="47"/>
      <c r="I128" s="8"/>
      <c r="J128" s="47"/>
      <c r="K128" s="47"/>
      <c r="L128" s="47"/>
      <c r="M128" s="47"/>
      <c r="N128" s="8"/>
      <c r="O128" s="47"/>
      <c r="P128" s="47"/>
      <c r="Q128" s="47"/>
      <c r="R128" s="47"/>
      <c r="S128" s="62"/>
    </row>
    <row r="129" spans="1:19" s="46" customFormat="1" ht="18.75">
      <c r="A129" s="47"/>
      <c r="B129" s="47"/>
      <c r="C129" s="62"/>
      <c r="D129" s="8"/>
      <c r="E129" s="47"/>
      <c r="F129" s="47"/>
      <c r="G129" s="47"/>
      <c r="H129" s="47"/>
      <c r="I129" s="8"/>
      <c r="J129" s="47"/>
      <c r="K129" s="47"/>
      <c r="L129" s="47"/>
      <c r="M129" s="47"/>
      <c r="N129" s="8"/>
      <c r="O129" s="47"/>
      <c r="P129" s="47"/>
      <c r="Q129" s="47"/>
      <c r="R129" s="47"/>
      <c r="S129" s="62"/>
    </row>
    <row r="130" spans="1:19" s="46" customFormat="1" ht="18.75">
      <c r="A130" s="47"/>
      <c r="B130" s="47"/>
      <c r="C130" s="62"/>
      <c r="D130" s="8"/>
      <c r="E130" s="47"/>
      <c r="F130" s="47"/>
      <c r="G130" s="47"/>
      <c r="H130" s="47"/>
      <c r="I130" s="8"/>
      <c r="J130" s="47"/>
      <c r="K130" s="47"/>
      <c r="L130" s="47"/>
      <c r="M130" s="47"/>
      <c r="N130" s="8"/>
      <c r="O130" s="47"/>
      <c r="P130" s="47"/>
      <c r="Q130" s="47"/>
      <c r="R130" s="47"/>
      <c r="S130" s="62"/>
    </row>
    <row r="131" spans="1:19" s="46" customFormat="1" ht="18.75">
      <c r="A131" s="47"/>
      <c r="B131" s="47"/>
      <c r="C131" s="62"/>
      <c r="D131" s="8"/>
      <c r="E131" s="47"/>
      <c r="F131" s="47"/>
      <c r="G131" s="47"/>
      <c r="H131" s="47"/>
      <c r="I131" s="8"/>
      <c r="J131" s="47"/>
      <c r="K131" s="47"/>
      <c r="L131" s="47"/>
      <c r="M131" s="47"/>
      <c r="N131" s="8"/>
      <c r="O131" s="47"/>
      <c r="P131" s="47"/>
      <c r="Q131" s="47"/>
      <c r="R131" s="47"/>
      <c r="S131" s="62"/>
    </row>
    <row r="132" spans="1:19" s="46" customFormat="1" ht="18.75">
      <c r="A132" s="47"/>
      <c r="B132" s="47"/>
      <c r="C132" s="62"/>
      <c r="D132" s="8"/>
      <c r="E132" s="47"/>
      <c r="F132" s="47"/>
      <c r="G132" s="47"/>
      <c r="H132" s="47"/>
      <c r="I132" s="8"/>
      <c r="J132" s="47"/>
      <c r="K132" s="47"/>
      <c r="L132" s="47"/>
      <c r="M132" s="47"/>
      <c r="N132" s="8"/>
      <c r="O132" s="47"/>
      <c r="P132" s="47"/>
      <c r="Q132" s="47"/>
      <c r="R132" s="47"/>
      <c r="S132" s="62"/>
    </row>
    <row r="133" spans="1:19" s="46" customFormat="1" ht="18.75">
      <c r="A133" s="47"/>
      <c r="B133" s="47"/>
      <c r="C133" s="62"/>
      <c r="D133" s="8"/>
      <c r="E133" s="47"/>
      <c r="F133" s="47"/>
      <c r="G133" s="47"/>
      <c r="H133" s="47"/>
      <c r="I133" s="8"/>
      <c r="J133" s="47"/>
      <c r="K133" s="47"/>
      <c r="L133" s="47"/>
      <c r="M133" s="47"/>
      <c r="N133" s="8"/>
      <c r="O133" s="47"/>
      <c r="P133" s="47"/>
      <c r="Q133" s="47"/>
      <c r="R133" s="47"/>
      <c r="S133" s="62"/>
    </row>
    <row r="134" spans="1:19" s="46" customFormat="1" ht="18.75">
      <c r="A134" s="47"/>
      <c r="B134" s="47"/>
      <c r="C134" s="62"/>
      <c r="D134" s="8"/>
      <c r="E134" s="47"/>
      <c r="F134" s="47"/>
      <c r="G134" s="47"/>
      <c r="H134" s="47"/>
      <c r="I134" s="8"/>
      <c r="J134" s="47"/>
      <c r="K134" s="47"/>
      <c r="L134" s="47"/>
      <c r="M134" s="47"/>
      <c r="N134" s="8"/>
      <c r="O134" s="47"/>
      <c r="P134" s="47"/>
      <c r="Q134" s="47"/>
      <c r="R134" s="47"/>
      <c r="S134" s="62"/>
    </row>
    <row r="135" spans="1:19" s="46" customFormat="1" ht="18.75">
      <c r="A135" s="47"/>
      <c r="B135" s="47"/>
      <c r="C135" s="62"/>
      <c r="D135" s="8"/>
      <c r="E135" s="47"/>
      <c r="F135" s="47"/>
      <c r="G135" s="47"/>
      <c r="H135" s="47"/>
      <c r="I135" s="8"/>
      <c r="J135" s="47"/>
      <c r="K135" s="47"/>
      <c r="L135" s="47"/>
      <c r="M135" s="47"/>
      <c r="N135" s="8"/>
      <c r="O135" s="47"/>
      <c r="P135" s="47"/>
      <c r="Q135" s="47"/>
      <c r="R135" s="47"/>
      <c r="S135" s="62"/>
    </row>
    <row r="136" spans="1:19" s="46" customFormat="1" ht="18.75">
      <c r="A136" s="47"/>
      <c r="B136" s="47"/>
      <c r="C136" s="62"/>
      <c r="D136" s="8"/>
      <c r="E136" s="47"/>
      <c r="F136" s="47"/>
      <c r="G136" s="47"/>
      <c r="H136" s="47"/>
      <c r="I136" s="8"/>
      <c r="J136" s="47"/>
      <c r="K136" s="47"/>
      <c r="L136" s="47"/>
      <c r="M136" s="47"/>
      <c r="N136" s="8"/>
      <c r="O136" s="47"/>
      <c r="P136" s="47"/>
      <c r="Q136" s="47"/>
      <c r="R136" s="47"/>
      <c r="S136" s="62"/>
    </row>
    <row r="137" spans="1:19" s="46" customFormat="1" ht="18.75">
      <c r="A137" s="47"/>
      <c r="B137" s="47"/>
      <c r="C137" s="62"/>
      <c r="D137" s="8"/>
      <c r="E137" s="47"/>
      <c r="F137" s="47"/>
      <c r="G137" s="47"/>
      <c r="H137" s="47"/>
      <c r="I137" s="8"/>
      <c r="J137" s="47"/>
      <c r="K137" s="47"/>
      <c r="L137" s="47"/>
      <c r="M137" s="47"/>
      <c r="N137" s="8"/>
      <c r="O137" s="47"/>
      <c r="P137" s="47"/>
      <c r="Q137" s="47"/>
      <c r="R137" s="47"/>
      <c r="S137" s="62"/>
    </row>
    <row r="138" spans="1:19" s="46" customFormat="1" ht="18.75">
      <c r="A138" s="47"/>
      <c r="B138" s="47"/>
      <c r="C138" s="62"/>
      <c r="D138" s="8"/>
      <c r="E138" s="47"/>
      <c r="F138" s="47"/>
      <c r="G138" s="47"/>
      <c r="H138" s="47"/>
      <c r="I138" s="8"/>
      <c r="J138" s="47"/>
      <c r="K138" s="47"/>
      <c r="L138" s="47"/>
      <c r="M138" s="47"/>
      <c r="N138" s="8"/>
      <c r="O138" s="47"/>
      <c r="P138" s="47"/>
      <c r="Q138" s="47"/>
      <c r="R138" s="47"/>
      <c r="S138" s="62"/>
    </row>
    <row r="139" spans="1:19" s="46" customFormat="1" ht="18.75">
      <c r="A139" s="47"/>
      <c r="B139" s="47"/>
      <c r="C139" s="62"/>
      <c r="D139" s="8"/>
      <c r="E139" s="47"/>
      <c r="F139" s="47"/>
      <c r="G139" s="47"/>
      <c r="H139" s="47"/>
      <c r="I139" s="8"/>
      <c r="J139" s="47"/>
      <c r="K139" s="47"/>
      <c r="L139" s="47"/>
      <c r="M139" s="47"/>
      <c r="N139" s="8"/>
      <c r="O139" s="47"/>
      <c r="P139" s="47"/>
      <c r="Q139" s="47"/>
      <c r="R139" s="47"/>
      <c r="S139" s="62"/>
    </row>
    <row r="140" spans="1:19" s="46" customFormat="1" ht="18.75">
      <c r="A140" s="47"/>
      <c r="B140" s="47"/>
      <c r="C140" s="62"/>
      <c r="D140" s="8"/>
      <c r="E140" s="47"/>
      <c r="F140" s="47"/>
      <c r="G140" s="47"/>
      <c r="H140" s="47"/>
      <c r="I140" s="8"/>
      <c r="J140" s="47"/>
      <c r="K140" s="47"/>
      <c r="L140" s="47"/>
      <c r="M140" s="47"/>
      <c r="N140" s="8"/>
      <c r="O140" s="47"/>
      <c r="P140" s="47"/>
      <c r="Q140" s="47"/>
      <c r="R140" s="47"/>
      <c r="S140" s="62"/>
    </row>
    <row r="141" spans="1:19" s="46" customFormat="1" ht="18.75">
      <c r="A141" s="47"/>
      <c r="B141" s="47"/>
      <c r="C141" s="62"/>
      <c r="D141" s="8"/>
      <c r="E141" s="47"/>
      <c r="F141" s="47"/>
      <c r="G141" s="47"/>
      <c r="H141" s="47"/>
      <c r="I141" s="8"/>
      <c r="J141" s="47"/>
      <c r="K141" s="47"/>
      <c r="L141" s="47"/>
      <c r="M141" s="47"/>
      <c r="N141" s="8"/>
      <c r="O141" s="47"/>
      <c r="P141" s="47"/>
      <c r="Q141" s="47"/>
      <c r="R141" s="47"/>
      <c r="S141" s="62"/>
    </row>
    <row r="142" spans="1:19" s="46" customFormat="1" ht="18.75">
      <c r="A142" s="47"/>
      <c r="B142" s="47"/>
      <c r="C142" s="62"/>
      <c r="D142" s="8"/>
      <c r="E142" s="47"/>
      <c r="F142" s="47"/>
      <c r="G142" s="47"/>
      <c r="H142" s="47"/>
      <c r="I142" s="8"/>
      <c r="J142" s="47"/>
      <c r="K142" s="47"/>
      <c r="L142" s="47"/>
      <c r="M142" s="47"/>
      <c r="N142" s="8"/>
      <c r="O142" s="47"/>
      <c r="P142" s="47"/>
      <c r="Q142" s="47"/>
      <c r="R142" s="47"/>
      <c r="S142" s="62"/>
    </row>
    <row r="143" spans="1:19" s="46" customFormat="1" ht="18.75">
      <c r="A143" s="47"/>
      <c r="B143" s="47"/>
      <c r="C143" s="62"/>
      <c r="D143" s="8"/>
      <c r="E143" s="47"/>
      <c r="F143" s="47"/>
      <c r="G143" s="47"/>
      <c r="H143" s="47"/>
      <c r="I143" s="8"/>
      <c r="J143" s="47"/>
      <c r="K143" s="47"/>
      <c r="L143" s="47"/>
      <c r="M143" s="47"/>
      <c r="N143" s="8"/>
      <c r="O143" s="47"/>
      <c r="P143" s="47"/>
      <c r="Q143" s="47"/>
      <c r="R143" s="47"/>
      <c r="S143" s="62"/>
    </row>
    <row r="144" spans="1:19" s="46" customFormat="1" ht="18.75">
      <c r="A144" s="47"/>
      <c r="B144" s="47"/>
      <c r="C144" s="62"/>
      <c r="D144" s="8"/>
      <c r="E144" s="47"/>
      <c r="F144" s="47"/>
      <c r="G144" s="47"/>
      <c r="H144" s="47"/>
      <c r="I144" s="8"/>
      <c r="J144" s="47"/>
      <c r="K144" s="47"/>
      <c r="L144" s="47"/>
      <c r="M144" s="47"/>
      <c r="N144" s="8"/>
      <c r="O144" s="47"/>
      <c r="P144" s="47"/>
      <c r="Q144" s="47"/>
      <c r="R144" s="47"/>
      <c r="S144" s="62"/>
    </row>
    <row r="145" spans="1:19" s="46" customFormat="1" ht="18.75">
      <c r="A145" s="47"/>
      <c r="B145" s="47"/>
      <c r="C145" s="62"/>
      <c r="D145" s="8"/>
      <c r="E145" s="47"/>
      <c r="F145" s="47"/>
      <c r="G145" s="47"/>
      <c r="H145" s="47"/>
      <c r="I145" s="8"/>
      <c r="J145" s="47"/>
      <c r="K145" s="47"/>
      <c r="L145" s="47"/>
      <c r="M145" s="47"/>
      <c r="N145" s="8"/>
      <c r="O145" s="47"/>
      <c r="P145" s="47"/>
      <c r="Q145" s="47"/>
      <c r="R145" s="47"/>
      <c r="S145" s="62"/>
    </row>
    <row r="146" spans="1:19" s="46" customFormat="1" ht="18.75">
      <c r="A146" s="47"/>
      <c r="B146" s="47"/>
      <c r="C146" s="62"/>
      <c r="D146" s="8"/>
      <c r="E146" s="47"/>
      <c r="F146" s="47"/>
      <c r="G146" s="47"/>
      <c r="H146" s="47"/>
      <c r="I146" s="8"/>
      <c r="J146" s="47"/>
      <c r="K146" s="47"/>
      <c r="L146" s="47"/>
      <c r="M146" s="47"/>
      <c r="N146" s="8"/>
      <c r="O146" s="47"/>
      <c r="P146" s="47"/>
      <c r="Q146" s="47"/>
      <c r="R146" s="47"/>
      <c r="S146" s="62"/>
    </row>
    <row r="147" spans="1:19" s="46" customFormat="1" ht="18.75">
      <c r="A147" s="47"/>
      <c r="B147" s="47"/>
      <c r="C147" s="62"/>
      <c r="D147" s="8"/>
      <c r="E147" s="47"/>
      <c r="F147" s="47"/>
      <c r="G147" s="47"/>
      <c r="H147" s="47"/>
      <c r="I147" s="8"/>
      <c r="J147" s="47"/>
      <c r="K147" s="47"/>
      <c r="L147" s="47"/>
      <c r="M147" s="47"/>
      <c r="N147" s="8"/>
      <c r="O147" s="47"/>
      <c r="P147" s="47"/>
      <c r="Q147" s="47"/>
      <c r="R147" s="47"/>
      <c r="S147" s="62"/>
    </row>
    <row r="148" spans="1:19" s="46" customFormat="1" ht="18.75">
      <c r="A148" s="47"/>
      <c r="B148" s="47"/>
      <c r="C148" s="62"/>
      <c r="D148" s="8"/>
      <c r="E148" s="47"/>
      <c r="F148" s="47"/>
      <c r="G148" s="47"/>
      <c r="H148" s="47"/>
      <c r="I148" s="8"/>
      <c r="J148" s="47"/>
      <c r="K148" s="47"/>
      <c r="L148" s="47"/>
      <c r="M148" s="47"/>
      <c r="N148" s="8"/>
      <c r="O148" s="47"/>
      <c r="P148" s="47"/>
      <c r="Q148" s="47"/>
      <c r="R148" s="47"/>
      <c r="S148" s="62"/>
    </row>
    <row r="149" spans="1:19" s="46" customFormat="1" ht="18.75">
      <c r="A149" s="47"/>
      <c r="B149" s="47"/>
      <c r="C149" s="62"/>
      <c r="D149" s="8"/>
      <c r="E149" s="47"/>
      <c r="F149" s="47"/>
      <c r="G149" s="47"/>
      <c r="H149" s="47"/>
      <c r="I149" s="8"/>
      <c r="J149" s="47"/>
      <c r="K149" s="47"/>
      <c r="L149" s="47"/>
      <c r="M149" s="47"/>
      <c r="N149" s="8"/>
      <c r="O149" s="47"/>
      <c r="P149" s="47"/>
      <c r="Q149" s="47"/>
      <c r="R149" s="47"/>
      <c r="S149" s="62"/>
    </row>
    <row r="150" spans="1:19" s="46" customFormat="1" ht="18.75">
      <c r="A150" s="47"/>
      <c r="B150" s="47"/>
      <c r="C150" s="62"/>
      <c r="D150" s="8"/>
      <c r="E150" s="47"/>
      <c r="F150" s="47"/>
      <c r="G150" s="47"/>
      <c r="H150" s="47"/>
      <c r="I150" s="8"/>
      <c r="J150" s="47"/>
      <c r="K150" s="47"/>
      <c r="L150" s="47"/>
      <c r="M150" s="47"/>
      <c r="N150" s="8"/>
      <c r="O150" s="47"/>
      <c r="P150" s="47"/>
      <c r="Q150" s="47"/>
      <c r="R150" s="47"/>
      <c r="S150" s="62"/>
    </row>
    <row r="151" spans="1:19" s="46" customFormat="1" ht="18.75">
      <c r="A151" s="47"/>
      <c r="B151" s="47"/>
      <c r="C151" s="62"/>
      <c r="D151" s="8"/>
      <c r="E151" s="47"/>
      <c r="F151" s="47"/>
      <c r="G151" s="47"/>
      <c r="H151" s="47"/>
      <c r="I151" s="8"/>
      <c r="J151" s="47"/>
      <c r="K151" s="47"/>
      <c r="L151" s="47"/>
      <c r="M151" s="47"/>
      <c r="N151" s="8"/>
      <c r="O151" s="47"/>
      <c r="P151" s="47"/>
      <c r="Q151" s="47"/>
      <c r="R151" s="47"/>
      <c r="S151" s="62"/>
    </row>
    <row r="152" spans="1:19" s="46" customFormat="1" ht="18.75">
      <c r="A152" s="47"/>
      <c r="B152" s="47"/>
      <c r="C152" s="62"/>
      <c r="D152" s="8"/>
      <c r="E152" s="47"/>
      <c r="F152" s="47"/>
      <c r="G152" s="47"/>
      <c r="H152" s="47"/>
      <c r="I152" s="8"/>
      <c r="J152" s="47"/>
      <c r="K152" s="47"/>
      <c r="L152" s="47"/>
      <c r="M152" s="47"/>
      <c r="N152" s="8"/>
      <c r="O152" s="47"/>
      <c r="P152" s="47"/>
      <c r="Q152" s="47"/>
      <c r="R152" s="47"/>
      <c r="S152" s="62"/>
    </row>
    <row r="153" spans="1:19" s="46" customFormat="1" ht="18.75">
      <c r="A153" s="47"/>
      <c r="B153" s="47"/>
      <c r="C153" s="62"/>
      <c r="D153" s="8"/>
      <c r="E153" s="47"/>
      <c r="F153" s="47"/>
      <c r="G153" s="47"/>
      <c r="H153" s="47"/>
      <c r="I153" s="8"/>
      <c r="J153" s="47"/>
      <c r="K153" s="47"/>
      <c r="L153" s="47"/>
      <c r="M153" s="47"/>
      <c r="N153" s="8"/>
      <c r="O153" s="47"/>
      <c r="P153" s="47"/>
      <c r="Q153" s="47"/>
      <c r="R153" s="47"/>
      <c r="S153" s="62"/>
    </row>
    <row r="154" spans="1:19" s="46" customFormat="1" ht="18.75">
      <c r="A154" s="47"/>
      <c r="B154" s="47"/>
      <c r="C154" s="62"/>
      <c r="D154" s="8"/>
      <c r="E154" s="47"/>
      <c r="F154" s="47"/>
      <c r="G154" s="47"/>
      <c r="H154" s="47"/>
      <c r="I154" s="8"/>
      <c r="J154" s="47"/>
      <c r="K154" s="47"/>
      <c r="L154" s="47"/>
      <c r="M154" s="47"/>
      <c r="N154" s="8"/>
      <c r="O154" s="47"/>
      <c r="P154" s="47"/>
      <c r="Q154" s="47"/>
      <c r="R154" s="47"/>
      <c r="S154" s="62"/>
    </row>
    <row r="155" spans="1:19" s="46" customFormat="1" ht="18.75">
      <c r="A155" s="47"/>
      <c r="B155" s="47"/>
      <c r="C155" s="62"/>
      <c r="D155" s="8"/>
      <c r="E155" s="47"/>
      <c r="F155" s="47"/>
      <c r="G155" s="47"/>
      <c r="H155" s="47"/>
      <c r="I155" s="8"/>
      <c r="J155" s="47"/>
      <c r="K155" s="47"/>
      <c r="L155" s="47"/>
      <c r="M155" s="47"/>
      <c r="N155" s="8"/>
      <c r="O155" s="47"/>
      <c r="P155" s="47"/>
      <c r="Q155" s="47"/>
      <c r="R155" s="47"/>
      <c r="S155" s="62"/>
    </row>
    <row r="156" spans="1:19" s="46" customFormat="1" ht="18.75">
      <c r="A156" s="47"/>
      <c r="B156" s="47"/>
      <c r="C156" s="62"/>
      <c r="D156" s="8"/>
      <c r="E156" s="47"/>
      <c r="F156" s="47"/>
      <c r="G156" s="47"/>
      <c r="H156" s="47"/>
      <c r="I156" s="8"/>
      <c r="J156" s="47"/>
      <c r="K156" s="47"/>
      <c r="L156" s="47"/>
      <c r="M156" s="47"/>
      <c r="N156" s="8"/>
      <c r="O156" s="47"/>
      <c r="P156" s="47"/>
      <c r="Q156" s="47"/>
      <c r="R156" s="47"/>
      <c r="S156" s="62"/>
    </row>
    <row r="157" spans="1:19" s="46" customFormat="1" ht="18.75">
      <c r="A157" s="47"/>
      <c r="B157" s="47"/>
      <c r="C157" s="62"/>
      <c r="D157" s="8"/>
      <c r="E157" s="47"/>
      <c r="F157" s="47"/>
      <c r="G157" s="47"/>
      <c r="H157" s="47"/>
      <c r="I157" s="8"/>
      <c r="J157" s="47"/>
      <c r="K157" s="47"/>
      <c r="L157" s="47"/>
      <c r="M157" s="47"/>
      <c r="N157" s="8"/>
      <c r="O157" s="47"/>
      <c r="P157" s="47"/>
      <c r="Q157" s="47"/>
      <c r="R157" s="47"/>
      <c r="S157" s="62"/>
    </row>
    <row r="158" spans="1:19" s="46" customFormat="1" ht="18.75">
      <c r="A158" s="47"/>
      <c r="B158" s="47"/>
      <c r="C158" s="62"/>
      <c r="D158" s="8"/>
      <c r="E158" s="47"/>
      <c r="F158" s="47"/>
      <c r="G158" s="47"/>
      <c r="H158" s="47"/>
      <c r="I158" s="8"/>
      <c r="J158" s="47"/>
      <c r="K158" s="47"/>
      <c r="L158" s="47"/>
      <c r="M158" s="47"/>
      <c r="N158" s="8"/>
      <c r="O158" s="47"/>
      <c r="P158" s="47"/>
      <c r="Q158" s="47"/>
      <c r="R158" s="47"/>
      <c r="S158" s="62"/>
    </row>
    <row r="159" spans="1:19" s="46" customFormat="1" ht="18.75">
      <c r="A159" s="47"/>
      <c r="B159" s="47"/>
      <c r="C159" s="62"/>
      <c r="D159" s="8"/>
      <c r="E159" s="47"/>
      <c r="F159" s="47"/>
      <c r="G159" s="47"/>
      <c r="H159" s="47"/>
      <c r="I159" s="8"/>
      <c r="J159" s="47"/>
      <c r="K159" s="47"/>
      <c r="L159" s="47"/>
      <c r="M159" s="47"/>
      <c r="N159" s="8"/>
      <c r="O159" s="47"/>
      <c r="P159" s="47"/>
      <c r="Q159" s="47"/>
      <c r="R159" s="47"/>
      <c r="S159" s="62"/>
    </row>
    <row r="160" spans="1:19" s="46" customFormat="1" ht="18.75">
      <c r="A160" s="47"/>
      <c r="B160" s="47"/>
      <c r="C160" s="62"/>
      <c r="D160" s="8"/>
      <c r="E160" s="47"/>
      <c r="F160" s="47"/>
      <c r="G160" s="47"/>
      <c r="H160" s="47"/>
      <c r="I160" s="8"/>
      <c r="J160" s="47"/>
      <c r="K160" s="47"/>
      <c r="L160" s="47"/>
      <c r="M160" s="47"/>
      <c r="N160" s="8"/>
      <c r="O160" s="47"/>
      <c r="P160" s="47"/>
      <c r="Q160" s="47"/>
      <c r="R160" s="47"/>
      <c r="S160" s="62"/>
    </row>
    <row r="161" spans="1:19" s="46" customFormat="1" ht="18.75">
      <c r="A161" s="47"/>
      <c r="B161" s="47"/>
      <c r="C161" s="62"/>
      <c r="D161" s="8"/>
      <c r="E161" s="47"/>
      <c r="F161" s="47"/>
      <c r="G161" s="47"/>
      <c r="H161" s="47"/>
      <c r="I161" s="8"/>
      <c r="J161" s="47"/>
      <c r="K161" s="47"/>
      <c r="L161" s="47"/>
      <c r="M161" s="47"/>
      <c r="N161" s="8"/>
      <c r="O161" s="47"/>
      <c r="P161" s="47"/>
      <c r="Q161" s="47"/>
      <c r="R161" s="47"/>
      <c r="S161" s="62"/>
    </row>
    <row r="162" spans="1:19" s="46" customFormat="1" ht="18.75">
      <c r="A162" s="47"/>
      <c r="B162" s="47"/>
      <c r="C162" s="62"/>
      <c r="D162" s="8"/>
      <c r="E162" s="47"/>
      <c r="F162" s="47"/>
      <c r="G162" s="47"/>
      <c r="H162" s="47"/>
      <c r="I162" s="8"/>
      <c r="J162" s="47"/>
      <c r="K162" s="47"/>
      <c r="L162" s="47"/>
      <c r="M162" s="47"/>
      <c r="N162" s="8"/>
      <c r="O162" s="47"/>
      <c r="P162" s="47"/>
      <c r="Q162" s="47"/>
      <c r="R162" s="47"/>
      <c r="S162" s="62"/>
    </row>
    <row r="163" spans="1:19" s="46" customFormat="1" ht="18.75">
      <c r="A163" s="47"/>
      <c r="B163" s="47"/>
      <c r="C163" s="62"/>
      <c r="D163" s="8"/>
      <c r="E163" s="47"/>
      <c r="F163" s="47"/>
      <c r="G163" s="47"/>
      <c r="H163" s="47"/>
      <c r="I163" s="8"/>
      <c r="J163" s="47"/>
      <c r="K163" s="47"/>
      <c r="L163" s="47"/>
      <c r="M163" s="47"/>
      <c r="N163" s="8"/>
      <c r="O163" s="47"/>
      <c r="P163" s="47"/>
      <c r="Q163" s="47"/>
      <c r="R163" s="47"/>
      <c r="S163" s="62"/>
    </row>
    <row r="164" spans="1:19" s="46" customFormat="1" ht="18.75">
      <c r="A164" s="47"/>
      <c r="B164" s="47"/>
      <c r="C164" s="62"/>
      <c r="D164" s="8"/>
      <c r="E164" s="47"/>
      <c r="F164" s="47"/>
      <c r="G164" s="47"/>
      <c r="H164" s="47"/>
      <c r="I164" s="8"/>
      <c r="J164" s="47"/>
      <c r="K164" s="47"/>
      <c r="L164" s="47"/>
      <c r="M164" s="47"/>
      <c r="N164" s="8"/>
      <c r="O164" s="47"/>
      <c r="P164" s="47"/>
      <c r="Q164" s="47"/>
      <c r="R164" s="47"/>
      <c r="S164" s="62"/>
    </row>
    <row r="165" spans="1:19" s="46" customFormat="1" ht="18.75">
      <c r="A165" s="47"/>
      <c r="B165" s="47"/>
      <c r="C165" s="62"/>
      <c r="D165" s="8"/>
      <c r="E165" s="47"/>
      <c r="F165" s="47"/>
      <c r="G165" s="47"/>
      <c r="H165" s="47"/>
      <c r="I165" s="8"/>
      <c r="J165" s="47"/>
      <c r="K165" s="47"/>
      <c r="L165" s="47"/>
      <c r="M165" s="47"/>
      <c r="N165" s="8"/>
      <c r="O165" s="47"/>
      <c r="P165" s="47"/>
      <c r="Q165" s="47"/>
      <c r="R165" s="47"/>
      <c r="S165" s="62"/>
    </row>
    <row r="166" spans="1:19" s="46" customFormat="1" ht="18.75">
      <c r="A166" s="47"/>
      <c r="B166" s="47"/>
      <c r="C166" s="62"/>
      <c r="D166" s="8"/>
      <c r="E166" s="47"/>
      <c r="F166" s="47"/>
      <c r="G166" s="47"/>
      <c r="H166" s="47"/>
      <c r="I166" s="8"/>
      <c r="J166" s="47"/>
      <c r="K166" s="47"/>
      <c r="L166" s="47"/>
      <c r="M166" s="47"/>
      <c r="N166" s="8"/>
      <c r="O166" s="47"/>
      <c r="P166" s="47"/>
      <c r="Q166" s="47"/>
      <c r="R166" s="47"/>
      <c r="S166" s="62"/>
    </row>
    <row r="167" spans="1:19" s="46" customFormat="1" ht="18.75">
      <c r="A167" s="47"/>
      <c r="B167" s="47"/>
      <c r="C167" s="62"/>
      <c r="D167" s="8"/>
      <c r="E167" s="47"/>
      <c r="F167" s="47"/>
      <c r="G167" s="47"/>
      <c r="H167" s="47"/>
      <c r="I167" s="8"/>
      <c r="J167" s="47"/>
      <c r="K167" s="47"/>
      <c r="L167" s="47"/>
      <c r="M167" s="47"/>
      <c r="N167" s="8"/>
      <c r="O167" s="47"/>
      <c r="P167" s="47"/>
      <c r="Q167" s="47"/>
      <c r="R167" s="47"/>
      <c r="S167" s="62"/>
    </row>
    <row r="168" spans="1:19" s="46" customFormat="1" ht="18.75">
      <c r="A168" s="47"/>
      <c r="B168" s="47"/>
      <c r="C168" s="62"/>
      <c r="D168" s="8"/>
      <c r="E168" s="47"/>
      <c r="F168" s="47"/>
      <c r="G168" s="47"/>
      <c r="H168" s="47"/>
      <c r="I168" s="8"/>
      <c r="J168" s="47"/>
      <c r="K168" s="47"/>
      <c r="L168" s="47"/>
      <c r="M168" s="47"/>
      <c r="N168" s="8"/>
      <c r="O168" s="47"/>
      <c r="P168" s="47"/>
      <c r="Q168" s="47"/>
      <c r="R168" s="47"/>
      <c r="S168" s="62"/>
    </row>
    <row r="169" spans="1:19" s="46" customFormat="1" ht="18.75">
      <c r="A169" s="47"/>
      <c r="B169" s="47"/>
      <c r="C169" s="62"/>
      <c r="D169" s="8"/>
      <c r="E169" s="47"/>
      <c r="F169" s="47"/>
      <c r="G169" s="47"/>
      <c r="H169" s="47"/>
      <c r="I169" s="8"/>
      <c r="J169" s="47"/>
      <c r="K169" s="47"/>
      <c r="L169" s="47"/>
      <c r="M169" s="47"/>
      <c r="N169" s="8"/>
      <c r="O169" s="47"/>
      <c r="P169" s="47"/>
      <c r="Q169" s="47"/>
      <c r="R169" s="47"/>
      <c r="S169" s="62"/>
    </row>
    <row r="170" spans="1:19" s="46" customFormat="1" ht="18.75">
      <c r="A170" s="47"/>
      <c r="B170" s="47"/>
      <c r="C170" s="62"/>
      <c r="D170" s="8"/>
      <c r="E170" s="47"/>
      <c r="F170" s="47"/>
      <c r="G170" s="47"/>
      <c r="H170" s="47"/>
      <c r="I170" s="8"/>
      <c r="J170" s="47"/>
      <c r="K170" s="47"/>
      <c r="L170" s="47"/>
      <c r="M170" s="47"/>
      <c r="N170" s="8"/>
      <c r="O170" s="47"/>
      <c r="P170" s="47"/>
      <c r="Q170" s="47"/>
      <c r="R170" s="47"/>
      <c r="S170" s="62"/>
    </row>
    <row r="171" spans="1:19" s="46" customFormat="1" ht="18.75">
      <c r="A171" s="47"/>
      <c r="B171" s="47"/>
      <c r="C171" s="62"/>
      <c r="D171" s="8"/>
      <c r="E171" s="47"/>
      <c r="F171" s="47"/>
      <c r="G171" s="47"/>
      <c r="H171" s="47"/>
      <c r="I171" s="8"/>
      <c r="J171" s="47"/>
      <c r="K171" s="47"/>
      <c r="L171" s="47"/>
      <c r="M171" s="47"/>
      <c r="N171" s="8"/>
      <c r="O171" s="47"/>
      <c r="P171" s="47"/>
      <c r="Q171" s="47"/>
      <c r="R171" s="47"/>
      <c r="S171" s="62"/>
    </row>
    <row r="172" spans="1:19" s="46" customFormat="1" ht="18.75">
      <c r="A172" s="47"/>
      <c r="B172" s="47"/>
      <c r="C172" s="62"/>
      <c r="D172" s="8"/>
      <c r="E172" s="47"/>
      <c r="F172" s="47"/>
      <c r="G172" s="47"/>
      <c r="H172" s="47"/>
      <c r="I172" s="8"/>
      <c r="J172" s="47"/>
      <c r="K172" s="47"/>
      <c r="L172" s="47"/>
      <c r="M172" s="47"/>
      <c r="N172" s="8"/>
      <c r="O172" s="47"/>
      <c r="P172" s="47"/>
      <c r="Q172" s="47"/>
      <c r="R172" s="47"/>
      <c r="S172" s="62"/>
    </row>
    <row r="173" spans="1:19" s="46" customFormat="1" ht="18.75">
      <c r="A173" s="47"/>
      <c r="B173" s="47"/>
      <c r="C173" s="62"/>
      <c r="D173" s="8"/>
      <c r="E173" s="47"/>
      <c r="F173" s="47"/>
      <c r="G173" s="47"/>
      <c r="H173" s="47"/>
      <c r="I173" s="8"/>
      <c r="J173" s="47"/>
      <c r="K173" s="47"/>
      <c r="L173" s="47"/>
      <c r="M173" s="47"/>
      <c r="N173" s="8"/>
      <c r="O173" s="47"/>
      <c r="P173" s="47"/>
      <c r="Q173" s="47"/>
      <c r="R173" s="47"/>
      <c r="S173" s="62"/>
    </row>
    <row r="174" spans="1:19" s="46" customFormat="1" ht="18.75">
      <c r="A174" s="47"/>
      <c r="B174" s="47"/>
      <c r="C174" s="62"/>
      <c r="D174" s="8"/>
      <c r="E174" s="47"/>
      <c r="F174" s="47"/>
      <c r="G174" s="47"/>
      <c r="H174" s="47"/>
      <c r="I174" s="8"/>
      <c r="J174" s="47"/>
      <c r="K174" s="47"/>
      <c r="L174" s="47"/>
      <c r="M174" s="47"/>
      <c r="N174" s="8"/>
      <c r="O174" s="47"/>
      <c r="P174" s="47"/>
      <c r="Q174" s="47"/>
      <c r="R174" s="47"/>
      <c r="S174" s="62"/>
    </row>
    <row r="175" spans="1:19" s="46" customFormat="1" ht="18.75">
      <c r="A175" s="47"/>
      <c r="B175" s="47"/>
      <c r="C175" s="62"/>
      <c r="D175" s="8"/>
      <c r="E175" s="47"/>
      <c r="F175" s="47"/>
      <c r="G175" s="47"/>
      <c r="H175" s="47"/>
      <c r="I175" s="8"/>
      <c r="J175" s="47"/>
      <c r="K175" s="47"/>
      <c r="L175" s="47"/>
      <c r="M175" s="47"/>
      <c r="N175" s="8"/>
      <c r="O175" s="47"/>
      <c r="P175" s="47"/>
      <c r="Q175" s="47"/>
      <c r="R175" s="47"/>
      <c r="S175" s="62"/>
    </row>
    <row r="176" spans="1:19" s="46" customFormat="1" ht="18.75">
      <c r="A176" s="47"/>
      <c r="B176" s="47"/>
      <c r="C176" s="62"/>
      <c r="D176" s="8"/>
      <c r="E176" s="47"/>
      <c r="F176" s="47"/>
      <c r="G176" s="47"/>
      <c r="H176" s="47"/>
      <c r="I176" s="8"/>
      <c r="J176" s="47"/>
      <c r="K176" s="47"/>
      <c r="L176" s="47"/>
      <c r="M176" s="47"/>
      <c r="N176" s="8"/>
      <c r="O176" s="47"/>
      <c r="P176" s="47"/>
      <c r="Q176" s="47"/>
      <c r="R176" s="47"/>
      <c r="S176" s="62"/>
    </row>
    <row r="177" spans="1:19" s="46" customFormat="1" ht="18.75">
      <c r="A177" s="47"/>
      <c r="B177" s="47"/>
      <c r="C177" s="62"/>
      <c r="D177" s="8"/>
      <c r="E177" s="47"/>
      <c r="F177" s="47"/>
      <c r="G177" s="47"/>
      <c r="H177" s="47"/>
      <c r="I177" s="8"/>
      <c r="J177" s="47"/>
      <c r="K177" s="47"/>
      <c r="L177" s="47"/>
      <c r="M177" s="47"/>
      <c r="N177" s="8"/>
      <c r="O177" s="47"/>
      <c r="P177" s="47"/>
      <c r="Q177" s="47"/>
      <c r="R177" s="47"/>
      <c r="S177" s="62"/>
    </row>
    <row r="178" spans="1:19" s="46" customFormat="1" ht="18.75">
      <c r="A178" s="47"/>
      <c r="B178" s="47"/>
      <c r="C178" s="62"/>
      <c r="D178" s="8"/>
      <c r="E178" s="47"/>
      <c r="F178" s="47"/>
      <c r="G178" s="47"/>
      <c r="H178" s="47"/>
      <c r="I178" s="8"/>
      <c r="J178" s="47"/>
      <c r="K178" s="47"/>
      <c r="L178" s="47"/>
      <c r="M178" s="47"/>
      <c r="N178" s="8"/>
      <c r="O178" s="47"/>
      <c r="P178" s="47"/>
      <c r="Q178" s="47"/>
      <c r="R178" s="47"/>
      <c r="S178" s="62"/>
    </row>
    <row r="179" spans="1:19" s="46" customFormat="1" ht="18.75">
      <c r="A179" s="47"/>
      <c r="B179" s="47"/>
      <c r="C179" s="62"/>
      <c r="D179" s="8"/>
      <c r="E179" s="47"/>
      <c r="F179" s="47"/>
      <c r="G179" s="47"/>
      <c r="H179" s="47"/>
      <c r="I179" s="8"/>
      <c r="J179" s="47"/>
      <c r="K179" s="47"/>
      <c r="L179" s="47"/>
      <c r="M179" s="47"/>
      <c r="N179" s="8"/>
      <c r="O179" s="47"/>
      <c r="P179" s="47"/>
      <c r="Q179" s="47"/>
      <c r="R179" s="47"/>
      <c r="S179" s="62"/>
    </row>
    <row r="180" spans="1:19" s="46" customFormat="1" ht="18.75">
      <c r="A180" s="47"/>
      <c r="B180" s="47"/>
      <c r="C180" s="62"/>
      <c r="D180" s="8"/>
      <c r="E180" s="47"/>
      <c r="F180" s="47"/>
      <c r="G180" s="47"/>
      <c r="H180" s="47"/>
      <c r="I180" s="8"/>
      <c r="J180" s="47"/>
      <c r="K180" s="47"/>
      <c r="L180" s="47"/>
      <c r="M180" s="47"/>
      <c r="N180" s="8"/>
      <c r="O180" s="47"/>
      <c r="P180" s="47"/>
      <c r="Q180" s="47"/>
      <c r="R180" s="47"/>
      <c r="S180" s="62"/>
    </row>
    <row r="181" spans="1:19" s="46" customFormat="1" ht="18.75">
      <c r="A181" s="47"/>
      <c r="B181" s="47"/>
      <c r="C181" s="62"/>
      <c r="D181" s="8"/>
      <c r="E181" s="47"/>
      <c r="F181" s="47"/>
      <c r="G181" s="47"/>
      <c r="H181" s="47"/>
      <c r="I181" s="8"/>
      <c r="J181" s="47"/>
      <c r="K181" s="47"/>
      <c r="L181" s="47"/>
      <c r="M181" s="47"/>
      <c r="N181" s="8"/>
      <c r="O181" s="47"/>
      <c r="P181" s="47"/>
      <c r="Q181" s="47"/>
      <c r="R181" s="47"/>
      <c r="S181" s="62"/>
    </row>
    <row r="182" spans="1:19" s="46" customFormat="1" ht="18.75">
      <c r="A182" s="47"/>
      <c r="B182" s="47"/>
      <c r="C182" s="62"/>
      <c r="D182" s="8"/>
      <c r="E182" s="47"/>
      <c r="F182" s="47"/>
      <c r="G182" s="47"/>
      <c r="H182" s="47"/>
      <c r="I182" s="8"/>
      <c r="J182" s="47"/>
      <c r="K182" s="47"/>
      <c r="L182" s="47"/>
      <c r="M182" s="47"/>
      <c r="N182" s="8"/>
      <c r="O182" s="47"/>
      <c r="P182" s="47"/>
      <c r="Q182" s="47"/>
      <c r="R182" s="47"/>
      <c r="S182" s="62"/>
    </row>
    <row r="183" spans="1:19" s="46" customFormat="1" ht="18.75">
      <c r="A183" s="47"/>
      <c r="B183" s="47"/>
      <c r="C183" s="62"/>
      <c r="D183" s="8"/>
      <c r="E183" s="47"/>
      <c r="F183" s="47"/>
      <c r="G183" s="47"/>
      <c r="H183" s="47"/>
      <c r="I183" s="8"/>
      <c r="J183" s="47"/>
      <c r="K183" s="47"/>
      <c r="L183" s="47"/>
      <c r="M183" s="47"/>
      <c r="N183" s="8"/>
      <c r="O183" s="47"/>
      <c r="P183" s="47"/>
      <c r="Q183" s="47"/>
      <c r="R183" s="47"/>
      <c r="S183" s="62"/>
    </row>
    <row r="184" spans="1:19" s="46" customFormat="1" ht="18.75">
      <c r="A184" s="47"/>
      <c r="B184" s="47"/>
      <c r="C184" s="62"/>
      <c r="D184" s="8"/>
      <c r="E184" s="47"/>
      <c r="F184" s="47"/>
      <c r="G184" s="47"/>
      <c r="H184" s="47"/>
      <c r="I184" s="8"/>
      <c r="J184" s="47"/>
      <c r="K184" s="47"/>
      <c r="L184" s="47"/>
      <c r="M184" s="47"/>
      <c r="N184" s="8"/>
      <c r="O184" s="47"/>
      <c r="P184" s="47"/>
      <c r="Q184" s="47"/>
      <c r="R184" s="47"/>
      <c r="S184" s="62"/>
    </row>
    <row r="185" spans="1:19" s="46" customFormat="1" ht="18.75">
      <c r="A185" s="47"/>
      <c r="B185" s="47"/>
      <c r="C185" s="62"/>
      <c r="D185" s="8"/>
      <c r="E185" s="47"/>
      <c r="F185" s="47"/>
      <c r="G185" s="47"/>
      <c r="H185" s="47"/>
      <c r="I185" s="8"/>
      <c r="J185" s="47"/>
      <c r="K185" s="47"/>
      <c r="L185" s="47"/>
      <c r="M185" s="47"/>
      <c r="N185" s="8"/>
      <c r="O185" s="47"/>
      <c r="P185" s="47"/>
      <c r="Q185" s="47"/>
      <c r="R185" s="47"/>
      <c r="S185" s="62"/>
    </row>
    <row r="186" spans="1:19" s="46" customFormat="1" ht="18.75">
      <c r="A186" s="47"/>
      <c r="B186" s="47"/>
      <c r="C186" s="62"/>
      <c r="D186" s="8"/>
      <c r="E186" s="47"/>
      <c r="F186" s="47"/>
      <c r="G186" s="47"/>
      <c r="H186" s="47"/>
      <c r="I186" s="8"/>
      <c r="J186" s="47"/>
      <c r="K186" s="47"/>
      <c r="L186" s="47"/>
      <c r="M186" s="47"/>
      <c r="N186" s="8"/>
      <c r="O186" s="47"/>
      <c r="P186" s="47"/>
      <c r="Q186" s="47"/>
      <c r="R186" s="47"/>
      <c r="S186" s="62"/>
    </row>
    <row r="187" spans="1:19" s="46" customFormat="1" ht="18.75">
      <c r="A187" s="47"/>
      <c r="B187" s="47"/>
      <c r="C187" s="62"/>
      <c r="D187" s="8"/>
      <c r="E187" s="47"/>
      <c r="F187" s="47"/>
      <c r="G187" s="47"/>
      <c r="H187" s="47"/>
      <c r="I187" s="8"/>
      <c r="J187" s="47"/>
      <c r="K187" s="47"/>
      <c r="L187" s="47"/>
      <c r="M187" s="47"/>
      <c r="N187" s="8"/>
      <c r="O187" s="47"/>
      <c r="P187" s="47"/>
      <c r="Q187" s="47"/>
      <c r="R187" s="47"/>
      <c r="S187" s="62"/>
    </row>
    <row r="188" spans="1:19" s="46" customFormat="1" ht="18.75">
      <c r="A188" s="47"/>
      <c r="B188" s="47"/>
      <c r="C188" s="62"/>
      <c r="D188" s="8"/>
      <c r="E188" s="47"/>
      <c r="F188" s="47"/>
      <c r="G188" s="47"/>
      <c r="H188" s="47"/>
      <c r="I188" s="8"/>
      <c r="J188" s="47"/>
      <c r="K188" s="47"/>
      <c r="L188" s="47"/>
      <c r="M188" s="47"/>
      <c r="N188" s="8"/>
      <c r="O188" s="47"/>
      <c r="P188" s="47"/>
      <c r="Q188" s="47"/>
      <c r="R188" s="47"/>
      <c r="S188" s="62"/>
    </row>
    <row r="189" spans="1:19" s="46" customFormat="1" ht="18.75">
      <c r="A189" s="47"/>
      <c r="B189" s="47"/>
      <c r="C189" s="62"/>
      <c r="D189" s="8"/>
      <c r="E189" s="47"/>
      <c r="F189" s="47"/>
      <c r="G189" s="47"/>
      <c r="H189" s="47"/>
      <c r="I189" s="8"/>
      <c r="J189" s="47"/>
      <c r="K189" s="47"/>
      <c r="L189" s="47"/>
      <c r="M189" s="47"/>
      <c r="N189" s="8"/>
      <c r="O189" s="47"/>
      <c r="P189" s="47"/>
      <c r="Q189" s="47"/>
      <c r="R189" s="47"/>
      <c r="S189" s="62"/>
    </row>
    <row r="190" spans="1:19" s="46" customFormat="1" ht="18.75">
      <c r="A190" s="47"/>
      <c r="B190" s="47"/>
      <c r="C190" s="62"/>
      <c r="D190" s="8"/>
      <c r="E190" s="47"/>
      <c r="F190" s="47"/>
      <c r="G190" s="47"/>
      <c r="H190" s="47"/>
      <c r="I190" s="8"/>
      <c r="J190" s="47"/>
      <c r="K190" s="47"/>
      <c r="L190" s="47"/>
      <c r="M190" s="47"/>
      <c r="N190" s="8"/>
      <c r="O190" s="47"/>
      <c r="P190" s="47"/>
      <c r="Q190" s="47"/>
      <c r="R190" s="47"/>
      <c r="S190" s="62"/>
    </row>
    <row r="191" spans="1:19" s="46" customFormat="1" ht="18.75">
      <c r="A191" s="47"/>
      <c r="B191" s="47"/>
      <c r="C191" s="62"/>
      <c r="D191" s="8"/>
      <c r="E191" s="47"/>
      <c r="F191" s="47"/>
      <c r="G191" s="47"/>
      <c r="H191" s="47"/>
      <c r="I191" s="8"/>
      <c r="J191" s="47"/>
      <c r="K191" s="47"/>
      <c r="L191" s="47"/>
      <c r="M191" s="47"/>
      <c r="N191" s="8"/>
      <c r="O191" s="47"/>
      <c r="P191" s="47"/>
      <c r="Q191" s="47"/>
      <c r="R191" s="47"/>
      <c r="S191" s="62"/>
    </row>
    <row r="192" spans="1:19" s="46" customFormat="1" ht="18.75">
      <c r="A192" s="47"/>
      <c r="B192" s="47"/>
      <c r="C192" s="62"/>
      <c r="D192" s="8"/>
      <c r="E192" s="47"/>
      <c r="F192" s="47"/>
      <c r="G192" s="47"/>
      <c r="H192" s="47"/>
      <c r="I192" s="8"/>
      <c r="J192" s="47"/>
      <c r="K192" s="47"/>
      <c r="L192" s="47"/>
      <c r="M192" s="47"/>
      <c r="N192" s="8"/>
      <c r="O192" s="47"/>
      <c r="P192" s="47"/>
      <c r="Q192" s="47"/>
      <c r="R192" s="47"/>
      <c r="S192" s="62"/>
    </row>
    <row r="193" spans="1:19" s="46" customFormat="1" ht="18.75">
      <c r="A193" s="47"/>
      <c r="B193" s="47"/>
      <c r="C193" s="62"/>
      <c r="D193" s="8"/>
      <c r="E193" s="47"/>
      <c r="F193" s="47"/>
      <c r="G193" s="47"/>
      <c r="H193" s="47"/>
      <c r="I193" s="8"/>
      <c r="J193" s="47"/>
      <c r="K193" s="47"/>
      <c r="L193" s="47"/>
      <c r="M193" s="47"/>
      <c r="N193" s="8"/>
      <c r="O193" s="47"/>
      <c r="P193" s="47"/>
      <c r="Q193" s="47"/>
      <c r="R193" s="47"/>
      <c r="S193" s="62"/>
    </row>
    <row r="194" spans="1:19" s="46" customFormat="1" ht="18.75">
      <c r="A194" s="47"/>
      <c r="B194" s="47"/>
      <c r="C194" s="62"/>
      <c r="D194" s="8"/>
      <c r="E194" s="47"/>
      <c r="F194" s="47"/>
      <c r="G194" s="47"/>
      <c r="H194" s="47"/>
      <c r="I194" s="8"/>
      <c r="J194" s="47"/>
      <c r="K194" s="47"/>
      <c r="L194" s="47"/>
      <c r="M194" s="47"/>
      <c r="N194" s="8"/>
      <c r="O194" s="47"/>
      <c r="P194" s="47"/>
      <c r="Q194" s="47"/>
      <c r="R194" s="47"/>
      <c r="S194" s="62"/>
    </row>
    <row r="195" spans="1:19" s="46" customFormat="1" ht="18.75">
      <c r="A195" s="47"/>
      <c r="B195" s="47"/>
      <c r="C195" s="62"/>
      <c r="D195" s="8"/>
      <c r="E195" s="47"/>
      <c r="F195" s="47"/>
      <c r="G195" s="47"/>
      <c r="H195" s="47"/>
      <c r="I195" s="8"/>
      <c r="J195" s="47"/>
      <c r="K195" s="47"/>
      <c r="L195" s="47"/>
      <c r="M195" s="47"/>
      <c r="N195" s="8"/>
      <c r="O195" s="47"/>
      <c r="P195" s="47"/>
      <c r="Q195" s="47"/>
      <c r="R195" s="47"/>
      <c r="S195" s="62"/>
    </row>
    <row r="196" spans="1:19" s="46" customFormat="1" ht="18.75">
      <c r="A196" s="47"/>
      <c r="B196" s="47"/>
      <c r="C196" s="62"/>
      <c r="D196" s="8"/>
      <c r="E196" s="47"/>
      <c r="F196" s="47"/>
      <c r="G196" s="47"/>
      <c r="H196" s="47"/>
      <c r="I196" s="8"/>
      <c r="J196" s="47"/>
      <c r="K196" s="47"/>
      <c r="L196" s="47"/>
      <c r="M196" s="47"/>
      <c r="N196" s="8"/>
      <c r="O196" s="47"/>
      <c r="P196" s="47"/>
      <c r="Q196" s="47"/>
      <c r="R196" s="47"/>
      <c r="S196" s="62"/>
    </row>
    <row r="197" spans="1:19" s="46" customFormat="1" ht="18.75">
      <c r="A197" s="47"/>
      <c r="B197" s="47"/>
      <c r="C197" s="62"/>
      <c r="D197" s="8"/>
      <c r="E197" s="47"/>
      <c r="F197" s="47"/>
      <c r="G197" s="47"/>
      <c r="H197" s="47"/>
      <c r="I197" s="8"/>
      <c r="J197" s="47"/>
      <c r="K197" s="47"/>
      <c r="L197" s="47"/>
      <c r="M197" s="47"/>
      <c r="N197" s="8"/>
      <c r="O197" s="47"/>
      <c r="P197" s="47"/>
      <c r="Q197" s="47"/>
      <c r="R197" s="47"/>
      <c r="S197" s="62"/>
    </row>
    <row r="198" spans="1:19" s="46" customFormat="1" ht="18.75">
      <c r="A198" s="47"/>
      <c r="B198" s="47"/>
      <c r="C198" s="62"/>
      <c r="D198" s="8"/>
      <c r="E198" s="47"/>
      <c r="F198" s="47"/>
      <c r="G198" s="47"/>
      <c r="H198" s="47"/>
      <c r="I198" s="8"/>
      <c r="J198" s="47"/>
      <c r="K198" s="47"/>
      <c r="L198" s="47"/>
      <c r="M198" s="47"/>
      <c r="N198" s="8"/>
      <c r="O198" s="47"/>
      <c r="P198" s="47"/>
      <c r="Q198" s="47"/>
      <c r="R198" s="47"/>
      <c r="S198" s="62"/>
    </row>
    <row r="199" spans="1:19" s="46" customFormat="1" ht="18.75">
      <c r="A199" s="47"/>
      <c r="B199" s="47"/>
      <c r="C199" s="62"/>
      <c r="D199" s="8"/>
      <c r="E199" s="47"/>
      <c r="F199" s="47"/>
      <c r="G199" s="47"/>
      <c r="H199" s="47"/>
      <c r="I199" s="8"/>
      <c r="J199" s="47"/>
      <c r="K199" s="47"/>
      <c r="L199" s="47"/>
      <c r="M199" s="47"/>
      <c r="N199" s="8"/>
      <c r="O199" s="47"/>
      <c r="P199" s="47"/>
      <c r="Q199" s="47"/>
      <c r="R199" s="47"/>
      <c r="S199" s="62"/>
    </row>
    <row r="200" spans="1:19" s="46" customFormat="1" ht="18.75">
      <c r="A200" s="47"/>
      <c r="B200" s="47"/>
      <c r="C200" s="62"/>
      <c r="D200" s="8"/>
      <c r="E200" s="47"/>
      <c r="F200" s="47"/>
      <c r="G200" s="47"/>
      <c r="H200" s="47"/>
      <c r="I200" s="8"/>
      <c r="J200" s="47"/>
      <c r="K200" s="47"/>
      <c r="L200" s="47"/>
      <c r="M200" s="47"/>
      <c r="N200" s="8"/>
      <c r="O200" s="47"/>
      <c r="P200" s="47"/>
      <c r="Q200" s="47"/>
      <c r="R200" s="47"/>
      <c r="S200" s="62"/>
    </row>
    <row r="201" spans="1:19" s="46" customFormat="1" ht="18.75">
      <c r="A201" s="47"/>
      <c r="B201" s="47"/>
      <c r="C201" s="62"/>
      <c r="D201" s="8"/>
      <c r="E201" s="47"/>
      <c r="F201" s="47"/>
      <c r="G201" s="47"/>
      <c r="H201" s="47"/>
      <c r="I201" s="8"/>
      <c r="J201" s="47"/>
      <c r="K201" s="47"/>
      <c r="L201" s="47"/>
      <c r="M201" s="47"/>
      <c r="N201" s="8"/>
      <c r="O201" s="47"/>
      <c r="P201" s="47"/>
      <c r="Q201" s="47"/>
      <c r="R201" s="47"/>
      <c r="S201" s="62"/>
    </row>
    <row r="202" spans="1:19" s="46" customFormat="1" ht="18.75">
      <c r="A202" s="47"/>
      <c r="B202" s="47"/>
      <c r="C202" s="62"/>
      <c r="D202" s="8"/>
      <c r="E202" s="47"/>
      <c r="F202" s="47"/>
      <c r="G202" s="47"/>
      <c r="H202" s="47"/>
      <c r="I202" s="8"/>
      <c r="J202" s="47"/>
      <c r="K202" s="47"/>
      <c r="L202" s="47"/>
      <c r="M202" s="47"/>
      <c r="N202" s="8"/>
      <c r="O202" s="47"/>
      <c r="P202" s="47"/>
      <c r="Q202" s="47"/>
      <c r="R202" s="47"/>
      <c r="S202" s="62"/>
    </row>
    <row r="203" spans="1:19" s="46" customFormat="1" ht="18.75">
      <c r="A203" s="47"/>
      <c r="B203" s="47"/>
      <c r="C203" s="62"/>
      <c r="D203" s="8"/>
      <c r="E203" s="47"/>
      <c r="F203" s="47"/>
      <c r="G203" s="47"/>
      <c r="H203" s="47"/>
      <c r="I203" s="8"/>
      <c r="J203" s="47"/>
      <c r="K203" s="47"/>
      <c r="L203" s="47"/>
      <c r="M203" s="47"/>
      <c r="N203" s="8"/>
      <c r="O203" s="47"/>
      <c r="P203" s="47"/>
      <c r="Q203" s="47"/>
      <c r="R203" s="47"/>
      <c r="S203" s="62"/>
    </row>
    <row r="204" spans="1:19" s="46" customFormat="1" ht="18.75">
      <c r="A204" s="47"/>
      <c r="B204" s="47"/>
      <c r="C204" s="62"/>
      <c r="D204" s="8"/>
      <c r="E204" s="47"/>
      <c r="F204" s="47"/>
      <c r="G204" s="47"/>
      <c r="H204" s="47"/>
      <c r="I204" s="8"/>
      <c r="J204" s="47"/>
      <c r="K204" s="47"/>
      <c r="L204" s="47"/>
      <c r="M204" s="47"/>
      <c r="N204" s="8"/>
      <c r="O204" s="47"/>
      <c r="P204" s="47"/>
      <c r="Q204" s="47"/>
      <c r="R204" s="47"/>
      <c r="S204" s="62"/>
    </row>
    <row r="205" spans="1:19" s="46" customFormat="1" ht="18.75">
      <c r="A205" s="47"/>
      <c r="B205" s="47"/>
      <c r="C205" s="62"/>
      <c r="D205" s="8"/>
      <c r="E205" s="47"/>
      <c r="F205" s="47"/>
      <c r="G205" s="47"/>
      <c r="H205" s="47"/>
      <c r="I205" s="8"/>
      <c r="J205" s="47"/>
      <c r="K205" s="47"/>
      <c r="L205" s="47"/>
      <c r="M205" s="47"/>
      <c r="N205" s="8"/>
      <c r="O205" s="47"/>
      <c r="P205" s="47"/>
      <c r="Q205" s="47"/>
      <c r="R205" s="47"/>
      <c r="S205" s="62"/>
    </row>
    <row r="206" spans="1:19" s="46" customFormat="1" ht="18.75">
      <c r="A206" s="47"/>
      <c r="B206" s="47"/>
      <c r="C206" s="62"/>
      <c r="D206" s="8"/>
      <c r="E206" s="47"/>
      <c r="F206" s="47"/>
      <c r="G206" s="47"/>
      <c r="H206" s="47"/>
      <c r="I206" s="8"/>
      <c r="J206" s="47"/>
      <c r="K206" s="47"/>
      <c r="L206" s="47"/>
      <c r="M206" s="47"/>
      <c r="N206" s="8"/>
      <c r="O206" s="47"/>
      <c r="P206" s="47"/>
      <c r="Q206" s="47"/>
      <c r="R206" s="47"/>
      <c r="S206" s="62"/>
    </row>
    <row r="207" spans="1:19" s="46" customFormat="1" ht="18.75">
      <c r="A207" s="47"/>
      <c r="B207" s="47"/>
      <c r="C207" s="62"/>
      <c r="D207" s="8"/>
      <c r="E207" s="47"/>
      <c r="F207" s="47"/>
      <c r="G207" s="47"/>
      <c r="H207" s="47"/>
      <c r="I207" s="8"/>
      <c r="J207" s="47"/>
      <c r="K207" s="47"/>
      <c r="L207" s="47"/>
      <c r="M207" s="47"/>
      <c r="N207" s="8"/>
      <c r="O207" s="47"/>
      <c r="P207" s="47"/>
      <c r="Q207" s="47"/>
      <c r="R207" s="47"/>
      <c r="S207" s="62"/>
    </row>
    <row r="208" spans="1:19" s="46" customFormat="1" ht="18.75">
      <c r="A208" s="47"/>
      <c r="B208" s="47"/>
      <c r="C208" s="62"/>
      <c r="D208" s="8"/>
      <c r="E208" s="47"/>
      <c r="F208" s="47"/>
      <c r="G208" s="47"/>
      <c r="H208" s="47"/>
      <c r="I208" s="8"/>
      <c r="J208" s="47"/>
      <c r="K208" s="47"/>
      <c r="L208" s="47"/>
      <c r="M208" s="47"/>
      <c r="N208" s="8"/>
      <c r="O208" s="47"/>
      <c r="P208" s="47"/>
      <c r="Q208" s="47"/>
      <c r="R208" s="47"/>
      <c r="S208" s="62"/>
    </row>
    <row r="209" spans="1:19" s="46" customFormat="1" ht="18.75">
      <c r="A209" s="47"/>
      <c r="B209" s="47"/>
      <c r="C209" s="62"/>
      <c r="D209" s="8"/>
      <c r="E209" s="47"/>
      <c r="F209" s="47"/>
      <c r="G209" s="47"/>
      <c r="H209" s="47"/>
      <c r="I209" s="8"/>
      <c r="J209" s="47"/>
      <c r="K209" s="47"/>
      <c r="L209" s="47"/>
      <c r="M209" s="47"/>
      <c r="N209" s="8"/>
      <c r="O209" s="47"/>
      <c r="P209" s="47"/>
      <c r="Q209" s="47"/>
      <c r="R209" s="47"/>
      <c r="S209" s="62"/>
    </row>
    <row r="210" spans="1:19" s="46" customFormat="1" ht="18.75">
      <c r="A210" s="47"/>
      <c r="B210" s="47"/>
      <c r="C210" s="62"/>
      <c r="D210" s="8"/>
      <c r="E210" s="47"/>
      <c r="F210" s="47"/>
      <c r="G210" s="47"/>
      <c r="H210" s="47"/>
      <c r="I210" s="8"/>
      <c r="J210" s="47"/>
      <c r="K210" s="47"/>
      <c r="L210" s="47"/>
      <c r="M210" s="47"/>
      <c r="N210" s="8"/>
      <c r="O210" s="47"/>
      <c r="P210" s="47"/>
      <c r="Q210" s="47"/>
      <c r="R210" s="47"/>
      <c r="S210" s="62"/>
    </row>
    <row r="211" spans="1:19" s="46" customFormat="1" ht="18.75">
      <c r="A211" s="47"/>
      <c r="B211" s="47"/>
      <c r="C211" s="62"/>
      <c r="D211" s="8"/>
      <c r="E211" s="47"/>
      <c r="F211" s="47"/>
      <c r="G211" s="47"/>
      <c r="H211" s="47"/>
      <c r="I211" s="8"/>
      <c r="J211" s="47"/>
      <c r="K211" s="47"/>
      <c r="L211" s="47"/>
      <c r="M211" s="47"/>
      <c r="N211" s="8"/>
      <c r="O211" s="47"/>
      <c r="P211" s="47"/>
      <c r="Q211" s="47"/>
      <c r="R211" s="47"/>
      <c r="S211" s="62"/>
    </row>
    <row r="212" spans="1:19" s="46" customFormat="1" ht="18.75">
      <c r="A212" s="47"/>
      <c r="B212" s="47"/>
      <c r="C212" s="62"/>
      <c r="D212" s="8"/>
      <c r="E212" s="47"/>
      <c r="F212" s="47"/>
      <c r="G212" s="47"/>
      <c r="H212" s="47"/>
      <c r="I212" s="8"/>
      <c r="J212" s="47"/>
      <c r="K212" s="47"/>
      <c r="L212" s="47"/>
      <c r="M212" s="47"/>
      <c r="N212" s="8"/>
      <c r="O212" s="47"/>
      <c r="P212" s="47"/>
      <c r="Q212" s="47"/>
      <c r="R212" s="47"/>
      <c r="S212" s="62"/>
    </row>
    <row r="213" spans="1:19" s="46" customFormat="1" ht="18.75">
      <c r="A213" s="47"/>
      <c r="B213" s="47"/>
      <c r="C213" s="62"/>
      <c r="D213" s="8"/>
      <c r="E213" s="47"/>
      <c r="F213" s="47"/>
      <c r="G213" s="47"/>
      <c r="H213" s="47"/>
      <c r="I213" s="8"/>
      <c r="J213" s="47"/>
      <c r="K213" s="47"/>
      <c r="L213" s="47"/>
      <c r="M213" s="47"/>
      <c r="N213" s="8"/>
      <c r="O213" s="47"/>
      <c r="P213" s="47"/>
      <c r="Q213" s="47"/>
      <c r="R213" s="47"/>
      <c r="S213" s="62"/>
    </row>
    <row r="214" spans="1:19" s="46" customFormat="1" ht="18.75">
      <c r="A214" s="47"/>
      <c r="B214" s="47"/>
      <c r="C214" s="62"/>
      <c r="D214" s="8"/>
      <c r="E214" s="47"/>
      <c r="F214" s="47"/>
      <c r="G214" s="47"/>
      <c r="H214" s="47"/>
      <c r="I214" s="8"/>
      <c r="J214" s="47"/>
      <c r="K214" s="47"/>
      <c r="L214" s="47"/>
      <c r="M214" s="47"/>
      <c r="N214" s="8"/>
      <c r="O214" s="47"/>
      <c r="P214" s="47"/>
      <c r="Q214" s="47"/>
      <c r="R214" s="47"/>
      <c r="S214" s="62"/>
    </row>
    <row r="215" spans="1:19" s="46" customFormat="1" ht="18.75">
      <c r="A215" s="47"/>
      <c r="B215" s="47"/>
      <c r="C215" s="62"/>
      <c r="D215" s="8"/>
      <c r="E215" s="47"/>
      <c r="F215" s="47"/>
      <c r="G215" s="47"/>
      <c r="H215" s="47"/>
      <c r="I215" s="8"/>
      <c r="J215" s="47"/>
      <c r="K215" s="47"/>
      <c r="L215" s="47"/>
      <c r="M215" s="47"/>
      <c r="N215" s="8"/>
      <c r="O215" s="47"/>
      <c r="P215" s="47"/>
      <c r="Q215" s="47"/>
      <c r="R215" s="47"/>
      <c r="S215" s="62"/>
    </row>
    <row r="216" spans="1:19" s="46" customFormat="1" ht="18.75">
      <c r="A216" s="47"/>
      <c r="B216" s="47"/>
      <c r="C216" s="62"/>
      <c r="D216" s="8"/>
      <c r="E216" s="47"/>
      <c r="F216" s="47"/>
      <c r="G216" s="47"/>
      <c r="H216" s="47"/>
      <c r="I216" s="8"/>
      <c r="J216" s="47"/>
      <c r="K216" s="47"/>
      <c r="L216" s="47"/>
      <c r="M216" s="47"/>
      <c r="N216" s="8"/>
      <c r="O216" s="47"/>
      <c r="P216" s="47"/>
      <c r="Q216" s="47"/>
      <c r="R216" s="47"/>
      <c r="S216" s="62"/>
    </row>
    <row r="217" spans="1:19" s="46" customFormat="1" ht="18.75">
      <c r="A217" s="47"/>
      <c r="B217" s="47"/>
      <c r="C217" s="62"/>
      <c r="D217" s="8"/>
      <c r="E217" s="47"/>
      <c r="F217" s="47"/>
      <c r="G217" s="47"/>
      <c r="H217" s="47"/>
      <c r="I217" s="8"/>
      <c r="J217" s="47"/>
      <c r="K217" s="47"/>
      <c r="L217" s="47"/>
      <c r="M217" s="47"/>
      <c r="N217" s="8"/>
      <c r="O217" s="47"/>
      <c r="P217" s="47"/>
      <c r="Q217" s="47"/>
      <c r="R217" s="47"/>
      <c r="S217" s="62"/>
    </row>
    <row r="218" spans="1:19" s="46" customFormat="1" ht="18.75">
      <c r="A218" s="47"/>
      <c r="B218" s="47"/>
      <c r="C218" s="62"/>
      <c r="D218" s="8"/>
      <c r="E218" s="47"/>
      <c r="F218" s="47"/>
      <c r="G218" s="47"/>
      <c r="H218" s="47"/>
      <c r="I218" s="8"/>
      <c r="J218" s="47"/>
      <c r="K218" s="47"/>
      <c r="L218" s="47"/>
      <c r="M218" s="47"/>
      <c r="N218" s="8"/>
      <c r="O218" s="47"/>
      <c r="P218" s="47"/>
      <c r="Q218" s="47"/>
      <c r="R218" s="47"/>
      <c r="S218" s="62"/>
    </row>
    <row r="219" spans="1:19" s="46" customFormat="1" ht="18.75">
      <c r="A219" s="47"/>
      <c r="B219" s="47"/>
      <c r="C219" s="62"/>
      <c r="D219" s="8"/>
      <c r="E219" s="47"/>
      <c r="F219" s="47"/>
      <c r="G219" s="47"/>
      <c r="H219" s="47"/>
      <c r="I219" s="8"/>
      <c r="J219" s="47"/>
      <c r="K219" s="47"/>
      <c r="L219" s="47"/>
      <c r="M219" s="47"/>
      <c r="N219" s="8"/>
      <c r="O219" s="47"/>
      <c r="P219" s="47"/>
      <c r="Q219" s="47"/>
      <c r="R219" s="47"/>
      <c r="S219" s="62"/>
    </row>
    <row r="220" spans="1:19" s="46" customFormat="1" ht="18.75">
      <c r="A220" s="47"/>
      <c r="B220" s="47"/>
      <c r="C220" s="62"/>
      <c r="D220" s="8"/>
      <c r="E220" s="47"/>
      <c r="F220" s="47"/>
      <c r="G220" s="47"/>
      <c r="H220" s="47"/>
      <c r="I220" s="8"/>
      <c r="J220" s="47"/>
      <c r="K220" s="47"/>
      <c r="L220" s="47"/>
      <c r="M220" s="47"/>
      <c r="N220" s="8"/>
      <c r="O220" s="47"/>
      <c r="P220" s="47"/>
      <c r="Q220" s="47"/>
      <c r="R220" s="47"/>
      <c r="S220" s="62"/>
    </row>
    <row r="221" spans="1:19" s="46" customFormat="1" ht="18.75">
      <c r="A221" s="47"/>
      <c r="B221" s="47"/>
      <c r="C221" s="62"/>
      <c r="D221" s="8"/>
      <c r="E221" s="47"/>
      <c r="F221" s="47"/>
      <c r="G221" s="47"/>
      <c r="H221" s="47"/>
      <c r="I221" s="8"/>
      <c r="J221" s="47"/>
      <c r="K221" s="47"/>
      <c r="L221" s="47"/>
      <c r="M221" s="47"/>
      <c r="N221" s="8"/>
      <c r="O221" s="47"/>
      <c r="P221" s="47"/>
      <c r="Q221" s="47"/>
      <c r="R221" s="47"/>
      <c r="S221" s="62"/>
    </row>
    <row r="222" spans="1:19" s="46" customFormat="1" ht="18.75">
      <c r="A222" s="47"/>
      <c r="B222" s="47"/>
      <c r="C222" s="62"/>
      <c r="D222" s="8"/>
      <c r="E222" s="47"/>
      <c r="F222" s="47"/>
      <c r="G222" s="47"/>
      <c r="H222" s="47"/>
      <c r="I222" s="8"/>
      <c r="J222" s="47"/>
      <c r="K222" s="47"/>
      <c r="L222" s="47"/>
      <c r="M222" s="47"/>
      <c r="N222" s="8"/>
      <c r="O222" s="47"/>
      <c r="P222" s="47"/>
      <c r="Q222" s="47"/>
      <c r="R222" s="47"/>
      <c r="S222" s="62"/>
    </row>
    <row r="223" spans="1:19" s="46" customFormat="1" ht="18.75">
      <c r="A223" s="47"/>
      <c r="B223" s="47"/>
      <c r="C223" s="62"/>
      <c r="D223" s="8"/>
      <c r="E223" s="47"/>
      <c r="F223" s="47"/>
      <c r="G223" s="47"/>
      <c r="H223" s="47"/>
      <c r="I223" s="8"/>
      <c r="J223" s="47"/>
      <c r="K223" s="47"/>
      <c r="L223" s="47"/>
      <c r="M223" s="47"/>
      <c r="N223" s="8"/>
      <c r="O223" s="47"/>
      <c r="P223" s="47"/>
      <c r="Q223" s="47"/>
      <c r="R223" s="47"/>
      <c r="S223" s="62"/>
    </row>
    <row r="224" spans="1:19" s="46" customFormat="1" ht="18.75">
      <c r="A224" s="47"/>
      <c r="B224" s="47"/>
      <c r="C224" s="62"/>
      <c r="D224" s="8"/>
      <c r="E224" s="47"/>
      <c r="F224" s="47"/>
      <c r="G224" s="47"/>
      <c r="H224" s="47"/>
      <c r="I224" s="8"/>
      <c r="J224" s="47"/>
      <c r="K224" s="47"/>
      <c r="L224" s="47"/>
      <c r="M224" s="47"/>
      <c r="N224" s="8"/>
      <c r="O224" s="47"/>
      <c r="P224" s="47"/>
      <c r="Q224" s="47"/>
      <c r="R224" s="47"/>
      <c r="S224" s="62"/>
    </row>
    <row r="225" spans="1:19" s="46" customFormat="1" ht="18.75">
      <c r="A225" s="47"/>
      <c r="B225" s="47"/>
      <c r="C225" s="62"/>
      <c r="D225" s="8"/>
      <c r="E225" s="47"/>
      <c r="F225" s="47"/>
      <c r="G225" s="47"/>
      <c r="H225" s="47"/>
      <c r="I225" s="8"/>
      <c r="J225" s="47"/>
      <c r="K225" s="47"/>
      <c r="L225" s="47"/>
      <c r="M225" s="47"/>
      <c r="N225" s="8"/>
      <c r="O225" s="47"/>
      <c r="P225" s="47"/>
      <c r="Q225" s="47"/>
      <c r="R225" s="47"/>
      <c r="S225" s="62"/>
    </row>
    <row r="226" spans="1:19" s="46" customFormat="1" ht="18.75">
      <c r="A226" s="47"/>
      <c r="B226" s="47"/>
      <c r="C226" s="62"/>
      <c r="D226" s="8"/>
      <c r="E226" s="47"/>
      <c r="F226" s="47"/>
      <c r="G226" s="47"/>
      <c r="H226" s="47"/>
      <c r="I226" s="8"/>
      <c r="J226" s="47"/>
      <c r="K226" s="47"/>
      <c r="L226" s="47"/>
      <c r="M226" s="47"/>
      <c r="N226" s="8"/>
      <c r="O226" s="47"/>
      <c r="P226" s="47"/>
      <c r="Q226" s="47"/>
      <c r="R226" s="47"/>
      <c r="S226" s="62"/>
    </row>
    <row r="227" spans="1:19" s="46" customFormat="1" ht="18.75">
      <c r="A227" s="47"/>
      <c r="B227" s="47"/>
      <c r="C227" s="62"/>
      <c r="D227" s="8"/>
      <c r="E227" s="47"/>
      <c r="F227" s="47"/>
      <c r="G227" s="47"/>
      <c r="H227" s="47"/>
      <c r="I227" s="8"/>
      <c r="J227" s="47"/>
      <c r="K227" s="47"/>
      <c r="L227" s="47"/>
      <c r="M227" s="47"/>
      <c r="N227" s="8"/>
      <c r="O227" s="47"/>
      <c r="P227" s="47"/>
      <c r="Q227" s="47"/>
      <c r="R227" s="47"/>
      <c r="S227" s="62"/>
    </row>
    <row r="228" spans="1:19" s="46" customFormat="1" ht="18.75">
      <c r="A228" s="47"/>
      <c r="B228" s="47"/>
      <c r="C228" s="62"/>
      <c r="D228" s="8"/>
      <c r="E228" s="47"/>
      <c r="F228" s="47"/>
      <c r="G228" s="47"/>
      <c r="H228" s="47"/>
      <c r="I228" s="8"/>
      <c r="J228" s="47"/>
      <c r="K228" s="47"/>
      <c r="L228" s="47"/>
      <c r="M228" s="47"/>
      <c r="N228" s="8"/>
      <c r="O228" s="47"/>
      <c r="P228" s="47"/>
      <c r="Q228" s="47"/>
      <c r="R228" s="47"/>
      <c r="S228" s="62"/>
    </row>
    <row r="229" spans="1:19" s="46" customFormat="1" ht="18.75">
      <c r="A229" s="47"/>
      <c r="B229" s="47"/>
      <c r="C229" s="62"/>
      <c r="D229" s="8"/>
      <c r="E229" s="47"/>
      <c r="F229" s="47"/>
      <c r="G229" s="47"/>
      <c r="H229" s="47"/>
      <c r="I229" s="8"/>
      <c r="J229" s="47"/>
      <c r="K229" s="47"/>
      <c r="L229" s="47"/>
      <c r="M229" s="47"/>
      <c r="N229" s="8"/>
      <c r="O229" s="47"/>
      <c r="P229" s="47"/>
      <c r="Q229" s="47"/>
      <c r="R229" s="47"/>
      <c r="S229" s="62"/>
    </row>
    <row r="230" spans="1:19" s="46" customFormat="1" ht="18.75">
      <c r="A230" s="47"/>
      <c r="B230" s="47"/>
      <c r="C230" s="62"/>
      <c r="D230" s="8"/>
      <c r="E230" s="47"/>
      <c r="F230" s="47"/>
      <c r="G230" s="47"/>
      <c r="H230" s="47"/>
      <c r="I230" s="8"/>
      <c r="J230" s="47"/>
      <c r="K230" s="47"/>
      <c r="L230" s="47"/>
      <c r="M230" s="47"/>
      <c r="N230" s="8"/>
      <c r="O230" s="47"/>
      <c r="P230" s="47"/>
      <c r="Q230" s="47"/>
      <c r="R230" s="47"/>
      <c r="S230" s="62"/>
    </row>
    <row r="231" spans="1:19" s="46" customFormat="1" ht="18.75">
      <c r="A231" s="47"/>
      <c r="B231" s="47"/>
      <c r="C231" s="62"/>
      <c r="D231" s="8"/>
      <c r="E231" s="47"/>
      <c r="F231" s="47"/>
      <c r="G231" s="47"/>
      <c r="H231" s="47"/>
      <c r="I231" s="8"/>
      <c r="J231" s="47"/>
      <c r="K231" s="47"/>
      <c r="L231" s="47"/>
      <c r="M231" s="47"/>
      <c r="N231" s="8"/>
      <c r="O231" s="47"/>
      <c r="P231" s="47"/>
      <c r="Q231" s="47"/>
      <c r="R231" s="47"/>
      <c r="S231" s="62"/>
    </row>
    <row r="232" spans="1:19" s="46" customFormat="1" ht="18.75">
      <c r="A232" s="47"/>
      <c r="B232" s="47"/>
      <c r="C232" s="62"/>
      <c r="D232" s="8"/>
      <c r="E232" s="47"/>
      <c r="F232" s="47"/>
      <c r="G232" s="47"/>
      <c r="H232" s="47"/>
      <c r="I232" s="8"/>
      <c r="J232" s="47"/>
      <c r="K232" s="47"/>
      <c r="L232" s="47"/>
      <c r="M232" s="47"/>
      <c r="N232" s="8"/>
      <c r="O232" s="47"/>
      <c r="P232" s="47"/>
      <c r="Q232" s="47"/>
      <c r="R232" s="47"/>
      <c r="S232" s="62"/>
    </row>
    <row r="233" spans="1:19" s="46" customFormat="1" ht="18.75">
      <c r="A233" s="47"/>
      <c r="B233" s="47"/>
      <c r="C233" s="62"/>
      <c r="D233" s="8"/>
      <c r="E233" s="47"/>
      <c r="F233" s="47"/>
      <c r="G233" s="47"/>
      <c r="H233" s="47"/>
      <c r="I233" s="8"/>
      <c r="J233" s="47"/>
      <c r="K233" s="47"/>
      <c r="L233" s="47"/>
      <c r="M233" s="47"/>
      <c r="N233" s="8"/>
      <c r="O233" s="47"/>
      <c r="P233" s="47"/>
      <c r="Q233" s="47"/>
      <c r="R233" s="47"/>
      <c r="S233" s="62"/>
    </row>
    <row r="234" spans="1:19" s="46" customFormat="1" ht="18.75">
      <c r="A234" s="47"/>
      <c r="B234" s="47"/>
      <c r="C234" s="62"/>
      <c r="D234" s="8"/>
      <c r="E234" s="47"/>
      <c r="F234" s="47"/>
      <c r="G234" s="47"/>
      <c r="H234" s="47"/>
      <c r="I234" s="8"/>
      <c r="J234" s="47"/>
      <c r="K234" s="47"/>
      <c r="L234" s="47"/>
      <c r="M234" s="47"/>
      <c r="N234" s="8"/>
      <c r="O234" s="47"/>
      <c r="P234" s="47"/>
      <c r="Q234" s="47"/>
      <c r="R234" s="47"/>
      <c r="S234" s="62"/>
    </row>
    <row r="235" spans="1:19" s="46" customFormat="1" ht="18.75">
      <c r="A235" s="47"/>
      <c r="B235" s="47"/>
      <c r="C235" s="62"/>
      <c r="D235" s="8"/>
      <c r="E235" s="47"/>
      <c r="F235" s="47"/>
      <c r="G235" s="47"/>
      <c r="H235" s="47"/>
      <c r="I235" s="8"/>
      <c r="J235" s="47"/>
      <c r="K235" s="47"/>
      <c r="L235" s="47"/>
      <c r="M235" s="47"/>
      <c r="N235" s="8"/>
      <c r="O235" s="47"/>
      <c r="P235" s="47"/>
      <c r="Q235" s="47"/>
      <c r="R235" s="47"/>
      <c r="S235" s="62"/>
    </row>
    <row r="236" spans="1:19" s="46" customFormat="1" ht="18.75">
      <c r="A236" s="47"/>
      <c r="B236" s="47"/>
      <c r="C236" s="62"/>
      <c r="D236" s="8"/>
      <c r="E236" s="47"/>
      <c r="F236" s="47"/>
      <c r="G236" s="47"/>
      <c r="H236" s="47"/>
      <c r="I236" s="8"/>
      <c r="J236" s="47"/>
      <c r="K236" s="47"/>
      <c r="L236" s="47"/>
      <c r="M236" s="47"/>
      <c r="N236" s="8"/>
      <c r="O236" s="47"/>
      <c r="P236" s="47"/>
      <c r="Q236" s="47"/>
      <c r="R236" s="47"/>
      <c r="S236" s="62"/>
    </row>
    <row r="237" spans="1:19" s="46" customFormat="1" ht="18.75">
      <c r="A237" s="47"/>
      <c r="B237" s="47"/>
      <c r="C237" s="62"/>
      <c r="D237" s="8"/>
      <c r="E237" s="47"/>
      <c r="F237" s="47"/>
      <c r="G237" s="47"/>
      <c r="H237" s="47"/>
      <c r="I237" s="8"/>
      <c r="J237" s="47"/>
      <c r="K237" s="47"/>
      <c r="L237" s="47"/>
      <c r="M237" s="47"/>
      <c r="N237" s="8"/>
      <c r="O237" s="47"/>
      <c r="P237" s="47"/>
      <c r="Q237" s="47"/>
      <c r="R237" s="47"/>
      <c r="S237" s="62"/>
    </row>
    <row r="238" spans="1:19" s="46" customFormat="1" ht="18.75">
      <c r="A238" s="47"/>
      <c r="B238" s="47"/>
      <c r="C238" s="62"/>
      <c r="D238" s="8"/>
      <c r="E238" s="47"/>
      <c r="F238" s="47"/>
      <c r="G238" s="47"/>
      <c r="H238" s="47"/>
      <c r="I238" s="8"/>
      <c r="J238" s="47"/>
      <c r="K238" s="47"/>
      <c r="L238" s="47"/>
      <c r="M238" s="47"/>
      <c r="N238" s="8"/>
      <c r="O238" s="47"/>
      <c r="P238" s="47"/>
      <c r="Q238" s="47"/>
      <c r="R238" s="47"/>
      <c r="S238" s="62"/>
    </row>
    <row r="239" spans="1:19" s="46" customFormat="1" ht="18.75">
      <c r="A239" s="47"/>
      <c r="B239" s="47"/>
      <c r="C239" s="62"/>
      <c r="D239" s="8"/>
      <c r="E239" s="47"/>
      <c r="F239" s="47"/>
      <c r="G239" s="47"/>
      <c r="H239" s="47"/>
      <c r="I239" s="8"/>
      <c r="J239" s="47"/>
      <c r="K239" s="47"/>
      <c r="L239" s="47"/>
      <c r="M239" s="47"/>
      <c r="N239" s="8"/>
      <c r="O239" s="47"/>
      <c r="P239" s="47"/>
      <c r="Q239" s="47"/>
      <c r="R239" s="47"/>
      <c r="S239" s="62"/>
    </row>
    <row r="240" spans="1:19" s="46" customFormat="1" ht="18.75">
      <c r="A240" s="47"/>
      <c r="B240" s="47"/>
      <c r="C240" s="62"/>
      <c r="D240" s="8"/>
      <c r="E240" s="47"/>
      <c r="F240" s="47"/>
      <c r="G240" s="47"/>
      <c r="H240" s="47"/>
      <c r="I240" s="8"/>
      <c r="J240" s="47"/>
      <c r="K240" s="47"/>
      <c r="L240" s="47"/>
      <c r="M240" s="47"/>
      <c r="N240" s="8"/>
      <c r="O240" s="47"/>
      <c r="P240" s="47"/>
      <c r="Q240" s="47"/>
      <c r="R240" s="47"/>
      <c r="S240" s="62"/>
    </row>
    <row r="241" spans="1:19" s="46" customFormat="1" ht="18.75">
      <c r="A241" s="47"/>
      <c r="B241" s="47"/>
      <c r="C241" s="62"/>
      <c r="D241" s="8"/>
      <c r="E241" s="47"/>
      <c r="F241" s="47"/>
      <c r="G241" s="47"/>
      <c r="H241" s="47"/>
      <c r="I241" s="8"/>
      <c r="J241" s="47"/>
      <c r="K241" s="47"/>
      <c r="L241" s="47"/>
      <c r="M241" s="47"/>
      <c r="N241" s="8"/>
      <c r="O241" s="47"/>
      <c r="P241" s="47"/>
      <c r="Q241" s="47"/>
      <c r="R241" s="47"/>
      <c r="S241" s="62"/>
    </row>
    <row r="242" spans="1:19" s="46" customFormat="1" ht="18.75">
      <c r="A242" s="47"/>
      <c r="B242" s="47"/>
      <c r="C242" s="62"/>
      <c r="D242" s="8"/>
      <c r="E242" s="47"/>
      <c r="F242" s="47"/>
      <c r="G242" s="47"/>
      <c r="H242" s="47"/>
      <c r="I242" s="8"/>
      <c r="J242" s="47"/>
      <c r="K242" s="47"/>
      <c r="L242" s="47"/>
      <c r="M242" s="47"/>
      <c r="N242" s="8"/>
      <c r="O242" s="47"/>
      <c r="P242" s="47"/>
      <c r="Q242" s="47"/>
      <c r="R242" s="47"/>
      <c r="S242" s="62"/>
    </row>
    <row r="243" spans="1:19" s="46" customFormat="1" ht="18.75">
      <c r="A243" s="47"/>
      <c r="B243" s="47"/>
      <c r="C243" s="62"/>
      <c r="D243" s="8"/>
      <c r="E243" s="47"/>
      <c r="F243" s="47"/>
      <c r="G243" s="47"/>
      <c r="H243" s="47"/>
      <c r="I243" s="8"/>
      <c r="J243" s="47"/>
      <c r="K243" s="47"/>
      <c r="L243" s="47"/>
      <c r="M243" s="47"/>
      <c r="N243" s="8"/>
      <c r="O243" s="47"/>
      <c r="P243" s="47"/>
      <c r="Q243" s="47"/>
      <c r="R243" s="47"/>
      <c r="S243" s="62"/>
    </row>
    <row r="244" spans="1:19" s="46" customFormat="1" ht="18.75">
      <c r="A244" s="47"/>
      <c r="B244" s="47"/>
      <c r="C244" s="62"/>
      <c r="D244" s="8"/>
      <c r="E244" s="47"/>
      <c r="F244" s="47"/>
      <c r="G244" s="47"/>
      <c r="H244" s="47"/>
      <c r="I244" s="8"/>
      <c r="J244" s="47"/>
      <c r="K244" s="47"/>
      <c r="L244" s="47"/>
      <c r="M244" s="47"/>
      <c r="N244" s="8"/>
      <c r="O244" s="47"/>
      <c r="P244" s="47"/>
      <c r="Q244" s="47"/>
      <c r="R244" s="47"/>
      <c r="S244" s="62"/>
    </row>
    <row r="245" spans="1:19" s="46" customFormat="1" ht="18.75">
      <c r="A245" s="47"/>
      <c r="B245" s="47"/>
      <c r="C245" s="62"/>
      <c r="D245" s="8"/>
      <c r="E245" s="47"/>
      <c r="F245" s="47"/>
      <c r="G245" s="47"/>
      <c r="H245" s="47"/>
      <c r="I245" s="8"/>
      <c r="J245" s="47"/>
      <c r="K245" s="47"/>
      <c r="L245" s="47"/>
      <c r="M245" s="47"/>
      <c r="N245" s="8"/>
      <c r="O245" s="47"/>
      <c r="P245" s="47"/>
      <c r="Q245" s="47"/>
      <c r="R245" s="47"/>
      <c r="S245" s="62"/>
    </row>
    <row r="246" spans="1:19" s="46" customFormat="1" ht="18.75">
      <c r="A246" s="47"/>
      <c r="B246" s="47"/>
      <c r="C246" s="62"/>
      <c r="D246" s="8"/>
      <c r="E246" s="47"/>
      <c r="F246" s="47"/>
      <c r="G246" s="47"/>
      <c r="H246" s="47"/>
      <c r="I246" s="8"/>
      <c r="J246" s="47"/>
      <c r="K246" s="47"/>
      <c r="L246" s="47"/>
      <c r="M246" s="47"/>
      <c r="N246" s="8"/>
      <c r="O246" s="47"/>
      <c r="P246" s="47"/>
      <c r="Q246" s="47"/>
      <c r="R246" s="47"/>
      <c r="S246" s="62"/>
    </row>
    <row r="247" spans="1:19" s="46" customFormat="1" ht="18.75">
      <c r="A247" s="47"/>
      <c r="B247" s="47"/>
      <c r="C247" s="62"/>
      <c r="D247" s="8"/>
      <c r="E247" s="47"/>
      <c r="F247" s="47"/>
      <c r="G247" s="47"/>
      <c r="H247" s="47"/>
      <c r="I247" s="8"/>
      <c r="J247" s="47"/>
      <c r="K247" s="47"/>
      <c r="L247" s="47"/>
      <c r="M247" s="47"/>
      <c r="N247" s="8"/>
      <c r="O247" s="47"/>
      <c r="P247" s="47"/>
      <c r="Q247" s="47"/>
      <c r="R247" s="47"/>
      <c r="S247" s="62"/>
    </row>
    <row r="248" spans="1:19" s="46" customFormat="1" ht="18.75">
      <c r="A248" s="47"/>
      <c r="B248" s="47"/>
      <c r="C248" s="62"/>
      <c r="D248" s="8"/>
      <c r="E248" s="47"/>
      <c r="F248" s="47"/>
      <c r="G248" s="47"/>
      <c r="H248" s="47"/>
      <c r="I248" s="8"/>
      <c r="J248" s="47"/>
      <c r="K248" s="47"/>
      <c r="L248" s="47"/>
      <c r="M248" s="47"/>
      <c r="N248" s="8"/>
      <c r="O248" s="47"/>
      <c r="P248" s="47"/>
      <c r="Q248" s="47"/>
      <c r="R248" s="47"/>
      <c r="S248" s="62"/>
    </row>
    <row r="249" spans="1:19" s="46" customFormat="1" ht="18.75">
      <c r="A249" s="47"/>
      <c r="B249" s="47"/>
      <c r="C249" s="62"/>
      <c r="D249" s="8"/>
      <c r="E249" s="47"/>
      <c r="F249" s="47"/>
      <c r="G249" s="47"/>
      <c r="H249" s="47"/>
      <c r="I249" s="8"/>
      <c r="J249" s="47"/>
      <c r="K249" s="47"/>
      <c r="L249" s="47"/>
      <c r="M249" s="47"/>
      <c r="N249" s="8"/>
      <c r="O249" s="47"/>
      <c r="P249" s="47"/>
      <c r="Q249" s="47"/>
      <c r="R249" s="47"/>
      <c r="S249" s="62"/>
    </row>
    <row r="250" spans="1:19" s="46" customFormat="1" ht="18.75">
      <c r="A250" s="47"/>
      <c r="B250" s="47"/>
      <c r="C250" s="62"/>
      <c r="D250" s="8"/>
      <c r="E250" s="47"/>
      <c r="F250" s="47"/>
      <c r="G250" s="47"/>
      <c r="H250" s="47"/>
      <c r="I250" s="8"/>
      <c r="J250" s="47"/>
      <c r="K250" s="47"/>
      <c r="L250" s="47"/>
      <c r="M250" s="47"/>
      <c r="N250" s="8"/>
      <c r="O250" s="47"/>
      <c r="P250" s="47"/>
      <c r="Q250" s="47"/>
      <c r="R250" s="47"/>
      <c r="S250" s="62"/>
    </row>
    <row r="251" spans="1:19" s="46" customFormat="1" ht="18.75">
      <c r="A251" s="47"/>
      <c r="B251" s="47"/>
      <c r="C251" s="62"/>
      <c r="D251" s="8"/>
      <c r="E251" s="47"/>
      <c r="F251" s="47"/>
      <c r="G251" s="47"/>
      <c r="H251" s="47"/>
      <c r="I251" s="8"/>
      <c r="J251" s="47"/>
      <c r="K251" s="47"/>
      <c r="L251" s="47"/>
      <c r="M251" s="47"/>
      <c r="N251" s="8"/>
      <c r="O251" s="47"/>
      <c r="P251" s="47"/>
      <c r="Q251" s="47"/>
      <c r="R251" s="47"/>
      <c r="S251" s="62"/>
    </row>
    <row r="252" spans="1:19" s="46" customFormat="1" ht="18.75">
      <c r="A252" s="47"/>
      <c r="B252" s="47"/>
      <c r="C252" s="62"/>
      <c r="D252" s="8"/>
      <c r="E252" s="47"/>
      <c r="F252" s="47"/>
      <c r="G252" s="47"/>
      <c r="H252" s="47"/>
      <c r="I252" s="8"/>
      <c r="J252" s="47"/>
      <c r="K252" s="47"/>
      <c r="L252" s="47"/>
      <c r="M252" s="47"/>
      <c r="N252" s="8"/>
      <c r="O252" s="47"/>
      <c r="P252" s="47"/>
      <c r="Q252" s="47"/>
      <c r="R252" s="47"/>
      <c r="S252" s="62"/>
    </row>
    <row r="253" spans="1:19" s="46" customFormat="1" ht="18.75">
      <c r="A253" s="47"/>
      <c r="B253" s="47"/>
      <c r="C253" s="62"/>
      <c r="D253" s="8"/>
      <c r="E253" s="47"/>
      <c r="F253" s="47"/>
      <c r="G253" s="47"/>
      <c r="H253" s="47"/>
      <c r="I253" s="8"/>
      <c r="J253" s="47"/>
      <c r="K253" s="47"/>
      <c r="L253" s="47"/>
      <c r="M253" s="47"/>
      <c r="N253" s="8"/>
      <c r="O253" s="47"/>
      <c r="P253" s="47"/>
      <c r="Q253" s="47"/>
      <c r="R253" s="47"/>
      <c r="S253" s="62"/>
    </row>
    <row r="254" spans="1:19" s="46" customFormat="1" ht="18.75">
      <c r="A254" s="47"/>
      <c r="B254" s="47"/>
      <c r="C254" s="62"/>
      <c r="D254" s="8"/>
      <c r="E254" s="47"/>
      <c r="F254" s="47"/>
      <c r="G254" s="47"/>
      <c r="H254" s="47"/>
      <c r="I254" s="8"/>
      <c r="J254" s="47"/>
      <c r="K254" s="47"/>
      <c r="L254" s="47"/>
      <c r="M254" s="47"/>
      <c r="N254" s="8"/>
      <c r="O254" s="47"/>
      <c r="P254" s="47"/>
      <c r="Q254" s="47"/>
      <c r="R254" s="47"/>
      <c r="S254" s="62"/>
    </row>
    <row r="255" spans="1:19" s="46" customFormat="1" ht="18.75">
      <c r="A255" s="47"/>
      <c r="B255" s="47"/>
      <c r="C255" s="62"/>
      <c r="D255" s="8"/>
      <c r="E255" s="47"/>
      <c r="F255" s="47"/>
      <c r="G255" s="47"/>
      <c r="H255" s="47"/>
      <c r="I255" s="8"/>
      <c r="J255" s="47"/>
      <c r="K255" s="47"/>
      <c r="L255" s="47"/>
      <c r="M255" s="47"/>
      <c r="N255" s="8"/>
      <c r="O255" s="47"/>
      <c r="P255" s="47"/>
      <c r="Q255" s="47"/>
      <c r="R255" s="47"/>
      <c r="S255" s="62"/>
    </row>
    <row r="256" spans="1:19" s="46" customFormat="1" ht="18.75">
      <c r="A256" s="47"/>
      <c r="B256" s="47"/>
      <c r="C256" s="62"/>
      <c r="D256" s="8"/>
      <c r="E256" s="47"/>
      <c r="F256" s="47"/>
      <c r="G256" s="47"/>
      <c r="H256" s="47"/>
      <c r="I256" s="8"/>
      <c r="J256" s="47"/>
      <c r="K256" s="47"/>
      <c r="L256" s="47"/>
      <c r="M256" s="47"/>
      <c r="N256" s="8"/>
      <c r="O256" s="47"/>
      <c r="P256" s="47"/>
      <c r="Q256" s="47"/>
      <c r="R256" s="47"/>
      <c r="S256" s="62"/>
    </row>
    <row r="257" spans="1:19" s="46" customFormat="1" ht="18.75">
      <c r="A257" s="47"/>
      <c r="B257" s="47"/>
      <c r="C257" s="62"/>
      <c r="D257" s="8"/>
      <c r="E257" s="47"/>
      <c r="F257" s="47"/>
      <c r="G257" s="47"/>
      <c r="H257" s="47"/>
      <c r="I257" s="8"/>
      <c r="J257" s="47"/>
      <c r="K257" s="47"/>
      <c r="L257" s="47"/>
      <c r="M257" s="47"/>
      <c r="N257" s="8"/>
      <c r="O257" s="47"/>
      <c r="P257" s="47"/>
      <c r="Q257" s="47"/>
      <c r="R257" s="47"/>
      <c r="S257" s="62"/>
    </row>
    <row r="258" spans="1:19" s="46" customFormat="1" ht="18.75">
      <c r="A258" s="47"/>
      <c r="B258" s="47"/>
      <c r="C258" s="62"/>
      <c r="D258" s="8"/>
      <c r="E258" s="47"/>
      <c r="F258" s="47"/>
      <c r="G258" s="47"/>
      <c r="H258" s="47"/>
      <c r="I258" s="8"/>
      <c r="J258" s="47"/>
      <c r="K258" s="47"/>
      <c r="L258" s="47"/>
      <c r="M258" s="47"/>
      <c r="N258" s="8"/>
      <c r="O258" s="47"/>
      <c r="P258" s="47"/>
      <c r="Q258" s="47"/>
      <c r="R258" s="47"/>
      <c r="S258" s="62"/>
    </row>
    <row r="259" spans="1:19" s="46" customFormat="1" ht="18.75">
      <c r="A259" s="47"/>
      <c r="B259" s="47"/>
      <c r="C259" s="62"/>
      <c r="D259" s="8"/>
      <c r="E259" s="47"/>
      <c r="F259" s="47"/>
      <c r="G259" s="47"/>
      <c r="H259" s="47"/>
      <c r="I259" s="8"/>
      <c r="J259" s="47"/>
      <c r="K259" s="47"/>
      <c r="L259" s="47"/>
      <c r="M259" s="47"/>
      <c r="N259" s="8"/>
      <c r="O259" s="47"/>
      <c r="P259" s="47"/>
      <c r="Q259" s="47"/>
      <c r="R259" s="47"/>
      <c r="S259" s="62"/>
    </row>
    <row r="260" spans="1:19" s="46" customFormat="1" ht="18.75">
      <c r="A260" s="47"/>
      <c r="B260" s="47"/>
      <c r="C260" s="62"/>
      <c r="D260" s="8"/>
      <c r="E260" s="47"/>
      <c r="F260" s="47"/>
      <c r="G260" s="47"/>
      <c r="H260" s="47"/>
      <c r="I260" s="8"/>
      <c r="J260" s="47"/>
      <c r="K260" s="47"/>
      <c r="L260" s="47"/>
      <c r="M260" s="47"/>
      <c r="N260" s="8"/>
      <c r="O260" s="47"/>
      <c r="P260" s="47"/>
      <c r="Q260" s="47"/>
      <c r="R260" s="47"/>
      <c r="S260" s="62"/>
    </row>
    <row r="261" spans="1:19" s="46" customFormat="1" ht="18.75">
      <c r="A261" s="47"/>
      <c r="B261" s="47"/>
      <c r="C261" s="62"/>
      <c r="D261" s="8"/>
      <c r="E261" s="47"/>
      <c r="F261" s="47"/>
      <c r="G261" s="47"/>
      <c r="H261" s="47"/>
      <c r="I261" s="8"/>
      <c r="J261" s="47"/>
      <c r="K261" s="47"/>
      <c r="L261" s="47"/>
      <c r="M261" s="47"/>
      <c r="N261" s="8"/>
      <c r="O261" s="47"/>
      <c r="P261" s="47"/>
      <c r="Q261" s="47"/>
      <c r="R261" s="47"/>
      <c r="S261" s="62"/>
    </row>
    <row r="262" spans="1:19" s="46" customFormat="1" ht="18.75">
      <c r="A262" s="47"/>
      <c r="B262" s="47"/>
      <c r="C262" s="62"/>
      <c r="D262" s="8"/>
      <c r="E262" s="47"/>
      <c r="F262" s="47"/>
      <c r="G262" s="47"/>
      <c r="H262" s="47"/>
      <c r="I262" s="8"/>
      <c r="J262" s="47"/>
      <c r="K262" s="47"/>
      <c r="L262" s="47"/>
      <c r="M262" s="47"/>
      <c r="N262" s="8"/>
      <c r="O262" s="47"/>
      <c r="P262" s="47"/>
      <c r="Q262" s="47"/>
      <c r="R262" s="47"/>
      <c r="S262" s="62"/>
    </row>
    <row r="263" spans="1:19" s="46" customFormat="1" ht="18.75">
      <c r="A263" s="47"/>
      <c r="B263" s="47"/>
      <c r="C263" s="62"/>
      <c r="D263" s="8"/>
      <c r="E263" s="47"/>
      <c r="F263" s="47"/>
      <c r="G263" s="47"/>
      <c r="H263" s="47"/>
      <c r="I263" s="8"/>
      <c r="J263" s="47"/>
      <c r="K263" s="47"/>
      <c r="L263" s="47"/>
      <c r="M263" s="47"/>
      <c r="N263" s="8"/>
      <c r="O263" s="47"/>
      <c r="P263" s="47"/>
      <c r="Q263" s="47"/>
      <c r="R263" s="47"/>
      <c r="S263" s="62"/>
    </row>
    <row r="264" spans="1:19" s="46" customFormat="1" ht="18.75">
      <c r="A264" s="47"/>
      <c r="B264" s="47"/>
      <c r="C264" s="62"/>
      <c r="D264" s="8"/>
      <c r="E264" s="47"/>
      <c r="F264" s="47"/>
      <c r="G264" s="47"/>
      <c r="H264" s="47"/>
      <c r="I264" s="8"/>
      <c r="J264" s="47"/>
      <c r="K264" s="47"/>
      <c r="L264" s="47"/>
      <c r="M264" s="47"/>
      <c r="N264" s="8"/>
      <c r="O264" s="47"/>
      <c r="P264" s="47"/>
      <c r="Q264" s="47"/>
      <c r="R264" s="47"/>
      <c r="S264" s="62"/>
    </row>
    <row r="265" spans="1:19" s="46" customFormat="1" ht="18.75">
      <c r="A265" s="47"/>
      <c r="B265" s="47"/>
      <c r="C265" s="62"/>
      <c r="D265" s="8"/>
      <c r="E265" s="47"/>
      <c r="F265" s="47"/>
      <c r="G265" s="47"/>
      <c r="H265" s="47"/>
      <c r="I265" s="8"/>
      <c r="J265" s="47"/>
      <c r="K265" s="47"/>
      <c r="L265" s="47"/>
      <c r="M265" s="47"/>
      <c r="N265" s="8"/>
      <c r="O265" s="47"/>
      <c r="P265" s="47"/>
      <c r="Q265" s="47"/>
      <c r="R265" s="47"/>
      <c r="S265" s="62"/>
    </row>
    <row r="266" spans="1:19" s="46" customFormat="1" ht="18.75">
      <c r="A266" s="47"/>
      <c r="B266" s="47"/>
      <c r="C266" s="62"/>
      <c r="D266" s="8"/>
      <c r="E266" s="47"/>
      <c r="F266" s="47"/>
      <c r="G266" s="47"/>
      <c r="H266" s="47"/>
      <c r="I266" s="8"/>
      <c r="J266" s="47"/>
      <c r="K266" s="47"/>
      <c r="L266" s="47"/>
      <c r="M266" s="47"/>
      <c r="N266" s="8"/>
      <c r="O266" s="47"/>
      <c r="P266" s="47"/>
      <c r="Q266" s="47"/>
      <c r="R266" s="47"/>
      <c r="S266" s="62"/>
    </row>
    <row r="267" spans="1:19" s="46" customFormat="1" ht="18.75">
      <c r="A267" s="47"/>
      <c r="B267" s="47"/>
      <c r="C267" s="62"/>
      <c r="D267" s="8"/>
      <c r="E267" s="47"/>
      <c r="F267" s="47"/>
      <c r="G267" s="47"/>
      <c r="H267" s="47"/>
      <c r="I267" s="8"/>
      <c r="J267" s="47"/>
      <c r="K267" s="47"/>
      <c r="L267" s="47"/>
      <c r="M267" s="47"/>
      <c r="N267" s="8"/>
      <c r="O267" s="47"/>
      <c r="P267" s="47"/>
      <c r="Q267" s="47"/>
      <c r="R267" s="47"/>
      <c r="S267" s="62"/>
    </row>
    <row r="268" spans="1:19" s="46" customFormat="1" ht="18.75">
      <c r="A268" s="47"/>
      <c r="B268" s="47"/>
      <c r="C268" s="62"/>
      <c r="D268" s="8"/>
      <c r="E268" s="47"/>
      <c r="F268" s="47"/>
      <c r="G268" s="47"/>
      <c r="H268" s="47"/>
      <c r="I268" s="8"/>
      <c r="J268" s="47"/>
      <c r="K268" s="47"/>
      <c r="L268" s="47"/>
      <c r="M268" s="47"/>
      <c r="N268" s="8"/>
      <c r="O268" s="47"/>
      <c r="P268" s="47"/>
      <c r="Q268" s="47"/>
      <c r="R268" s="47"/>
      <c r="S268" s="62"/>
    </row>
    <row r="269" spans="1:19" s="46" customFormat="1" ht="18.75">
      <c r="A269" s="47"/>
      <c r="B269" s="47"/>
      <c r="C269" s="62"/>
      <c r="D269" s="8"/>
      <c r="E269" s="47"/>
      <c r="F269" s="47"/>
      <c r="G269" s="47"/>
      <c r="H269" s="47"/>
      <c r="I269" s="8"/>
      <c r="J269" s="47"/>
      <c r="K269" s="47"/>
      <c r="L269" s="47"/>
      <c r="M269" s="47"/>
      <c r="N269" s="8"/>
      <c r="O269" s="47"/>
      <c r="P269" s="47"/>
      <c r="Q269" s="47"/>
      <c r="R269" s="47"/>
      <c r="S269" s="62"/>
    </row>
    <row r="270" spans="1:19" s="46" customFormat="1" ht="18.75">
      <c r="A270" s="47"/>
      <c r="B270" s="47"/>
      <c r="C270" s="62"/>
      <c r="D270" s="8"/>
      <c r="E270" s="47"/>
      <c r="F270" s="47"/>
      <c r="G270" s="47"/>
      <c r="H270" s="47"/>
      <c r="I270" s="8"/>
      <c r="J270" s="47"/>
      <c r="K270" s="47"/>
      <c r="L270" s="47"/>
      <c r="M270" s="47"/>
      <c r="N270" s="8"/>
      <c r="O270" s="47"/>
      <c r="P270" s="47"/>
      <c r="Q270" s="47"/>
      <c r="R270" s="47"/>
      <c r="S270" s="62"/>
    </row>
    <row r="271" spans="1:19" s="46" customFormat="1" ht="18.75">
      <c r="A271" s="47"/>
      <c r="B271" s="47"/>
      <c r="C271" s="62"/>
      <c r="D271" s="8"/>
      <c r="E271" s="47"/>
      <c r="F271" s="47"/>
      <c r="G271" s="47"/>
      <c r="H271" s="47"/>
      <c r="I271" s="8"/>
      <c r="J271" s="47"/>
      <c r="K271" s="47"/>
      <c r="L271" s="47"/>
      <c r="M271" s="47"/>
      <c r="N271" s="8"/>
      <c r="O271" s="47"/>
      <c r="P271" s="47"/>
      <c r="Q271" s="47"/>
      <c r="R271" s="47"/>
      <c r="S271" s="62"/>
    </row>
    <row r="272" spans="1:19" s="46" customFormat="1" ht="18.75">
      <c r="A272" s="47"/>
      <c r="B272" s="47"/>
      <c r="C272" s="62"/>
      <c r="D272" s="8"/>
      <c r="E272" s="47"/>
      <c r="F272" s="47"/>
      <c r="G272" s="47"/>
      <c r="H272" s="47"/>
      <c r="I272" s="8"/>
      <c r="J272" s="47"/>
      <c r="K272" s="47"/>
      <c r="L272" s="47"/>
      <c r="M272" s="47"/>
      <c r="N272" s="8"/>
      <c r="O272" s="47"/>
      <c r="P272" s="47"/>
      <c r="Q272" s="47"/>
      <c r="R272" s="47"/>
      <c r="S272" s="62"/>
    </row>
    <row r="273" spans="1:19" s="46" customFormat="1" ht="18.75">
      <c r="A273" s="47"/>
      <c r="B273" s="47"/>
      <c r="C273" s="62"/>
      <c r="D273" s="8"/>
      <c r="E273" s="47"/>
      <c r="F273" s="47"/>
      <c r="G273" s="47"/>
      <c r="H273" s="47"/>
      <c r="I273" s="8"/>
      <c r="J273" s="47"/>
      <c r="K273" s="47"/>
      <c r="L273" s="47"/>
      <c r="M273" s="47"/>
      <c r="N273" s="8"/>
      <c r="O273" s="47"/>
      <c r="P273" s="47"/>
      <c r="Q273" s="47"/>
      <c r="R273" s="47"/>
      <c r="S273" s="62"/>
    </row>
    <row r="274" spans="1:19" s="46" customFormat="1" ht="18.75">
      <c r="A274" s="47"/>
      <c r="B274" s="47"/>
      <c r="C274" s="62"/>
      <c r="D274" s="8"/>
      <c r="E274" s="47"/>
      <c r="F274" s="47"/>
      <c r="G274" s="47"/>
      <c r="H274" s="47"/>
      <c r="I274" s="8"/>
      <c r="J274" s="47"/>
      <c r="K274" s="47"/>
      <c r="L274" s="47"/>
      <c r="M274" s="47"/>
      <c r="N274" s="8"/>
      <c r="O274" s="47"/>
      <c r="P274" s="47"/>
      <c r="Q274" s="47"/>
      <c r="R274" s="47"/>
      <c r="S274" s="62"/>
    </row>
    <row r="275" spans="1:19" s="46" customFormat="1" ht="18.75">
      <c r="A275" s="47"/>
      <c r="B275" s="47"/>
      <c r="C275" s="62"/>
      <c r="D275" s="8"/>
      <c r="E275" s="47"/>
      <c r="F275" s="47"/>
      <c r="G275" s="47"/>
      <c r="H275" s="47"/>
      <c r="I275" s="8"/>
      <c r="J275" s="47"/>
      <c r="K275" s="47"/>
      <c r="L275" s="47"/>
      <c r="M275" s="47"/>
      <c r="N275" s="8"/>
      <c r="O275" s="47"/>
      <c r="P275" s="47"/>
      <c r="Q275" s="47"/>
      <c r="R275" s="47"/>
      <c r="S275" s="62"/>
    </row>
    <row r="276" spans="1:19" s="46" customFormat="1" ht="18.75">
      <c r="A276" s="47"/>
      <c r="B276" s="47"/>
      <c r="C276" s="62"/>
      <c r="D276" s="8"/>
      <c r="E276" s="47"/>
      <c r="F276" s="47"/>
      <c r="G276" s="47"/>
      <c r="H276" s="47"/>
      <c r="I276" s="8"/>
      <c r="J276" s="47"/>
      <c r="K276" s="47"/>
      <c r="L276" s="47"/>
      <c r="M276" s="47"/>
      <c r="N276" s="8"/>
      <c r="O276" s="47"/>
      <c r="P276" s="47"/>
      <c r="Q276" s="47"/>
      <c r="R276" s="47"/>
      <c r="S276" s="62"/>
    </row>
    <row r="277" spans="1:19" s="46" customFormat="1" ht="18.75">
      <c r="A277" s="47"/>
      <c r="B277" s="47"/>
      <c r="C277" s="62"/>
      <c r="D277" s="8"/>
      <c r="E277" s="47"/>
      <c r="F277" s="47"/>
      <c r="G277" s="47"/>
      <c r="H277" s="47"/>
      <c r="I277" s="8"/>
      <c r="J277" s="47"/>
      <c r="K277" s="47"/>
      <c r="L277" s="47"/>
      <c r="M277" s="47"/>
      <c r="N277" s="8"/>
      <c r="O277" s="47"/>
      <c r="P277" s="47"/>
      <c r="Q277" s="47"/>
      <c r="R277" s="47"/>
      <c r="S277" s="62"/>
    </row>
    <row r="278" spans="1:19" s="46" customFormat="1" ht="18.75">
      <c r="A278" s="47"/>
      <c r="B278" s="47"/>
      <c r="C278" s="62"/>
      <c r="D278" s="8"/>
      <c r="E278" s="47"/>
      <c r="F278" s="47"/>
      <c r="G278" s="47"/>
      <c r="H278" s="47"/>
      <c r="I278" s="8"/>
      <c r="J278" s="47"/>
      <c r="K278" s="47"/>
      <c r="L278" s="47"/>
      <c r="M278" s="47"/>
      <c r="N278" s="8"/>
      <c r="O278" s="47"/>
      <c r="P278" s="47"/>
      <c r="Q278" s="47"/>
      <c r="R278" s="47"/>
      <c r="S278" s="62"/>
    </row>
    <row r="279" spans="1:19" s="46" customFormat="1" ht="18.75">
      <c r="A279" s="47"/>
      <c r="B279" s="47"/>
      <c r="C279" s="62"/>
      <c r="D279" s="8"/>
      <c r="E279" s="47"/>
      <c r="F279" s="47"/>
      <c r="G279" s="47"/>
      <c r="H279" s="47"/>
      <c r="I279" s="8"/>
      <c r="J279" s="47"/>
      <c r="K279" s="47"/>
      <c r="L279" s="47"/>
      <c r="M279" s="47"/>
      <c r="N279" s="8"/>
      <c r="O279" s="47"/>
      <c r="P279" s="47"/>
      <c r="Q279" s="47"/>
      <c r="R279" s="47"/>
      <c r="S279" s="62"/>
    </row>
    <row r="280" spans="1:19" s="46" customFormat="1" ht="18.75">
      <c r="A280" s="47"/>
      <c r="B280" s="47"/>
      <c r="C280" s="62"/>
      <c r="D280" s="8"/>
      <c r="E280" s="47"/>
      <c r="F280" s="47"/>
      <c r="G280" s="47"/>
      <c r="H280" s="47"/>
      <c r="I280" s="8"/>
      <c r="J280" s="47"/>
      <c r="K280" s="47"/>
      <c r="L280" s="47"/>
      <c r="M280" s="47"/>
      <c r="N280" s="8"/>
      <c r="O280" s="47"/>
      <c r="P280" s="47"/>
      <c r="Q280" s="47"/>
      <c r="R280" s="47"/>
      <c r="S280" s="62"/>
    </row>
    <row r="281" spans="1:19" s="46" customFormat="1" ht="18.75">
      <c r="A281" s="47"/>
      <c r="B281" s="47"/>
      <c r="C281" s="62"/>
      <c r="D281" s="8"/>
      <c r="E281" s="47"/>
      <c r="F281" s="47"/>
      <c r="G281" s="47"/>
      <c r="H281" s="47"/>
      <c r="I281" s="8"/>
      <c r="J281" s="47"/>
      <c r="K281" s="47"/>
      <c r="L281" s="47"/>
      <c r="M281" s="47"/>
      <c r="N281" s="8"/>
      <c r="O281" s="47"/>
      <c r="P281" s="47"/>
      <c r="Q281" s="47"/>
      <c r="R281" s="47"/>
      <c r="S281" s="62"/>
    </row>
    <row r="282" spans="1:19" s="46" customFormat="1" ht="18.75">
      <c r="A282" s="47"/>
      <c r="B282" s="47"/>
      <c r="C282" s="62"/>
      <c r="D282" s="8"/>
      <c r="E282" s="47"/>
      <c r="F282" s="47"/>
      <c r="G282" s="47"/>
      <c r="H282" s="47"/>
      <c r="I282" s="8"/>
      <c r="J282" s="47"/>
      <c r="K282" s="47"/>
      <c r="L282" s="47"/>
      <c r="M282" s="47"/>
      <c r="N282" s="8"/>
      <c r="O282" s="47"/>
      <c r="P282" s="47"/>
      <c r="Q282" s="47"/>
      <c r="R282" s="47"/>
      <c r="S282" s="62"/>
    </row>
    <row r="283" spans="1:19" s="46" customFormat="1" ht="18.75">
      <c r="A283" s="47"/>
      <c r="B283" s="47"/>
      <c r="C283" s="62"/>
      <c r="D283" s="8"/>
      <c r="E283" s="47"/>
      <c r="F283" s="47"/>
      <c r="G283" s="47"/>
      <c r="H283" s="47"/>
      <c r="I283" s="8"/>
      <c r="J283" s="47"/>
      <c r="K283" s="47"/>
      <c r="L283" s="47"/>
      <c r="M283" s="47"/>
      <c r="N283" s="8"/>
      <c r="O283" s="47"/>
      <c r="P283" s="47"/>
      <c r="Q283" s="47"/>
      <c r="R283" s="47"/>
      <c r="S283" s="62"/>
    </row>
    <row r="284" spans="1:19" s="46" customFormat="1" ht="18.75">
      <c r="A284" s="47"/>
      <c r="B284" s="47"/>
      <c r="C284" s="62"/>
      <c r="D284" s="8"/>
      <c r="E284" s="47"/>
      <c r="F284" s="47"/>
      <c r="G284" s="47"/>
      <c r="H284" s="47"/>
      <c r="I284" s="8"/>
      <c r="J284" s="47"/>
      <c r="K284" s="47"/>
      <c r="L284" s="47"/>
      <c r="M284" s="47"/>
      <c r="N284" s="8"/>
      <c r="O284" s="47"/>
      <c r="P284" s="47"/>
      <c r="Q284" s="47"/>
      <c r="R284" s="47"/>
      <c r="S284" s="62"/>
    </row>
    <row r="285" spans="1:19" s="46" customFormat="1" ht="18.75">
      <c r="A285" s="47"/>
      <c r="B285" s="47"/>
      <c r="C285" s="62"/>
      <c r="D285" s="8"/>
      <c r="E285" s="47"/>
      <c r="F285" s="47"/>
      <c r="G285" s="47"/>
      <c r="H285" s="47"/>
      <c r="I285" s="8"/>
      <c r="J285" s="47"/>
      <c r="K285" s="47"/>
      <c r="L285" s="47"/>
      <c r="M285" s="47"/>
      <c r="N285" s="8"/>
      <c r="O285" s="47"/>
      <c r="P285" s="47"/>
      <c r="Q285" s="47"/>
      <c r="R285" s="47"/>
      <c r="S285" s="62"/>
    </row>
    <row r="286" spans="1:19" s="46" customFormat="1" ht="18.75">
      <c r="A286" s="47"/>
      <c r="B286" s="47"/>
      <c r="C286" s="62"/>
      <c r="D286" s="8"/>
      <c r="E286" s="47"/>
      <c r="F286" s="47"/>
      <c r="G286" s="47"/>
      <c r="H286" s="47"/>
      <c r="I286" s="8"/>
      <c r="J286" s="47"/>
      <c r="K286" s="47"/>
      <c r="L286" s="47"/>
      <c r="M286" s="47"/>
      <c r="N286" s="8"/>
      <c r="O286" s="47"/>
      <c r="P286" s="47"/>
      <c r="Q286" s="47"/>
      <c r="R286" s="47"/>
      <c r="S286" s="62"/>
    </row>
    <row r="287" spans="1:19" s="46" customFormat="1" ht="18.75">
      <c r="A287" s="47"/>
      <c r="B287" s="47"/>
      <c r="C287" s="62"/>
      <c r="D287" s="8"/>
      <c r="E287" s="47"/>
      <c r="F287" s="47"/>
      <c r="G287" s="47"/>
      <c r="H287" s="47"/>
      <c r="I287" s="8"/>
      <c r="J287" s="47"/>
      <c r="K287" s="47"/>
      <c r="L287" s="47"/>
      <c r="M287" s="47"/>
      <c r="N287" s="8"/>
      <c r="O287" s="47"/>
      <c r="P287" s="47"/>
      <c r="Q287" s="47"/>
      <c r="R287" s="47"/>
      <c r="S287" s="62"/>
    </row>
    <row r="288" spans="1:19" s="46" customFormat="1" ht="18.75">
      <c r="A288" s="47"/>
      <c r="B288" s="47"/>
      <c r="C288" s="62"/>
      <c r="D288" s="8"/>
      <c r="E288" s="47"/>
      <c r="F288" s="47"/>
      <c r="G288" s="47"/>
      <c r="H288" s="47"/>
      <c r="I288" s="8"/>
      <c r="J288" s="47"/>
      <c r="K288" s="47"/>
      <c r="L288" s="47"/>
      <c r="M288" s="47"/>
      <c r="N288" s="8"/>
      <c r="O288" s="47"/>
      <c r="P288" s="47"/>
      <c r="Q288" s="47"/>
      <c r="R288" s="47"/>
      <c r="S288" s="62"/>
    </row>
    <row r="289" spans="1:19" s="46" customFormat="1" ht="18.75">
      <c r="A289" s="47"/>
      <c r="B289" s="47"/>
      <c r="C289" s="62"/>
      <c r="D289" s="8"/>
      <c r="E289" s="47"/>
      <c r="F289" s="47"/>
      <c r="G289" s="47"/>
      <c r="H289" s="47"/>
      <c r="I289" s="8"/>
      <c r="J289" s="47"/>
      <c r="K289" s="47"/>
      <c r="L289" s="47"/>
      <c r="M289" s="47"/>
      <c r="N289" s="8"/>
      <c r="O289" s="47"/>
      <c r="P289" s="47"/>
      <c r="Q289" s="47"/>
      <c r="R289" s="47"/>
      <c r="S289" s="62"/>
    </row>
    <row r="290" spans="1:19" s="46" customFormat="1" ht="18.75">
      <c r="A290" s="47"/>
      <c r="B290" s="47"/>
      <c r="C290" s="62"/>
      <c r="D290" s="8"/>
      <c r="E290" s="47"/>
      <c r="F290" s="47"/>
      <c r="G290" s="47"/>
      <c r="H290" s="47"/>
      <c r="I290" s="8"/>
      <c r="J290" s="47"/>
      <c r="K290" s="47"/>
      <c r="L290" s="47"/>
      <c r="M290" s="47"/>
      <c r="N290" s="8"/>
      <c r="O290" s="47"/>
      <c r="P290" s="47"/>
      <c r="Q290" s="47"/>
      <c r="R290" s="47"/>
      <c r="S290" s="62"/>
    </row>
    <row r="291" spans="1:19" s="46" customFormat="1" ht="18.75">
      <c r="A291" s="47"/>
      <c r="B291" s="47"/>
      <c r="C291" s="62"/>
      <c r="D291" s="8"/>
      <c r="E291" s="47"/>
      <c r="F291" s="47"/>
      <c r="G291" s="47"/>
      <c r="H291" s="47"/>
      <c r="I291" s="8"/>
      <c r="J291" s="47"/>
      <c r="K291" s="47"/>
      <c r="L291" s="47"/>
      <c r="M291" s="47"/>
      <c r="N291" s="8"/>
      <c r="O291" s="47"/>
      <c r="P291" s="47"/>
      <c r="Q291" s="47"/>
      <c r="R291" s="47"/>
      <c r="S291" s="62"/>
    </row>
    <row r="292" spans="1:19" s="46" customFormat="1" ht="18.75">
      <c r="A292" s="47"/>
      <c r="B292" s="47"/>
      <c r="C292" s="62"/>
      <c r="D292" s="8"/>
      <c r="E292" s="47"/>
      <c r="F292" s="47"/>
      <c r="G292" s="47"/>
      <c r="H292" s="47"/>
      <c r="I292" s="8"/>
      <c r="J292" s="47"/>
      <c r="K292" s="47"/>
      <c r="L292" s="47"/>
      <c r="M292" s="47"/>
      <c r="N292" s="8"/>
      <c r="O292" s="47"/>
      <c r="P292" s="47"/>
      <c r="Q292" s="47"/>
      <c r="R292" s="47"/>
      <c r="S292" s="62"/>
    </row>
    <row r="293" spans="1:19" s="46" customFormat="1" ht="18.75">
      <c r="A293" s="47"/>
      <c r="B293" s="47"/>
      <c r="C293" s="62"/>
      <c r="D293" s="8"/>
      <c r="E293" s="47"/>
      <c r="F293" s="47"/>
      <c r="G293" s="47"/>
      <c r="H293" s="47"/>
      <c r="I293" s="8"/>
      <c r="J293" s="47"/>
      <c r="K293" s="47"/>
      <c r="L293" s="47"/>
      <c r="M293" s="47"/>
      <c r="N293" s="8"/>
      <c r="O293" s="47"/>
      <c r="P293" s="47"/>
      <c r="Q293" s="47"/>
      <c r="R293" s="47"/>
      <c r="S293" s="62"/>
    </row>
    <row r="294" spans="1:19" s="46" customFormat="1" ht="18.75">
      <c r="A294" s="47"/>
      <c r="B294" s="47"/>
      <c r="C294" s="62"/>
      <c r="D294" s="8"/>
      <c r="E294" s="47"/>
      <c r="F294" s="47"/>
      <c r="G294" s="47"/>
      <c r="H294" s="47"/>
      <c r="I294" s="8"/>
      <c r="J294" s="47"/>
      <c r="K294" s="47"/>
      <c r="L294" s="47"/>
      <c r="M294" s="47"/>
      <c r="N294" s="8"/>
      <c r="O294" s="47"/>
      <c r="P294" s="47"/>
      <c r="Q294" s="47"/>
      <c r="R294" s="47"/>
      <c r="S294" s="62"/>
    </row>
    <row r="295" spans="1:19" s="46" customFormat="1" ht="18.75">
      <c r="A295" s="47"/>
      <c r="B295" s="47"/>
      <c r="C295" s="62"/>
      <c r="D295" s="8"/>
      <c r="E295" s="47"/>
      <c r="F295" s="47"/>
      <c r="G295" s="47"/>
      <c r="H295" s="47"/>
      <c r="I295" s="8"/>
      <c r="J295" s="47"/>
      <c r="K295" s="47"/>
      <c r="L295" s="47"/>
      <c r="M295" s="47"/>
      <c r="N295" s="8"/>
      <c r="O295" s="47"/>
      <c r="P295" s="47"/>
      <c r="Q295" s="47"/>
      <c r="R295" s="47"/>
      <c r="S295" s="62"/>
    </row>
    <row r="296" spans="1:19" s="46" customFormat="1" ht="18.75">
      <c r="A296" s="47"/>
      <c r="B296" s="47"/>
      <c r="C296" s="62"/>
      <c r="D296" s="8"/>
      <c r="E296" s="47"/>
      <c r="F296" s="47"/>
      <c r="G296" s="47"/>
      <c r="H296" s="47"/>
      <c r="I296" s="8"/>
      <c r="J296" s="47"/>
      <c r="K296" s="47"/>
      <c r="L296" s="47"/>
      <c r="M296" s="47"/>
      <c r="N296" s="8"/>
      <c r="O296" s="47"/>
      <c r="P296" s="47"/>
      <c r="Q296" s="47"/>
      <c r="R296" s="47"/>
      <c r="S296" s="62"/>
    </row>
    <row r="297" spans="1:19" s="46" customFormat="1" ht="18.75">
      <c r="A297" s="47"/>
      <c r="B297" s="47"/>
      <c r="C297" s="62"/>
      <c r="D297" s="8"/>
      <c r="E297" s="47"/>
      <c r="F297" s="47"/>
      <c r="G297" s="47"/>
      <c r="H297" s="47"/>
      <c r="I297" s="8"/>
      <c r="J297" s="47"/>
      <c r="K297" s="47"/>
      <c r="L297" s="47"/>
      <c r="M297" s="47"/>
      <c r="N297" s="8"/>
      <c r="O297" s="47"/>
      <c r="P297" s="47"/>
      <c r="Q297" s="47"/>
      <c r="R297" s="47"/>
      <c r="S297" s="62"/>
    </row>
    <row r="298" spans="1:19" s="46" customFormat="1" ht="18.75">
      <c r="A298" s="47"/>
      <c r="B298" s="47"/>
      <c r="C298" s="62"/>
      <c r="D298" s="8"/>
      <c r="E298" s="47"/>
      <c r="F298" s="47"/>
      <c r="G298" s="47"/>
      <c r="H298" s="47"/>
      <c r="I298" s="8"/>
      <c r="J298" s="47"/>
      <c r="K298" s="47"/>
      <c r="L298" s="47"/>
      <c r="M298" s="47"/>
      <c r="N298" s="8"/>
      <c r="O298" s="47"/>
      <c r="P298" s="47"/>
      <c r="Q298" s="47"/>
      <c r="R298" s="47"/>
      <c r="S298" s="62"/>
    </row>
    <row r="299" spans="1:19" s="46" customFormat="1" ht="18.75">
      <c r="A299" s="47"/>
      <c r="B299" s="47"/>
      <c r="C299" s="62"/>
      <c r="D299" s="8"/>
      <c r="E299" s="47"/>
      <c r="F299" s="47"/>
      <c r="G299" s="47"/>
      <c r="H299" s="47"/>
      <c r="I299" s="8"/>
      <c r="J299" s="47"/>
      <c r="K299" s="47"/>
      <c r="L299" s="47"/>
      <c r="M299" s="47"/>
      <c r="N299" s="8"/>
      <c r="O299" s="47"/>
      <c r="P299" s="47"/>
      <c r="Q299" s="47"/>
      <c r="R299" s="47"/>
      <c r="S299" s="62"/>
    </row>
    <row r="300" spans="1:19" s="46" customFormat="1" ht="18.75">
      <c r="A300" s="47"/>
      <c r="B300" s="47"/>
      <c r="C300" s="62"/>
      <c r="D300" s="8"/>
      <c r="E300" s="47"/>
      <c r="F300" s="47"/>
      <c r="G300" s="47"/>
      <c r="H300" s="47"/>
      <c r="I300" s="8"/>
      <c r="J300" s="47"/>
      <c r="K300" s="47"/>
      <c r="L300" s="47"/>
      <c r="M300" s="47"/>
      <c r="N300" s="8"/>
      <c r="O300" s="47"/>
      <c r="P300" s="47"/>
      <c r="Q300" s="47"/>
      <c r="R300" s="47"/>
      <c r="S300" s="62"/>
    </row>
    <row r="301" spans="1:19" s="46" customFormat="1" ht="18.75">
      <c r="A301" s="47"/>
      <c r="B301" s="47"/>
      <c r="C301" s="62"/>
      <c r="D301" s="8"/>
      <c r="E301" s="47"/>
      <c r="F301" s="47"/>
      <c r="G301" s="47"/>
      <c r="H301" s="47"/>
      <c r="I301" s="8"/>
      <c r="J301" s="47"/>
      <c r="K301" s="47"/>
      <c r="L301" s="47"/>
      <c r="M301" s="47"/>
      <c r="N301" s="8"/>
      <c r="O301" s="47"/>
      <c r="P301" s="47"/>
      <c r="Q301" s="47"/>
      <c r="R301" s="47"/>
      <c r="S301" s="62"/>
    </row>
    <row r="302" spans="1:19" s="46" customFormat="1" ht="18.75">
      <c r="A302" s="47"/>
      <c r="B302" s="47"/>
      <c r="C302" s="62"/>
      <c r="D302" s="8"/>
      <c r="E302" s="47"/>
      <c r="F302" s="47"/>
      <c r="G302" s="47"/>
      <c r="H302" s="47"/>
      <c r="I302" s="8"/>
      <c r="J302" s="47"/>
      <c r="K302" s="47"/>
      <c r="L302" s="47"/>
      <c r="M302" s="47"/>
      <c r="N302" s="8"/>
      <c r="O302" s="47"/>
      <c r="P302" s="47"/>
      <c r="Q302" s="47"/>
      <c r="R302" s="47"/>
      <c r="S302" s="62"/>
    </row>
    <row r="303" spans="1:19" s="46" customFormat="1" ht="18.75">
      <c r="A303" s="47"/>
      <c r="B303" s="47"/>
      <c r="C303" s="62"/>
      <c r="D303" s="8"/>
      <c r="E303" s="47"/>
      <c r="F303" s="47"/>
      <c r="G303" s="47"/>
      <c r="H303" s="47"/>
      <c r="I303" s="8"/>
      <c r="J303" s="47"/>
      <c r="K303" s="47"/>
      <c r="L303" s="47"/>
      <c r="M303" s="47"/>
      <c r="N303" s="8"/>
      <c r="O303" s="47"/>
      <c r="P303" s="47"/>
      <c r="Q303" s="47"/>
      <c r="R303" s="47"/>
      <c r="S303" s="62"/>
    </row>
    <row r="304" spans="1:19" s="46" customFormat="1" ht="18.75">
      <c r="A304" s="47"/>
      <c r="B304" s="47"/>
      <c r="C304" s="62"/>
      <c r="D304" s="8"/>
      <c r="E304" s="47"/>
      <c r="F304" s="47"/>
      <c r="G304" s="47"/>
      <c r="H304" s="47"/>
      <c r="I304" s="8"/>
      <c r="J304" s="47"/>
      <c r="K304" s="47"/>
      <c r="L304" s="47"/>
      <c r="M304" s="47"/>
      <c r="N304" s="8"/>
      <c r="O304" s="47"/>
      <c r="P304" s="47"/>
      <c r="Q304" s="47"/>
      <c r="R304" s="47"/>
      <c r="S304" s="62"/>
    </row>
    <row r="305" spans="1:19" s="46" customFormat="1" ht="18.75">
      <c r="A305" s="47"/>
      <c r="B305" s="47"/>
      <c r="C305" s="62"/>
      <c r="D305" s="8"/>
      <c r="E305" s="47"/>
      <c r="F305" s="47"/>
      <c r="G305" s="47"/>
      <c r="H305" s="47"/>
      <c r="I305" s="8"/>
      <c r="J305" s="47"/>
      <c r="K305" s="47"/>
      <c r="L305" s="47"/>
      <c r="M305" s="47"/>
      <c r="N305" s="8"/>
      <c r="O305" s="47"/>
      <c r="P305" s="47"/>
      <c r="Q305" s="47"/>
      <c r="R305" s="47"/>
      <c r="S305" s="62"/>
    </row>
    <row r="306" spans="1:19" s="46" customFormat="1" ht="18.75">
      <c r="A306" s="47"/>
      <c r="B306" s="47"/>
      <c r="C306" s="62"/>
      <c r="D306" s="8"/>
      <c r="E306" s="47"/>
      <c r="F306" s="47"/>
      <c r="G306" s="47"/>
      <c r="H306" s="47"/>
      <c r="I306" s="8"/>
      <c r="J306" s="47"/>
      <c r="K306" s="47"/>
      <c r="L306" s="47"/>
      <c r="M306" s="47"/>
      <c r="N306" s="8"/>
      <c r="O306" s="47"/>
      <c r="P306" s="47"/>
      <c r="Q306" s="47"/>
      <c r="R306" s="47"/>
      <c r="S306" s="62"/>
    </row>
    <row r="307" spans="1:19" s="46" customFormat="1" ht="18.75">
      <c r="A307" s="47"/>
      <c r="B307" s="47"/>
      <c r="C307" s="62"/>
      <c r="D307" s="8"/>
      <c r="E307" s="47"/>
      <c r="F307" s="47"/>
      <c r="G307" s="47"/>
      <c r="H307" s="47"/>
      <c r="I307" s="8"/>
      <c r="J307" s="47"/>
      <c r="K307" s="47"/>
      <c r="L307" s="47"/>
      <c r="M307" s="47"/>
      <c r="N307" s="8"/>
      <c r="O307" s="47"/>
      <c r="P307" s="47"/>
      <c r="Q307" s="47"/>
      <c r="R307" s="47"/>
      <c r="S307" s="62"/>
    </row>
    <row r="308" spans="1:19" s="46" customFormat="1" ht="18.75">
      <c r="A308" s="47"/>
      <c r="B308" s="47"/>
      <c r="C308" s="62"/>
      <c r="D308" s="8"/>
      <c r="E308" s="47"/>
      <c r="F308" s="47"/>
      <c r="G308" s="47"/>
      <c r="H308" s="47"/>
      <c r="I308" s="8"/>
      <c r="J308" s="47"/>
      <c r="K308" s="47"/>
      <c r="L308" s="47"/>
      <c r="M308" s="47"/>
      <c r="N308" s="8"/>
      <c r="O308" s="47"/>
      <c r="P308" s="47"/>
      <c r="Q308" s="47"/>
      <c r="R308" s="47"/>
      <c r="S308" s="62"/>
    </row>
    <row r="309" spans="1:19" s="46" customFormat="1" ht="18.75">
      <c r="A309" s="47"/>
      <c r="B309" s="47"/>
      <c r="C309" s="62"/>
      <c r="D309" s="8"/>
      <c r="E309" s="47"/>
      <c r="F309" s="47"/>
      <c r="G309" s="47"/>
      <c r="H309" s="47"/>
      <c r="I309" s="8"/>
      <c r="J309" s="47"/>
      <c r="K309" s="47"/>
      <c r="L309" s="47"/>
      <c r="M309" s="47"/>
      <c r="N309" s="8"/>
      <c r="O309" s="47"/>
      <c r="P309" s="47"/>
      <c r="Q309" s="47"/>
      <c r="R309" s="47"/>
      <c r="S309" s="62"/>
    </row>
    <row r="310" spans="1:19" s="46" customFormat="1" ht="18.75">
      <c r="A310" s="47"/>
      <c r="B310" s="47"/>
      <c r="C310" s="62"/>
      <c r="D310" s="8"/>
      <c r="E310" s="47"/>
      <c r="F310" s="47"/>
      <c r="G310" s="47"/>
      <c r="H310" s="47"/>
      <c r="I310" s="8"/>
      <c r="J310" s="47"/>
      <c r="K310" s="47"/>
      <c r="L310" s="47"/>
      <c r="M310" s="47"/>
      <c r="N310" s="8"/>
      <c r="O310" s="47"/>
      <c r="P310" s="47"/>
      <c r="Q310" s="47"/>
      <c r="R310" s="47"/>
      <c r="S310" s="62"/>
    </row>
    <row r="311" spans="1:19" s="46" customFormat="1" ht="18.75">
      <c r="A311" s="47"/>
      <c r="B311" s="47"/>
      <c r="C311" s="62"/>
      <c r="D311" s="8"/>
      <c r="E311" s="47"/>
      <c r="F311" s="47"/>
      <c r="G311" s="47"/>
      <c r="H311" s="47"/>
      <c r="I311" s="8"/>
      <c r="J311" s="47"/>
      <c r="K311" s="47"/>
      <c r="L311" s="47"/>
      <c r="M311" s="47"/>
      <c r="N311" s="8"/>
      <c r="O311" s="47"/>
      <c r="P311" s="47"/>
      <c r="Q311" s="47"/>
      <c r="R311" s="47"/>
      <c r="S311" s="62"/>
    </row>
    <row r="312" spans="1:19" s="46" customFormat="1" ht="18.75">
      <c r="A312" s="47"/>
      <c r="B312" s="47"/>
      <c r="C312" s="62"/>
      <c r="D312" s="8"/>
      <c r="E312" s="47"/>
      <c r="F312" s="47"/>
      <c r="G312" s="47"/>
      <c r="H312" s="47"/>
      <c r="I312" s="8"/>
      <c r="J312" s="47"/>
      <c r="K312" s="47"/>
      <c r="L312" s="47"/>
      <c r="M312" s="47"/>
      <c r="N312" s="8"/>
      <c r="O312" s="47"/>
      <c r="P312" s="47"/>
      <c r="Q312" s="47"/>
      <c r="R312" s="47"/>
      <c r="S312" s="62"/>
    </row>
    <row r="313" spans="1:19" s="46" customFormat="1" ht="18.75">
      <c r="A313" s="47"/>
      <c r="B313" s="47"/>
      <c r="C313" s="62"/>
      <c r="D313" s="8"/>
      <c r="E313" s="47"/>
      <c r="F313" s="47"/>
      <c r="G313" s="47"/>
      <c r="H313" s="47"/>
      <c r="I313" s="8"/>
      <c r="J313" s="47"/>
      <c r="K313" s="47"/>
      <c r="L313" s="47"/>
      <c r="M313" s="47"/>
      <c r="N313" s="8"/>
      <c r="O313" s="47"/>
      <c r="P313" s="47"/>
      <c r="Q313" s="47"/>
      <c r="R313" s="47"/>
      <c r="S313" s="62"/>
    </row>
    <row r="314" spans="1:19" s="46" customFormat="1" ht="18.75">
      <c r="A314" s="47"/>
      <c r="B314" s="47"/>
      <c r="C314" s="62"/>
      <c r="D314" s="8"/>
      <c r="E314" s="47"/>
      <c r="F314" s="47"/>
      <c r="G314" s="47"/>
      <c r="H314" s="47"/>
      <c r="I314" s="8"/>
      <c r="J314" s="47"/>
      <c r="K314" s="47"/>
      <c r="L314" s="47"/>
      <c r="M314" s="47"/>
      <c r="N314" s="8"/>
      <c r="O314" s="47"/>
      <c r="P314" s="47"/>
      <c r="Q314" s="47"/>
      <c r="R314" s="47"/>
      <c r="S314" s="62"/>
    </row>
    <row r="315" spans="1:19" s="46" customFormat="1" ht="18.75">
      <c r="A315" s="47"/>
      <c r="B315" s="47"/>
      <c r="C315" s="62"/>
      <c r="D315" s="8"/>
      <c r="E315" s="47"/>
      <c r="F315" s="47"/>
      <c r="G315" s="47"/>
      <c r="H315" s="47"/>
      <c r="I315" s="8"/>
      <c r="J315" s="47"/>
      <c r="K315" s="47"/>
      <c r="L315" s="47"/>
      <c r="M315" s="47"/>
      <c r="N315" s="8"/>
      <c r="O315" s="47"/>
      <c r="P315" s="47"/>
      <c r="Q315" s="47"/>
      <c r="R315" s="47"/>
      <c r="S315" s="62"/>
    </row>
    <row r="316" spans="1:19" s="46" customFormat="1" ht="18.75">
      <c r="A316" s="47"/>
      <c r="B316" s="47"/>
      <c r="C316" s="62"/>
      <c r="D316" s="8"/>
      <c r="E316" s="47"/>
      <c r="F316" s="47"/>
      <c r="G316" s="47"/>
      <c r="H316" s="47"/>
      <c r="I316" s="8"/>
      <c r="J316" s="47"/>
      <c r="K316" s="47"/>
      <c r="L316" s="47"/>
      <c r="M316" s="47"/>
      <c r="N316" s="8"/>
      <c r="O316" s="47"/>
      <c r="P316" s="47"/>
      <c r="Q316" s="47"/>
      <c r="R316" s="47"/>
      <c r="S316" s="62"/>
    </row>
    <row r="317" spans="1:19" s="46" customFormat="1" ht="18.75">
      <c r="A317" s="47"/>
      <c r="B317" s="47"/>
      <c r="C317" s="62"/>
      <c r="D317" s="8"/>
      <c r="E317" s="47"/>
      <c r="F317" s="47"/>
      <c r="G317" s="47"/>
      <c r="H317" s="47"/>
      <c r="I317" s="8"/>
      <c r="J317" s="47"/>
      <c r="K317" s="47"/>
      <c r="L317" s="47"/>
      <c r="M317" s="47"/>
      <c r="N317" s="8"/>
      <c r="O317" s="47"/>
      <c r="P317" s="47"/>
      <c r="Q317" s="47"/>
      <c r="R317" s="47"/>
      <c r="S317" s="62"/>
    </row>
    <row r="318" spans="1:19" s="46" customFormat="1" ht="18.75">
      <c r="A318" s="47"/>
      <c r="B318" s="47"/>
      <c r="C318" s="62"/>
      <c r="D318" s="8"/>
      <c r="E318" s="47"/>
      <c r="F318" s="47"/>
      <c r="G318" s="47"/>
      <c r="H318" s="47"/>
      <c r="I318" s="8"/>
      <c r="J318" s="47"/>
      <c r="K318" s="47"/>
      <c r="L318" s="47"/>
      <c r="M318" s="47"/>
      <c r="N318" s="8"/>
      <c r="O318" s="47"/>
      <c r="P318" s="47"/>
      <c r="Q318" s="47"/>
      <c r="R318" s="47"/>
      <c r="S318" s="62"/>
    </row>
    <row r="319" spans="1:19" s="46" customFormat="1" ht="18.75">
      <c r="A319" s="47"/>
      <c r="B319" s="47"/>
      <c r="C319" s="62"/>
      <c r="D319" s="8"/>
      <c r="E319" s="47"/>
      <c r="F319" s="47"/>
      <c r="G319" s="47"/>
      <c r="H319" s="47"/>
      <c r="I319" s="8"/>
      <c r="J319" s="47"/>
      <c r="K319" s="47"/>
      <c r="L319" s="47"/>
      <c r="M319" s="47"/>
      <c r="N319" s="8"/>
      <c r="O319" s="47"/>
      <c r="P319" s="47"/>
      <c r="Q319" s="47"/>
      <c r="R319" s="47"/>
      <c r="S319" s="62"/>
    </row>
    <row r="320" spans="1:19" s="46" customFormat="1" ht="18.75">
      <c r="A320" s="47"/>
      <c r="B320" s="47"/>
      <c r="C320" s="62"/>
      <c r="D320" s="8"/>
      <c r="E320" s="47"/>
      <c r="F320" s="47"/>
      <c r="G320" s="47"/>
      <c r="H320" s="47"/>
      <c r="I320" s="8"/>
      <c r="J320" s="47"/>
      <c r="K320" s="47"/>
      <c r="L320" s="47"/>
      <c r="M320" s="47"/>
      <c r="N320" s="8"/>
      <c r="O320" s="47"/>
      <c r="P320" s="47"/>
      <c r="Q320" s="47"/>
      <c r="R320" s="47"/>
      <c r="S320" s="62"/>
    </row>
    <row r="321" spans="1:19" s="46" customFormat="1" ht="18.75">
      <c r="A321" s="47"/>
      <c r="B321" s="47"/>
      <c r="C321" s="62"/>
      <c r="D321" s="8"/>
      <c r="E321" s="47"/>
      <c r="F321" s="47"/>
      <c r="G321" s="47"/>
      <c r="H321" s="47"/>
      <c r="I321" s="8"/>
      <c r="J321" s="47"/>
      <c r="K321" s="47"/>
      <c r="L321" s="47"/>
      <c r="M321" s="47"/>
      <c r="N321" s="8"/>
      <c r="O321" s="47"/>
      <c r="P321" s="47"/>
      <c r="Q321" s="47"/>
      <c r="R321" s="47"/>
      <c r="S321" s="62"/>
    </row>
    <row r="322" spans="1:19" s="46" customFormat="1" ht="18.75">
      <c r="A322" s="47"/>
      <c r="B322" s="47"/>
      <c r="C322" s="62"/>
      <c r="D322" s="8"/>
      <c r="E322" s="47"/>
      <c r="F322" s="47"/>
      <c r="G322" s="47"/>
      <c r="H322" s="47"/>
      <c r="I322" s="8"/>
      <c r="J322" s="47"/>
      <c r="K322" s="47"/>
      <c r="L322" s="47"/>
      <c r="M322" s="47"/>
      <c r="N322" s="8"/>
      <c r="O322" s="47"/>
      <c r="P322" s="47"/>
      <c r="Q322" s="47"/>
      <c r="R322" s="47"/>
      <c r="S322" s="62"/>
    </row>
    <row r="323" spans="1:19" s="46" customFormat="1" ht="18.75">
      <c r="A323" s="47"/>
      <c r="B323" s="47"/>
      <c r="C323" s="62"/>
      <c r="D323" s="8"/>
      <c r="E323" s="47"/>
      <c r="F323" s="47"/>
      <c r="G323" s="47"/>
      <c r="H323" s="47"/>
      <c r="I323" s="8"/>
      <c r="J323" s="47"/>
      <c r="K323" s="47"/>
      <c r="L323" s="47"/>
      <c r="M323" s="47"/>
      <c r="N323" s="8"/>
      <c r="O323" s="47"/>
      <c r="P323" s="47"/>
      <c r="Q323" s="47"/>
      <c r="R323" s="47"/>
      <c r="S323" s="62"/>
    </row>
    <row r="324" spans="1:19" s="46" customFormat="1" ht="18.75">
      <c r="A324" s="47"/>
      <c r="B324" s="47"/>
      <c r="C324" s="62"/>
      <c r="D324" s="8"/>
      <c r="E324" s="47"/>
      <c r="F324" s="47"/>
      <c r="G324" s="47"/>
      <c r="H324" s="47"/>
      <c r="I324" s="8"/>
      <c r="J324" s="47"/>
      <c r="K324" s="47"/>
      <c r="L324" s="47"/>
      <c r="M324" s="47"/>
      <c r="N324" s="8"/>
      <c r="O324" s="47"/>
      <c r="P324" s="47"/>
      <c r="Q324" s="47"/>
      <c r="R324" s="47"/>
      <c r="S324" s="62"/>
    </row>
    <row r="325" spans="1:19" s="46" customFormat="1" ht="18.75">
      <c r="A325" s="47"/>
      <c r="B325" s="47"/>
      <c r="C325" s="62"/>
      <c r="D325" s="8"/>
      <c r="E325" s="47"/>
      <c r="F325" s="47"/>
      <c r="G325" s="47"/>
      <c r="H325" s="47"/>
      <c r="I325" s="8"/>
      <c r="J325" s="47"/>
      <c r="K325" s="47"/>
      <c r="L325" s="47"/>
      <c r="M325" s="47"/>
      <c r="N325" s="8"/>
      <c r="O325" s="47"/>
      <c r="P325" s="47"/>
      <c r="Q325" s="47"/>
      <c r="R325" s="47"/>
      <c r="S325" s="62"/>
    </row>
    <row r="326" spans="1:19" s="46" customFormat="1" ht="18.75">
      <c r="A326" s="47"/>
      <c r="B326" s="47"/>
      <c r="C326" s="62"/>
      <c r="D326" s="8"/>
      <c r="E326" s="47"/>
      <c r="F326" s="47"/>
      <c r="G326" s="47"/>
      <c r="H326" s="47"/>
      <c r="I326" s="8"/>
      <c r="J326" s="47"/>
      <c r="K326" s="47"/>
      <c r="L326" s="47"/>
      <c r="M326" s="47"/>
      <c r="N326" s="8"/>
      <c r="O326" s="47"/>
      <c r="P326" s="47"/>
      <c r="Q326" s="47"/>
      <c r="R326" s="47"/>
      <c r="S326" s="62"/>
    </row>
    <row r="327" spans="1:19" s="46" customFormat="1" ht="18.75">
      <c r="A327" s="47"/>
      <c r="B327" s="47"/>
      <c r="C327" s="62"/>
      <c r="D327" s="8"/>
      <c r="E327" s="47"/>
      <c r="F327" s="47"/>
      <c r="G327" s="47"/>
      <c r="H327" s="47"/>
      <c r="I327" s="8"/>
      <c r="J327" s="47"/>
      <c r="K327" s="47"/>
      <c r="L327" s="47"/>
      <c r="M327" s="47"/>
      <c r="N327" s="8"/>
      <c r="O327" s="47"/>
      <c r="P327" s="47"/>
      <c r="Q327" s="47"/>
      <c r="R327" s="47"/>
      <c r="S327" s="62"/>
    </row>
    <row r="328" spans="1:19" s="46" customFormat="1" ht="18.75">
      <c r="A328" s="47"/>
      <c r="B328" s="47"/>
      <c r="C328" s="62"/>
      <c r="D328" s="8"/>
      <c r="E328" s="47"/>
      <c r="F328" s="47"/>
      <c r="G328" s="47"/>
      <c r="H328" s="47"/>
      <c r="I328" s="8"/>
      <c r="J328" s="47"/>
      <c r="K328" s="47"/>
      <c r="L328" s="47"/>
      <c r="M328" s="47"/>
      <c r="N328" s="8"/>
      <c r="O328" s="47"/>
      <c r="P328" s="47"/>
      <c r="Q328" s="47"/>
      <c r="R328" s="47"/>
      <c r="S328" s="62"/>
    </row>
    <row r="329" spans="1:19" s="46" customFormat="1" ht="18.75">
      <c r="A329" s="47"/>
      <c r="B329" s="47"/>
      <c r="C329" s="62"/>
      <c r="D329" s="8"/>
      <c r="E329" s="47"/>
      <c r="F329" s="47"/>
      <c r="G329" s="47"/>
      <c r="H329" s="47"/>
      <c r="I329" s="8"/>
      <c r="J329" s="47"/>
      <c r="K329" s="47"/>
      <c r="L329" s="47"/>
      <c r="M329" s="47"/>
      <c r="N329" s="8"/>
      <c r="O329" s="47"/>
      <c r="P329" s="47"/>
      <c r="Q329" s="47"/>
      <c r="R329" s="47"/>
      <c r="S329" s="62"/>
    </row>
    <row r="330" spans="1:19" s="46" customFormat="1" ht="18.75">
      <c r="A330" s="47"/>
      <c r="B330" s="47"/>
      <c r="C330" s="62"/>
      <c r="D330" s="8"/>
      <c r="E330" s="47"/>
      <c r="F330" s="47"/>
      <c r="G330" s="47"/>
      <c r="H330" s="47"/>
      <c r="I330" s="8"/>
      <c r="J330" s="47"/>
      <c r="K330" s="47"/>
      <c r="L330" s="47"/>
      <c r="M330" s="47"/>
      <c r="N330" s="8"/>
      <c r="O330" s="47"/>
      <c r="P330" s="47"/>
      <c r="Q330" s="47"/>
      <c r="R330" s="47"/>
      <c r="S330" s="62"/>
    </row>
    <row r="331" spans="1:19" s="46" customFormat="1" ht="18.75">
      <c r="A331" s="47"/>
      <c r="B331" s="47"/>
      <c r="C331" s="62"/>
      <c r="D331" s="8"/>
      <c r="E331" s="47"/>
      <c r="F331" s="47"/>
      <c r="G331" s="47"/>
      <c r="H331" s="47"/>
      <c r="I331" s="8"/>
      <c r="J331" s="47"/>
      <c r="K331" s="47"/>
      <c r="L331" s="47"/>
      <c r="M331" s="47"/>
      <c r="N331" s="8"/>
      <c r="O331" s="47"/>
      <c r="P331" s="47"/>
      <c r="Q331" s="47"/>
      <c r="R331" s="47"/>
      <c r="S331" s="62"/>
    </row>
    <row r="332" spans="1:19" s="46" customFormat="1" ht="18.75">
      <c r="A332" s="47"/>
      <c r="B332" s="47"/>
      <c r="C332" s="62"/>
      <c r="D332" s="8"/>
      <c r="E332" s="47"/>
      <c r="F332" s="47"/>
      <c r="G332" s="47"/>
      <c r="H332" s="47"/>
      <c r="I332" s="8"/>
      <c r="J332" s="47"/>
      <c r="K332" s="47"/>
      <c r="L332" s="47"/>
      <c r="M332" s="47"/>
      <c r="N332" s="8"/>
      <c r="O332" s="47"/>
      <c r="P332" s="47"/>
      <c r="Q332" s="47"/>
      <c r="R332" s="47"/>
      <c r="S332" s="62"/>
    </row>
    <row r="333" spans="1:19" s="46" customFormat="1" ht="18.75">
      <c r="A333" s="47"/>
      <c r="B333" s="47"/>
      <c r="C333" s="62"/>
      <c r="D333" s="8"/>
      <c r="E333" s="47"/>
      <c r="F333" s="47"/>
      <c r="G333" s="47"/>
      <c r="H333" s="47"/>
      <c r="I333" s="8"/>
      <c r="J333" s="47"/>
      <c r="K333" s="47"/>
      <c r="L333" s="47"/>
      <c r="M333" s="47"/>
      <c r="N333" s="8"/>
      <c r="O333" s="47"/>
      <c r="P333" s="47"/>
      <c r="Q333" s="47"/>
      <c r="R333" s="47"/>
      <c r="S333" s="62"/>
    </row>
    <row r="334" spans="1:19" s="46" customFormat="1" ht="18.75">
      <c r="A334" s="47"/>
      <c r="B334" s="47"/>
      <c r="C334" s="62"/>
      <c r="D334" s="8"/>
      <c r="E334" s="47"/>
      <c r="F334" s="47"/>
      <c r="G334" s="47"/>
      <c r="H334" s="47"/>
      <c r="I334" s="8"/>
      <c r="J334" s="47"/>
      <c r="K334" s="47"/>
      <c r="L334" s="47"/>
      <c r="M334" s="47"/>
      <c r="N334" s="8"/>
      <c r="O334" s="47"/>
      <c r="P334" s="47"/>
      <c r="Q334" s="47"/>
      <c r="R334" s="47"/>
      <c r="S334" s="62"/>
    </row>
    <row r="335" spans="1:19" s="46" customFormat="1" ht="18.75">
      <c r="A335" s="47"/>
      <c r="B335" s="47"/>
      <c r="C335" s="62"/>
      <c r="D335" s="8"/>
      <c r="E335" s="47"/>
      <c r="F335" s="47"/>
      <c r="G335" s="47"/>
      <c r="H335" s="47"/>
      <c r="I335" s="8"/>
      <c r="J335" s="47"/>
      <c r="K335" s="47"/>
      <c r="L335" s="47"/>
      <c r="M335" s="47"/>
      <c r="N335" s="8"/>
      <c r="O335" s="47"/>
      <c r="P335" s="47"/>
      <c r="Q335" s="47"/>
      <c r="R335" s="47"/>
      <c r="S335" s="62"/>
    </row>
    <row r="336" spans="1:19" s="46" customFormat="1" ht="18.75">
      <c r="A336" s="47"/>
      <c r="B336" s="47"/>
      <c r="C336" s="62"/>
      <c r="D336" s="8"/>
      <c r="E336" s="47"/>
      <c r="F336" s="47"/>
      <c r="G336" s="47"/>
      <c r="H336" s="47"/>
      <c r="I336" s="8"/>
      <c r="J336" s="47"/>
      <c r="K336" s="47"/>
      <c r="L336" s="47"/>
      <c r="M336" s="47"/>
      <c r="N336" s="8"/>
      <c r="O336" s="47"/>
      <c r="P336" s="47"/>
      <c r="Q336" s="47"/>
      <c r="R336" s="47"/>
      <c r="S336" s="62"/>
    </row>
    <row r="337" spans="1:19" s="46" customFormat="1" ht="18.75">
      <c r="A337" s="47"/>
      <c r="B337" s="47"/>
      <c r="C337" s="62"/>
      <c r="D337" s="8"/>
      <c r="E337" s="47"/>
      <c r="F337" s="47"/>
      <c r="G337" s="47"/>
      <c r="H337" s="47"/>
      <c r="I337" s="8"/>
      <c r="J337" s="47"/>
      <c r="K337" s="47"/>
      <c r="L337" s="47"/>
      <c r="M337" s="47"/>
      <c r="N337" s="8"/>
      <c r="O337" s="47"/>
      <c r="P337" s="47"/>
      <c r="Q337" s="47"/>
      <c r="R337" s="47"/>
      <c r="S337" s="62"/>
    </row>
    <row r="338" spans="1:19" s="46" customFormat="1" ht="18.75">
      <c r="A338" s="47"/>
      <c r="B338" s="47"/>
      <c r="C338" s="62"/>
      <c r="D338" s="8"/>
      <c r="E338" s="47"/>
      <c r="F338" s="47"/>
      <c r="G338" s="47"/>
      <c r="H338" s="47"/>
      <c r="I338" s="8"/>
      <c r="J338" s="47"/>
      <c r="K338" s="47"/>
      <c r="L338" s="47"/>
      <c r="M338" s="47"/>
      <c r="N338" s="8"/>
      <c r="O338" s="47"/>
      <c r="P338" s="47"/>
      <c r="Q338" s="47"/>
      <c r="R338" s="47"/>
      <c r="S338" s="62"/>
    </row>
    <row r="339" spans="1:19" s="46" customFormat="1" ht="18.75">
      <c r="A339" s="47"/>
      <c r="B339" s="47"/>
      <c r="C339" s="62"/>
      <c r="D339" s="8"/>
      <c r="E339" s="47"/>
      <c r="F339" s="47"/>
      <c r="G339" s="47"/>
      <c r="H339" s="47"/>
      <c r="I339" s="8"/>
      <c r="J339" s="47"/>
      <c r="K339" s="47"/>
      <c r="L339" s="47"/>
      <c r="M339" s="47"/>
      <c r="N339" s="8"/>
      <c r="O339" s="47"/>
      <c r="P339" s="47"/>
      <c r="Q339" s="47"/>
      <c r="R339" s="47"/>
      <c r="S339" s="62"/>
    </row>
    <row r="340" spans="1:19" s="46" customFormat="1" ht="18.75">
      <c r="A340" s="47"/>
      <c r="B340" s="47"/>
      <c r="C340" s="62"/>
      <c r="D340" s="8"/>
      <c r="E340" s="47"/>
      <c r="F340" s="47"/>
      <c r="G340" s="47"/>
      <c r="H340" s="47"/>
      <c r="I340" s="8"/>
      <c r="J340" s="47"/>
      <c r="K340" s="47"/>
      <c r="L340" s="47"/>
      <c r="M340" s="47"/>
      <c r="N340" s="8"/>
      <c r="O340" s="47"/>
      <c r="P340" s="47"/>
      <c r="Q340" s="47"/>
      <c r="R340" s="47"/>
      <c r="S340" s="62"/>
    </row>
    <row r="341" spans="1:19" s="46" customFormat="1" ht="18.75">
      <c r="A341" s="47"/>
      <c r="B341" s="47"/>
      <c r="C341" s="62"/>
      <c r="D341" s="8"/>
      <c r="E341" s="47"/>
      <c r="F341" s="47"/>
      <c r="G341" s="47"/>
      <c r="H341" s="47"/>
      <c r="I341" s="8"/>
      <c r="J341" s="47"/>
      <c r="K341" s="47"/>
      <c r="L341" s="47"/>
      <c r="M341" s="47"/>
      <c r="N341" s="8"/>
      <c r="O341" s="47"/>
      <c r="P341" s="47"/>
      <c r="Q341" s="47"/>
      <c r="R341" s="47"/>
      <c r="S341" s="62"/>
    </row>
    <row r="342" spans="1:19" s="46" customFormat="1" ht="18.75">
      <c r="A342" s="47"/>
      <c r="B342" s="47"/>
      <c r="C342" s="62"/>
      <c r="D342" s="8"/>
      <c r="E342" s="47"/>
      <c r="F342" s="47"/>
      <c r="G342" s="47"/>
      <c r="H342" s="47"/>
      <c r="I342" s="8"/>
      <c r="J342" s="47"/>
      <c r="K342" s="47"/>
      <c r="L342" s="47"/>
      <c r="M342" s="47"/>
      <c r="N342" s="8"/>
      <c r="O342" s="47"/>
      <c r="P342" s="47"/>
      <c r="Q342" s="47"/>
      <c r="R342" s="47"/>
      <c r="S342" s="62"/>
    </row>
    <row r="343" spans="1:19" s="46" customFormat="1" ht="18.75">
      <c r="A343" s="47"/>
      <c r="B343" s="47"/>
      <c r="C343" s="62"/>
      <c r="D343" s="8"/>
      <c r="E343" s="47"/>
      <c r="F343" s="47"/>
      <c r="G343" s="47"/>
      <c r="H343" s="47"/>
      <c r="I343" s="8"/>
      <c r="J343" s="47"/>
      <c r="K343" s="47"/>
      <c r="L343" s="47"/>
      <c r="M343" s="47"/>
      <c r="N343" s="8"/>
      <c r="O343" s="47"/>
      <c r="P343" s="47"/>
      <c r="Q343" s="47"/>
      <c r="R343" s="47"/>
      <c r="S343" s="62"/>
    </row>
    <row r="344" spans="1:19" s="46" customFormat="1" ht="18.75">
      <c r="A344" s="47"/>
      <c r="B344" s="47"/>
      <c r="C344" s="62"/>
      <c r="D344" s="8"/>
      <c r="E344" s="47"/>
      <c r="F344" s="47"/>
      <c r="G344" s="47"/>
      <c r="H344" s="47"/>
      <c r="I344" s="8"/>
      <c r="J344" s="47"/>
      <c r="K344" s="47"/>
      <c r="L344" s="47"/>
      <c r="M344" s="47"/>
      <c r="N344" s="8"/>
      <c r="O344" s="47"/>
      <c r="P344" s="47"/>
      <c r="Q344" s="47"/>
      <c r="R344" s="47"/>
      <c r="S344" s="62"/>
    </row>
    <row r="345" spans="1:19" s="46" customFormat="1" ht="18.75">
      <c r="A345" s="47"/>
      <c r="B345" s="47"/>
      <c r="C345" s="62"/>
      <c r="D345" s="8"/>
      <c r="E345" s="47"/>
      <c r="F345" s="47"/>
      <c r="G345" s="47"/>
      <c r="H345" s="47"/>
      <c r="I345" s="8"/>
      <c r="J345" s="47"/>
      <c r="K345" s="47"/>
      <c r="L345" s="47"/>
      <c r="M345" s="47"/>
      <c r="N345" s="8"/>
      <c r="O345" s="47"/>
      <c r="P345" s="47"/>
      <c r="Q345" s="47"/>
      <c r="R345" s="47"/>
      <c r="S345" s="62"/>
    </row>
    <row r="346" spans="1:19" s="46" customFormat="1" ht="18.75">
      <c r="A346" s="47"/>
      <c r="B346" s="47"/>
      <c r="C346" s="62"/>
      <c r="D346" s="8"/>
      <c r="E346" s="47"/>
      <c r="F346" s="47"/>
      <c r="G346" s="47"/>
      <c r="H346" s="47"/>
      <c r="I346" s="8"/>
      <c r="J346" s="47"/>
      <c r="K346" s="47"/>
      <c r="L346" s="47"/>
      <c r="M346" s="47"/>
      <c r="N346" s="8"/>
      <c r="O346" s="47"/>
      <c r="P346" s="47"/>
      <c r="Q346" s="47"/>
      <c r="R346" s="47"/>
      <c r="S346" s="62"/>
    </row>
    <row r="347" spans="1:19" s="46" customFormat="1" ht="18.75">
      <c r="A347" s="47"/>
      <c r="B347" s="47"/>
      <c r="C347" s="62"/>
      <c r="D347" s="8"/>
      <c r="E347" s="47"/>
      <c r="F347" s="47"/>
      <c r="G347" s="47"/>
      <c r="H347" s="47"/>
      <c r="I347" s="8"/>
      <c r="J347" s="47"/>
      <c r="K347" s="47"/>
      <c r="L347" s="47"/>
      <c r="M347" s="47"/>
      <c r="N347" s="8"/>
      <c r="O347" s="47"/>
      <c r="P347" s="47"/>
      <c r="Q347" s="47"/>
      <c r="R347" s="47"/>
      <c r="S347" s="62"/>
    </row>
    <row r="348" spans="1:19" s="46" customFormat="1" ht="18.75">
      <c r="A348" s="47"/>
      <c r="B348" s="47"/>
      <c r="C348" s="62"/>
      <c r="D348" s="8"/>
      <c r="E348" s="47"/>
      <c r="F348" s="47"/>
      <c r="G348" s="47"/>
      <c r="H348" s="47"/>
      <c r="I348" s="8"/>
      <c r="J348" s="47"/>
      <c r="K348" s="47"/>
      <c r="L348" s="47"/>
      <c r="M348" s="47"/>
      <c r="N348" s="8"/>
      <c r="O348" s="47"/>
      <c r="P348" s="47"/>
      <c r="Q348" s="47"/>
      <c r="R348" s="47"/>
      <c r="S348" s="62"/>
    </row>
    <row r="349" spans="1:19" s="46" customFormat="1" ht="18.75">
      <c r="A349" s="47"/>
      <c r="B349" s="47"/>
      <c r="C349" s="62"/>
      <c r="D349" s="8"/>
      <c r="E349" s="47"/>
      <c r="F349" s="47"/>
      <c r="G349" s="47"/>
      <c r="H349" s="47"/>
      <c r="I349" s="8"/>
      <c r="J349" s="47"/>
      <c r="K349" s="47"/>
      <c r="L349" s="47"/>
      <c r="M349" s="47"/>
      <c r="N349" s="8"/>
      <c r="O349" s="47"/>
      <c r="P349" s="47"/>
      <c r="Q349" s="47"/>
      <c r="R349" s="47"/>
      <c r="S349" s="62"/>
    </row>
    <row r="350" spans="1:19" s="46" customFormat="1" ht="18.75">
      <c r="A350" s="47"/>
      <c r="B350" s="47"/>
      <c r="C350" s="62"/>
      <c r="D350" s="8"/>
      <c r="E350" s="47"/>
      <c r="F350" s="47"/>
      <c r="G350" s="47"/>
      <c r="H350" s="47"/>
      <c r="I350" s="8"/>
      <c r="J350" s="47"/>
      <c r="K350" s="47"/>
      <c r="L350" s="47"/>
      <c r="M350" s="47"/>
      <c r="N350" s="8"/>
      <c r="O350" s="47"/>
      <c r="P350" s="47"/>
      <c r="Q350" s="47"/>
      <c r="R350" s="47"/>
      <c r="S350" s="62"/>
    </row>
    <row r="351" spans="1:19" s="46" customFormat="1" ht="18.75">
      <c r="A351" s="47"/>
      <c r="B351" s="47"/>
      <c r="C351" s="62"/>
      <c r="D351" s="8"/>
      <c r="E351" s="47"/>
      <c r="F351" s="47"/>
      <c r="G351" s="47"/>
      <c r="H351" s="47"/>
      <c r="I351" s="8"/>
      <c r="J351" s="47"/>
      <c r="K351" s="47"/>
      <c r="L351" s="47"/>
      <c r="M351" s="47"/>
      <c r="N351" s="8"/>
      <c r="O351" s="47"/>
      <c r="P351" s="47"/>
      <c r="Q351" s="47"/>
      <c r="R351" s="47"/>
      <c r="S351" s="62"/>
    </row>
    <row r="352" spans="1:19" s="46" customFormat="1" ht="18.75">
      <c r="A352" s="47"/>
      <c r="B352" s="47"/>
      <c r="C352" s="62"/>
      <c r="D352" s="8"/>
      <c r="E352" s="47"/>
      <c r="F352" s="47"/>
      <c r="G352" s="47"/>
      <c r="H352" s="47"/>
      <c r="I352" s="8"/>
      <c r="J352" s="47"/>
      <c r="K352" s="47"/>
      <c r="L352" s="47"/>
      <c r="M352" s="47"/>
      <c r="N352" s="8"/>
      <c r="O352" s="47"/>
      <c r="P352" s="47"/>
      <c r="Q352" s="47"/>
      <c r="R352" s="47"/>
      <c r="S352" s="62"/>
    </row>
    <row r="353" spans="1:19" s="46" customFormat="1" ht="18.75">
      <c r="A353" s="47"/>
      <c r="B353" s="47"/>
      <c r="C353" s="62"/>
      <c r="D353" s="8"/>
      <c r="E353" s="47"/>
      <c r="F353" s="47"/>
      <c r="G353" s="47"/>
      <c r="H353" s="47"/>
      <c r="I353" s="8"/>
      <c r="J353" s="47"/>
      <c r="K353" s="47"/>
      <c r="L353" s="47"/>
      <c r="M353" s="47"/>
      <c r="N353" s="8"/>
      <c r="O353" s="47"/>
      <c r="P353" s="47"/>
      <c r="Q353" s="47"/>
      <c r="R353" s="47"/>
      <c r="S353" s="62"/>
    </row>
    <row r="354" spans="1:19" s="46" customFormat="1" ht="18.75">
      <c r="A354" s="47"/>
      <c r="B354" s="47"/>
      <c r="C354" s="62"/>
      <c r="D354" s="8"/>
      <c r="E354" s="47"/>
      <c r="F354" s="47"/>
      <c r="G354" s="47"/>
      <c r="H354" s="47"/>
      <c r="I354" s="8"/>
      <c r="J354" s="47"/>
      <c r="K354" s="47"/>
      <c r="L354" s="47"/>
      <c r="M354" s="47"/>
      <c r="N354" s="8"/>
      <c r="O354" s="47"/>
      <c r="P354" s="47"/>
      <c r="Q354" s="47"/>
      <c r="R354" s="47"/>
      <c r="S354" s="62"/>
    </row>
    <row r="355" spans="1:19" s="46" customFormat="1" ht="18.75">
      <c r="A355" s="47"/>
      <c r="B355" s="47"/>
      <c r="C355" s="62"/>
      <c r="D355" s="8"/>
      <c r="E355" s="47"/>
      <c r="F355" s="47"/>
      <c r="G355" s="47"/>
      <c r="H355" s="47"/>
      <c r="I355" s="8"/>
      <c r="J355" s="47"/>
      <c r="K355" s="47"/>
      <c r="L355" s="47"/>
      <c r="M355" s="47"/>
      <c r="N355" s="8"/>
      <c r="O355" s="47"/>
      <c r="P355" s="47"/>
      <c r="Q355" s="47"/>
      <c r="R355" s="47"/>
      <c r="S355" s="62"/>
    </row>
    <row r="356" spans="1:19" s="46" customFormat="1" ht="18.75">
      <c r="A356" s="47"/>
      <c r="B356" s="47"/>
      <c r="C356" s="62"/>
      <c r="D356" s="8"/>
      <c r="E356" s="47"/>
      <c r="F356" s="47"/>
      <c r="G356" s="47"/>
      <c r="H356" s="47"/>
      <c r="I356" s="8"/>
      <c r="J356" s="47"/>
      <c r="K356" s="47"/>
      <c r="L356" s="47"/>
      <c r="M356" s="47"/>
      <c r="N356" s="8"/>
      <c r="O356" s="47"/>
      <c r="P356" s="47"/>
      <c r="Q356" s="47"/>
      <c r="R356" s="47"/>
      <c r="S356" s="62"/>
    </row>
    <row r="357" spans="1:19" s="46" customFormat="1" ht="18.75">
      <c r="A357" s="47"/>
      <c r="B357" s="47"/>
      <c r="C357" s="62"/>
      <c r="D357" s="8"/>
      <c r="E357" s="47"/>
      <c r="F357" s="47"/>
      <c r="G357" s="47"/>
      <c r="H357" s="47"/>
      <c r="I357" s="8"/>
      <c r="J357" s="47"/>
      <c r="K357" s="47"/>
      <c r="L357" s="47"/>
      <c r="M357" s="47"/>
      <c r="N357" s="8"/>
      <c r="O357" s="47"/>
      <c r="P357" s="47"/>
      <c r="Q357" s="47"/>
      <c r="R357" s="47"/>
      <c r="S357" s="62"/>
    </row>
    <row r="358" spans="1:19" s="46" customFormat="1" ht="18.75">
      <c r="A358" s="47"/>
      <c r="B358" s="47"/>
      <c r="C358" s="62"/>
      <c r="D358" s="8"/>
      <c r="E358" s="47"/>
      <c r="F358" s="47"/>
      <c r="G358" s="47"/>
      <c r="H358" s="47"/>
      <c r="I358" s="8"/>
      <c r="J358" s="47"/>
      <c r="K358" s="47"/>
      <c r="L358" s="47"/>
      <c r="M358" s="47"/>
      <c r="N358" s="8"/>
      <c r="O358" s="47"/>
      <c r="P358" s="47"/>
      <c r="Q358" s="47"/>
      <c r="R358" s="47"/>
      <c r="S358" s="62"/>
    </row>
    <row r="359" spans="1:19" s="46" customFormat="1" ht="18.75">
      <c r="A359" s="47"/>
      <c r="B359" s="47"/>
      <c r="C359" s="62"/>
      <c r="D359" s="8"/>
      <c r="E359" s="47"/>
      <c r="F359" s="47"/>
      <c r="G359" s="47"/>
      <c r="H359" s="47"/>
      <c r="I359" s="8"/>
      <c r="J359" s="47"/>
      <c r="K359" s="47"/>
      <c r="L359" s="47"/>
      <c r="M359" s="47"/>
      <c r="N359" s="8"/>
      <c r="O359" s="47"/>
      <c r="P359" s="47"/>
      <c r="Q359" s="47"/>
      <c r="R359" s="47"/>
      <c r="S359" s="62"/>
    </row>
    <row r="360" spans="1:19" s="46" customFormat="1" ht="18.75">
      <c r="A360" s="47"/>
      <c r="B360" s="47"/>
      <c r="C360" s="62"/>
      <c r="D360" s="8"/>
      <c r="E360" s="47"/>
      <c r="F360" s="47"/>
      <c r="G360" s="47"/>
      <c r="H360" s="47"/>
      <c r="I360" s="8"/>
      <c r="J360" s="47"/>
      <c r="K360" s="47"/>
      <c r="L360" s="47"/>
      <c r="M360" s="47"/>
      <c r="N360" s="8"/>
      <c r="O360" s="47"/>
      <c r="P360" s="47"/>
      <c r="Q360" s="47"/>
      <c r="R360" s="47"/>
      <c r="S360" s="62"/>
    </row>
    <row r="361" spans="1:19" s="46" customFormat="1" ht="18.75">
      <c r="A361" s="47"/>
      <c r="B361" s="47"/>
      <c r="C361" s="62"/>
      <c r="D361" s="8"/>
      <c r="E361" s="47"/>
      <c r="F361" s="47"/>
      <c r="G361" s="47"/>
      <c r="H361" s="47"/>
      <c r="I361" s="8"/>
      <c r="J361" s="47"/>
      <c r="K361" s="47"/>
      <c r="L361" s="47"/>
      <c r="M361" s="47"/>
      <c r="N361" s="8"/>
      <c r="O361" s="47"/>
      <c r="P361" s="47"/>
      <c r="Q361" s="47"/>
      <c r="R361" s="47"/>
      <c r="S361" s="62"/>
    </row>
    <row r="362" spans="1:19" s="46" customFormat="1" ht="18.75">
      <c r="A362" s="47"/>
      <c r="B362" s="47"/>
      <c r="C362" s="62"/>
      <c r="D362" s="8"/>
      <c r="E362" s="47"/>
      <c r="F362" s="47"/>
      <c r="G362" s="47"/>
      <c r="H362" s="47"/>
      <c r="I362" s="8"/>
      <c r="J362" s="47"/>
      <c r="K362" s="47"/>
      <c r="L362" s="47"/>
      <c r="M362" s="47"/>
      <c r="N362" s="8"/>
      <c r="O362" s="47"/>
      <c r="P362" s="47"/>
      <c r="Q362" s="47"/>
      <c r="R362" s="47"/>
      <c r="S362" s="62"/>
    </row>
    <row r="363" spans="1:19" s="46" customFormat="1" ht="18.75">
      <c r="A363" s="47"/>
      <c r="B363" s="47"/>
      <c r="C363" s="62"/>
      <c r="D363" s="8"/>
      <c r="E363" s="47"/>
      <c r="F363" s="47"/>
      <c r="G363" s="47"/>
      <c r="H363" s="47"/>
      <c r="I363" s="8"/>
      <c r="J363" s="47"/>
      <c r="K363" s="47"/>
      <c r="L363" s="47"/>
      <c r="M363" s="47"/>
      <c r="N363" s="8"/>
      <c r="O363" s="47"/>
      <c r="P363" s="47"/>
      <c r="Q363" s="47"/>
      <c r="R363" s="47"/>
      <c r="S363" s="62"/>
    </row>
    <row r="364" spans="1:19" s="46" customFormat="1" ht="18.75">
      <c r="A364" s="47"/>
      <c r="B364" s="47"/>
      <c r="C364" s="62"/>
      <c r="D364" s="8"/>
      <c r="E364" s="47"/>
      <c r="F364" s="47"/>
      <c r="G364" s="47"/>
      <c r="H364" s="47"/>
      <c r="I364" s="8"/>
      <c r="J364" s="47"/>
      <c r="K364" s="47"/>
      <c r="L364" s="47"/>
      <c r="M364" s="47"/>
      <c r="N364" s="8"/>
      <c r="O364" s="47"/>
      <c r="P364" s="47"/>
      <c r="Q364" s="47"/>
      <c r="R364" s="47"/>
      <c r="S364" s="62"/>
    </row>
    <row r="365" spans="1:19" s="46" customFormat="1" ht="18.75">
      <c r="A365" s="47"/>
      <c r="B365" s="47"/>
      <c r="C365" s="62"/>
      <c r="D365" s="8"/>
      <c r="E365" s="47"/>
      <c r="F365" s="47"/>
      <c r="G365" s="47"/>
      <c r="H365" s="47"/>
      <c r="I365" s="8"/>
      <c r="J365" s="47"/>
      <c r="K365" s="47"/>
      <c r="L365" s="47"/>
      <c r="M365" s="47"/>
      <c r="N365" s="8"/>
      <c r="O365" s="47"/>
      <c r="P365" s="47"/>
      <c r="Q365" s="47"/>
      <c r="R365" s="47"/>
      <c r="S365" s="62"/>
    </row>
    <row r="366" spans="1:19" s="46" customFormat="1" ht="18.75">
      <c r="A366" s="47"/>
      <c r="B366" s="47"/>
      <c r="C366" s="62"/>
      <c r="D366" s="8"/>
      <c r="E366" s="47"/>
      <c r="F366" s="47"/>
      <c r="G366" s="47"/>
      <c r="H366" s="47"/>
      <c r="I366" s="8"/>
      <c r="J366" s="47"/>
      <c r="K366" s="47"/>
      <c r="L366" s="47"/>
      <c r="M366" s="47"/>
      <c r="N366" s="8"/>
      <c r="O366" s="47"/>
      <c r="P366" s="47"/>
      <c r="Q366" s="47"/>
      <c r="R366" s="47"/>
      <c r="S366" s="62"/>
    </row>
    <row r="367" spans="1:19" s="46" customFormat="1" ht="18.75">
      <c r="A367" s="47"/>
      <c r="B367" s="47"/>
      <c r="C367" s="62"/>
      <c r="D367" s="8"/>
      <c r="E367" s="47"/>
      <c r="F367" s="47"/>
      <c r="G367" s="47"/>
      <c r="H367" s="47"/>
      <c r="I367" s="8"/>
      <c r="J367" s="47"/>
      <c r="K367" s="47"/>
      <c r="L367" s="47"/>
      <c r="M367" s="47"/>
      <c r="N367" s="8"/>
      <c r="O367" s="47"/>
      <c r="P367" s="47"/>
      <c r="Q367" s="47"/>
      <c r="R367" s="47"/>
      <c r="S367" s="62"/>
    </row>
    <row r="368" spans="1:19" s="46" customFormat="1" ht="18.75">
      <c r="A368" s="47"/>
      <c r="B368" s="47"/>
      <c r="C368" s="62"/>
      <c r="D368" s="8"/>
      <c r="E368" s="47"/>
      <c r="F368" s="47"/>
      <c r="G368" s="47"/>
      <c r="H368" s="47"/>
      <c r="I368" s="8"/>
      <c r="J368" s="47"/>
      <c r="K368" s="47"/>
      <c r="L368" s="47"/>
      <c r="M368" s="47"/>
      <c r="N368" s="8"/>
      <c r="O368" s="47"/>
      <c r="P368" s="47"/>
      <c r="Q368" s="47"/>
      <c r="R368" s="47"/>
      <c r="S368" s="62"/>
    </row>
    <row r="369" spans="1:19" s="46" customFormat="1" ht="18.75">
      <c r="A369" s="47"/>
      <c r="B369" s="47"/>
      <c r="C369" s="62"/>
      <c r="D369" s="8"/>
      <c r="E369" s="47"/>
      <c r="F369" s="47"/>
      <c r="G369" s="47"/>
      <c r="H369" s="47"/>
      <c r="I369" s="8"/>
      <c r="J369" s="47"/>
      <c r="K369" s="47"/>
      <c r="L369" s="47"/>
      <c r="M369" s="47"/>
      <c r="N369" s="8"/>
      <c r="O369" s="47"/>
      <c r="P369" s="47"/>
      <c r="Q369" s="47"/>
      <c r="R369" s="47"/>
      <c r="S369" s="62"/>
    </row>
    <row r="370" spans="1:19" s="46" customFormat="1" ht="18.75">
      <c r="A370" s="47"/>
      <c r="B370" s="47"/>
      <c r="C370" s="62"/>
      <c r="D370" s="8"/>
      <c r="E370" s="47"/>
      <c r="F370" s="47"/>
      <c r="G370" s="47"/>
      <c r="H370" s="47"/>
      <c r="I370" s="8"/>
      <c r="J370" s="47"/>
      <c r="K370" s="47"/>
      <c r="L370" s="47"/>
      <c r="M370" s="47"/>
      <c r="N370" s="8"/>
      <c r="O370" s="47"/>
      <c r="P370" s="47"/>
      <c r="Q370" s="47"/>
      <c r="R370" s="47"/>
      <c r="S370" s="62"/>
    </row>
    <row r="371" spans="1:19" s="46" customFormat="1" ht="18.75">
      <c r="A371" s="47"/>
      <c r="B371" s="47"/>
      <c r="C371" s="62"/>
      <c r="D371" s="8"/>
      <c r="E371" s="47"/>
      <c r="F371" s="47"/>
      <c r="G371" s="47"/>
      <c r="H371" s="47"/>
      <c r="I371" s="8"/>
      <c r="J371" s="47"/>
      <c r="K371" s="47"/>
      <c r="L371" s="47"/>
      <c r="M371" s="47"/>
      <c r="N371" s="8"/>
      <c r="O371" s="47"/>
      <c r="P371" s="47"/>
      <c r="Q371" s="47"/>
      <c r="R371" s="47"/>
      <c r="S371" s="62"/>
    </row>
    <row r="372" spans="1:19" s="46" customFormat="1" ht="18.75">
      <c r="A372" s="47"/>
      <c r="B372" s="47"/>
      <c r="C372" s="62"/>
      <c r="D372" s="8"/>
      <c r="E372" s="47"/>
      <c r="F372" s="47"/>
      <c r="G372" s="47"/>
      <c r="H372" s="47"/>
      <c r="I372" s="8"/>
      <c r="J372" s="47"/>
      <c r="K372" s="47"/>
      <c r="L372" s="47"/>
      <c r="M372" s="47"/>
      <c r="N372" s="8"/>
      <c r="O372" s="47"/>
      <c r="P372" s="47"/>
      <c r="Q372" s="47"/>
      <c r="R372" s="47"/>
      <c r="S372" s="62"/>
    </row>
    <row r="373" spans="1:19" s="46" customFormat="1" ht="18.75">
      <c r="A373" s="47"/>
      <c r="B373" s="47"/>
      <c r="C373" s="62"/>
      <c r="D373" s="8"/>
      <c r="E373" s="47"/>
      <c r="F373" s="47"/>
      <c r="G373" s="47"/>
      <c r="H373" s="47"/>
      <c r="I373" s="8"/>
      <c r="J373" s="47"/>
      <c r="K373" s="47"/>
      <c r="L373" s="47"/>
      <c r="M373" s="47"/>
      <c r="N373" s="8"/>
      <c r="O373" s="47"/>
      <c r="P373" s="47"/>
      <c r="Q373" s="47"/>
      <c r="R373" s="47"/>
      <c r="S373" s="62"/>
    </row>
    <row r="374" spans="1:19" s="46" customFormat="1" ht="18.75">
      <c r="A374" s="47"/>
      <c r="B374" s="47"/>
      <c r="C374" s="62"/>
      <c r="D374" s="8"/>
      <c r="E374" s="47"/>
      <c r="F374" s="47"/>
      <c r="G374" s="47"/>
      <c r="H374" s="47"/>
      <c r="I374" s="8"/>
      <c r="J374" s="47"/>
      <c r="K374" s="47"/>
      <c r="L374" s="47"/>
      <c r="M374" s="47"/>
      <c r="N374" s="8"/>
      <c r="O374" s="47"/>
      <c r="P374" s="47"/>
      <c r="Q374" s="47"/>
      <c r="R374" s="47"/>
      <c r="S374" s="62"/>
    </row>
    <row r="375" spans="1:19" s="46" customFormat="1" ht="18.75">
      <c r="A375" s="47"/>
      <c r="B375" s="47"/>
      <c r="C375" s="62"/>
      <c r="D375" s="8"/>
      <c r="E375" s="47"/>
      <c r="F375" s="47"/>
      <c r="G375" s="47"/>
      <c r="H375" s="47"/>
      <c r="I375" s="8"/>
      <c r="J375" s="47"/>
      <c r="K375" s="47"/>
      <c r="L375" s="47"/>
      <c r="M375" s="47"/>
      <c r="N375" s="8"/>
      <c r="O375" s="47"/>
      <c r="P375" s="47"/>
      <c r="Q375" s="47"/>
      <c r="R375" s="47"/>
      <c r="S375" s="62"/>
    </row>
    <row r="376" spans="1:19" s="46" customFormat="1" ht="18.75">
      <c r="A376" s="47"/>
      <c r="B376" s="47"/>
      <c r="C376" s="62"/>
      <c r="D376" s="8"/>
      <c r="E376" s="47"/>
      <c r="F376" s="47"/>
      <c r="G376" s="47"/>
      <c r="H376" s="47"/>
      <c r="I376" s="8"/>
      <c r="J376" s="47"/>
      <c r="K376" s="47"/>
      <c r="L376" s="47"/>
      <c r="M376" s="47"/>
      <c r="N376" s="8"/>
      <c r="O376" s="47"/>
      <c r="P376" s="47"/>
      <c r="Q376" s="47"/>
      <c r="R376" s="47"/>
      <c r="S376" s="62"/>
    </row>
    <row r="377" spans="1:19" s="46" customFormat="1" ht="18.75">
      <c r="A377" s="47"/>
      <c r="B377" s="47"/>
      <c r="C377" s="62"/>
      <c r="D377" s="8"/>
      <c r="E377" s="47"/>
      <c r="F377" s="47"/>
      <c r="G377" s="47"/>
      <c r="H377" s="47"/>
      <c r="I377" s="8"/>
      <c r="J377" s="47"/>
      <c r="K377" s="47"/>
      <c r="L377" s="47"/>
      <c r="M377" s="47"/>
      <c r="N377" s="8"/>
      <c r="O377" s="47"/>
      <c r="P377" s="47"/>
      <c r="Q377" s="47"/>
      <c r="R377" s="47"/>
      <c r="S377" s="62"/>
    </row>
    <row r="378" spans="1:19" s="46" customFormat="1" ht="18.75">
      <c r="A378" s="47"/>
      <c r="B378" s="47"/>
      <c r="C378" s="62"/>
      <c r="D378" s="8"/>
      <c r="E378" s="47"/>
      <c r="F378" s="47"/>
      <c r="G378" s="47"/>
      <c r="H378" s="47"/>
      <c r="I378" s="8"/>
      <c r="J378" s="47"/>
      <c r="K378" s="47"/>
      <c r="L378" s="47"/>
      <c r="M378" s="47"/>
      <c r="N378" s="8"/>
      <c r="O378" s="47"/>
      <c r="P378" s="47"/>
      <c r="Q378" s="47"/>
      <c r="R378" s="47"/>
      <c r="S378" s="62"/>
    </row>
    <row r="379" spans="1:19" s="46" customFormat="1" ht="18.75">
      <c r="A379" s="47"/>
      <c r="B379" s="47"/>
      <c r="C379" s="62"/>
      <c r="D379" s="8"/>
      <c r="E379" s="47"/>
      <c r="F379" s="47"/>
      <c r="G379" s="47"/>
      <c r="H379" s="47"/>
      <c r="I379" s="8"/>
      <c r="J379" s="47"/>
      <c r="K379" s="47"/>
      <c r="L379" s="47"/>
      <c r="M379" s="47"/>
      <c r="N379" s="8"/>
      <c r="O379" s="47"/>
      <c r="P379" s="47"/>
      <c r="Q379" s="47"/>
      <c r="R379" s="47"/>
      <c r="S379" s="62"/>
    </row>
    <row r="380" spans="1:19" s="46" customFormat="1" ht="18.75">
      <c r="A380" s="47"/>
      <c r="B380" s="47"/>
      <c r="C380" s="62"/>
      <c r="D380" s="8"/>
      <c r="E380" s="47"/>
      <c r="F380" s="47"/>
      <c r="G380" s="47"/>
      <c r="H380" s="47"/>
      <c r="I380" s="8"/>
      <c r="J380" s="47"/>
      <c r="K380" s="47"/>
      <c r="L380" s="47"/>
      <c r="M380" s="47"/>
      <c r="N380" s="8"/>
      <c r="O380" s="47"/>
      <c r="P380" s="47"/>
      <c r="Q380" s="47"/>
      <c r="R380" s="47"/>
      <c r="S380" s="62"/>
    </row>
    <row r="381" spans="1:19" s="46" customFormat="1" ht="18.75">
      <c r="A381" s="47"/>
      <c r="B381" s="47"/>
      <c r="C381" s="62"/>
      <c r="D381" s="8"/>
      <c r="E381" s="47"/>
      <c r="F381" s="47"/>
      <c r="G381" s="47"/>
      <c r="H381" s="47"/>
      <c r="I381" s="8"/>
      <c r="J381" s="47"/>
      <c r="K381" s="47"/>
      <c r="L381" s="47"/>
      <c r="M381" s="47"/>
      <c r="N381" s="8"/>
      <c r="O381" s="47"/>
      <c r="P381" s="47"/>
      <c r="Q381" s="47"/>
      <c r="R381" s="47"/>
      <c r="S381" s="62"/>
    </row>
    <row r="382" spans="1:19" s="46" customFormat="1" ht="18.75">
      <c r="A382" s="47"/>
      <c r="B382" s="47"/>
      <c r="C382" s="62"/>
      <c r="D382" s="8"/>
      <c r="E382" s="47"/>
      <c r="F382" s="47"/>
      <c r="G382" s="47"/>
      <c r="H382" s="47"/>
      <c r="I382" s="8"/>
      <c r="J382" s="47"/>
      <c r="K382" s="47"/>
      <c r="L382" s="47"/>
      <c r="M382" s="47"/>
      <c r="N382" s="8"/>
      <c r="O382" s="47"/>
      <c r="P382" s="47"/>
      <c r="Q382" s="47"/>
      <c r="R382" s="47"/>
      <c r="S382" s="62"/>
    </row>
    <row r="383" spans="1:19" s="46" customFormat="1" ht="18.75">
      <c r="A383" s="47"/>
      <c r="B383" s="47"/>
      <c r="C383" s="62"/>
      <c r="D383" s="8"/>
      <c r="E383" s="47"/>
      <c r="F383" s="47"/>
      <c r="G383" s="47"/>
      <c r="H383" s="47"/>
      <c r="I383" s="8"/>
      <c r="J383" s="47"/>
      <c r="K383" s="47"/>
      <c r="L383" s="47"/>
      <c r="M383" s="47"/>
      <c r="N383" s="8"/>
      <c r="O383" s="47"/>
      <c r="P383" s="47"/>
      <c r="Q383" s="47"/>
      <c r="R383" s="47"/>
      <c r="S383" s="62"/>
    </row>
  </sheetData>
  <sheetProtection/>
  <mergeCells count="71">
    <mergeCell ref="A5:J5"/>
    <mergeCell ref="N5:S5"/>
    <mergeCell ref="A1:S1"/>
    <mergeCell ref="A2:S2"/>
    <mergeCell ref="A3:S3"/>
    <mergeCell ref="A4:S4"/>
    <mergeCell ref="S46:S64"/>
    <mergeCell ref="C46:C64"/>
    <mergeCell ref="B46:B64"/>
    <mergeCell ref="A45:S45"/>
    <mergeCell ref="B41:B43"/>
    <mergeCell ref="C41:C43"/>
    <mergeCell ref="A75:S75"/>
    <mergeCell ref="A65:S65"/>
    <mergeCell ref="S66:S74"/>
    <mergeCell ref="C66:C74"/>
    <mergeCell ref="B66:B74"/>
    <mergeCell ref="C28:C29"/>
    <mergeCell ref="B36:B38"/>
    <mergeCell ref="S41:S43"/>
    <mergeCell ref="A40:S40"/>
    <mergeCell ref="C36:C38"/>
    <mergeCell ref="A85:S85"/>
    <mergeCell ref="B86:B94"/>
    <mergeCell ref="C86:C94"/>
    <mergeCell ref="S86:S94"/>
    <mergeCell ref="S76:S84"/>
    <mergeCell ref="C76:C84"/>
    <mergeCell ref="B76:B84"/>
    <mergeCell ref="C10:C11"/>
    <mergeCell ref="S28:S30"/>
    <mergeCell ref="S31:S34"/>
    <mergeCell ref="S35:S39"/>
    <mergeCell ref="C24:C25"/>
    <mergeCell ref="B26:B27"/>
    <mergeCell ref="C26:C27"/>
    <mergeCell ref="S26:S27"/>
    <mergeCell ref="C31:C34"/>
    <mergeCell ref="N19:N20"/>
    <mergeCell ref="Q7:Q9"/>
    <mergeCell ref="A44:S44"/>
    <mergeCell ref="N10:N11"/>
    <mergeCell ref="S10:S11"/>
    <mergeCell ref="C19:C21"/>
    <mergeCell ref="S19:S21"/>
    <mergeCell ref="C12:C16"/>
    <mergeCell ref="B14:B15"/>
    <mergeCell ref="S13:S16"/>
    <mergeCell ref="B10:B11"/>
    <mergeCell ref="G7:G9"/>
    <mergeCell ref="H7:H9"/>
    <mergeCell ref="K7:K9"/>
    <mergeCell ref="L7:L9"/>
    <mergeCell ref="M7:M9"/>
    <mergeCell ref="P7:P9"/>
    <mergeCell ref="R7:R9"/>
    <mergeCell ref="A6:S6"/>
    <mergeCell ref="A7:A9"/>
    <mergeCell ref="B7:B9"/>
    <mergeCell ref="C7:C9"/>
    <mergeCell ref="E7:E9"/>
    <mergeCell ref="J7:J9"/>
    <mergeCell ref="O7:O9"/>
    <mergeCell ref="S7:S9"/>
    <mergeCell ref="F7:F9"/>
    <mergeCell ref="O19:O20"/>
    <mergeCell ref="A19:A20"/>
    <mergeCell ref="B19:B20"/>
    <mergeCell ref="D19:D20"/>
    <mergeCell ref="E19:E20"/>
    <mergeCell ref="J19:J20"/>
  </mergeCells>
  <printOptions/>
  <pageMargins left="0.7086614173228347" right="0.7086614173228347" top="0.7480314960629921" bottom="0.7480314960629921" header="0.31496062992125984" footer="0.31496062992125984"/>
  <pageSetup fitToHeight="0" fitToWidth="1" horizontalDpi="600" verticalDpi="600" orientation="landscape" scale="32" r:id="rId2"/>
  <drawing r:id="rId1"/>
</worksheet>
</file>

<file path=xl/worksheets/sheet6.xml><?xml version="1.0" encoding="utf-8"?>
<worksheet xmlns="http://schemas.openxmlformats.org/spreadsheetml/2006/main" xmlns:r="http://schemas.openxmlformats.org/officeDocument/2006/relationships">
  <sheetPr>
    <tabColor rgb="FFA50021"/>
    <pageSetUpPr fitToPage="1"/>
  </sheetPr>
  <dimension ref="A1:BZ341"/>
  <sheetViews>
    <sheetView view="pageBreakPreview" zoomScale="60" zoomScaleNormal="60" zoomScalePageLayoutView="0" workbookViewId="0" topLeftCell="A1">
      <selection activeCell="A3" sqref="A3:S3"/>
    </sheetView>
  </sheetViews>
  <sheetFormatPr defaultColWidth="9.33203125" defaultRowHeight="9" customHeight="1"/>
  <cols>
    <col min="1" max="1" width="5.83203125" style="47" customWidth="1"/>
    <col min="2" max="2" width="50.83203125" style="47" customWidth="1"/>
    <col min="3" max="3" width="22.83203125" style="62" customWidth="1"/>
    <col min="4" max="4" width="75" style="8" customWidth="1"/>
    <col min="5" max="5" width="14.5" style="47" customWidth="1"/>
    <col min="6" max="8" width="14.5" style="47" hidden="1" customWidth="1"/>
    <col min="9" max="9" width="90.83203125" style="8" customWidth="1"/>
    <col min="10" max="10" width="13.83203125" style="47" customWidth="1"/>
    <col min="11" max="13" width="14.5" style="47" hidden="1" customWidth="1"/>
    <col min="14" max="14" width="90.83203125" style="8" customWidth="1"/>
    <col min="15" max="15" width="14.33203125" style="47" bestFit="1" customWidth="1"/>
    <col min="16" max="18" width="14.5" style="47" hidden="1" customWidth="1"/>
    <col min="19" max="19" width="41" style="62" customWidth="1"/>
    <col min="20" max="20" width="22.83203125" style="50" customWidth="1"/>
    <col min="21" max="16384" width="9.33203125" style="50" customWidth="1"/>
  </cols>
  <sheetData>
    <row r="1" spans="1:77" s="51" customFormat="1" ht="23.25" customHeight="1">
      <c r="A1" s="170" t="s">
        <v>1311</v>
      </c>
      <c r="B1" s="185"/>
      <c r="C1" s="185"/>
      <c r="D1" s="185"/>
      <c r="E1" s="185"/>
      <c r="F1" s="185"/>
      <c r="G1" s="185"/>
      <c r="H1" s="185"/>
      <c r="I1" s="185"/>
      <c r="J1" s="185"/>
      <c r="K1" s="185"/>
      <c r="L1" s="185"/>
      <c r="M1" s="185"/>
      <c r="N1" s="185"/>
      <c r="O1" s="185"/>
      <c r="P1" s="185"/>
      <c r="Q1" s="185"/>
      <c r="R1" s="185"/>
      <c r="S1" s="171"/>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77" s="51" customFormat="1" ht="18">
      <c r="A2" s="172" t="s">
        <v>22</v>
      </c>
      <c r="B2" s="186"/>
      <c r="C2" s="186"/>
      <c r="D2" s="186"/>
      <c r="E2" s="186"/>
      <c r="F2" s="186"/>
      <c r="G2" s="186"/>
      <c r="H2" s="186"/>
      <c r="I2" s="186"/>
      <c r="J2" s="186"/>
      <c r="K2" s="186"/>
      <c r="L2" s="186"/>
      <c r="M2" s="186"/>
      <c r="N2" s="186"/>
      <c r="O2" s="186"/>
      <c r="P2" s="186"/>
      <c r="Q2" s="186"/>
      <c r="R2" s="186"/>
      <c r="S2" s="173"/>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row>
    <row r="3" spans="1:78" s="52" customFormat="1" ht="59.25" customHeight="1">
      <c r="A3" s="187">
        <v>2023</v>
      </c>
      <c r="B3" s="188"/>
      <c r="C3" s="188"/>
      <c r="D3" s="188"/>
      <c r="E3" s="188"/>
      <c r="F3" s="188"/>
      <c r="G3" s="188"/>
      <c r="H3" s="188"/>
      <c r="I3" s="188"/>
      <c r="J3" s="188"/>
      <c r="K3" s="188"/>
      <c r="L3" s="188"/>
      <c r="M3" s="188"/>
      <c r="N3" s="188"/>
      <c r="O3" s="188"/>
      <c r="P3" s="188"/>
      <c r="Q3" s="188"/>
      <c r="R3" s="188"/>
      <c r="S3" s="189"/>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row>
    <row r="4" spans="1:77" s="51" customFormat="1" ht="41.25" customHeight="1">
      <c r="A4" s="190" t="str">
        <f>GOBIERNO!A4</f>
        <v>CÉDULA DE EVALUACIÓN PARA  ENFERMEDADES CARDIOVASCULARES: INFARTO AGUDO DEL MIOCARDIO             </v>
      </c>
      <c r="B4" s="191"/>
      <c r="C4" s="191"/>
      <c r="D4" s="191"/>
      <c r="E4" s="191"/>
      <c r="F4" s="191"/>
      <c r="G4" s="191"/>
      <c r="H4" s="191"/>
      <c r="I4" s="191"/>
      <c r="J4" s="191"/>
      <c r="K4" s="191"/>
      <c r="L4" s="191"/>
      <c r="M4" s="191"/>
      <c r="N4" s="191"/>
      <c r="O4" s="191"/>
      <c r="P4" s="191"/>
      <c r="Q4" s="191"/>
      <c r="R4" s="191"/>
      <c r="S4" s="192"/>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row>
    <row r="5" spans="1:19" s="11" customFormat="1" ht="21.75" customHeight="1">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44.25" customHeight="1">
      <c r="A6" s="195" t="s">
        <v>6</v>
      </c>
      <c r="B6" s="196"/>
      <c r="C6" s="196"/>
      <c r="D6" s="196"/>
      <c r="E6" s="196"/>
      <c r="F6" s="196"/>
      <c r="G6" s="196"/>
      <c r="H6" s="196"/>
      <c r="I6" s="196"/>
      <c r="J6" s="196"/>
      <c r="K6" s="196"/>
      <c r="L6" s="196"/>
      <c r="M6" s="196"/>
      <c r="N6" s="196"/>
      <c r="O6" s="196"/>
      <c r="P6" s="196"/>
      <c r="Q6" s="196"/>
      <c r="R6" s="196"/>
      <c r="S6" s="196"/>
    </row>
    <row r="7" spans="1:19" s="11" customFormat="1" ht="19.5" customHeight="1">
      <c r="A7" s="217"/>
      <c r="B7" s="218" t="s">
        <v>23</v>
      </c>
      <c r="C7" s="193" t="s">
        <v>24</v>
      </c>
      <c r="D7" s="53" t="s">
        <v>25</v>
      </c>
      <c r="E7" s="193" t="s">
        <v>26</v>
      </c>
      <c r="F7" s="184" t="s">
        <v>1274</v>
      </c>
      <c r="G7" s="184" t="s">
        <v>378</v>
      </c>
      <c r="H7" s="184" t="s">
        <v>1275</v>
      </c>
      <c r="I7" s="53" t="s">
        <v>17</v>
      </c>
      <c r="J7" s="193" t="s">
        <v>26</v>
      </c>
      <c r="K7" s="184" t="s">
        <v>1274</v>
      </c>
      <c r="L7" s="184" t="s">
        <v>378</v>
      </c>
      <c r="M7" s="184" t="s">
        <v>1275</v>
      </c>
      <c r="N7" s="54" t="s">
        <v>18</v>
      </c>
      <c r="O7" s="193" t="s">
        <v>26</v>
      </c>
      <c r="P7" s="223" t="s">
        <v>1274</v>
      </c>
      <c r="Q7" s="223" t="s">
        <v>378</v>
      </c>
      <c r="R7" s="223" t="s">
        <v>1275</v>
      </c>
      <c r="S7" s="193" t="s">
        <v>27</v>
      </c>
    </row>
    <row r="8" spans="1:19" s="11" customFormat="1" ht="19.5" customHeight="1">
      <c r="A8" s="217"/>
      <c r="B8" s="218"/>
      <c r="C8" s="193"/>
      <c r="D8" s="14" t="s">
        <v>28</v>
      </c>
      <c r="E8" s="193"/>
      <c r="F8" s="184"/>
      <c r="G8" s="184"/>
      <c r="H8" s="184"/>
      <c r="I8" s="14" t="s">
        <v>28</v>
      </c>
      <c r="J8" s="193"/>
      <c r="K8" s="184"/>
      <c r="L8" s="184"/>
      <c r="M8" s="184"/>
      <c r="N8" s="15" t="s">
        <v>19</v>
      </c>
      <c r="O8" s="193"/>
      <c r="P8" s="223"/>
      <c r="Q8" s="223"/>
      <c r="R8" s="223"/>
      <c r="S8" s="193"/>
    </row>
    <row r="9" spans="1:19" s="11" customFormat="1" ht="44.25" customHeight="1">
      <c r="A9" s="217"/>
      <c r="B9" s="218"/>
      <c r="C9" s="194"/>
      <c r="D9" s="16" t="s">
        <v>29</v>
      </c>
      <c r="E9" s="194"/>
      <c r="F9" s="184"/>
      <c r="G9" s="184"/>
      <c r="H9" s="184"/>
      <c r="I9" s="16" t="s">
        <v>29</v>
      </c>
      <c r="J9" s="194"/>
      <c r="K9" s="184"/>
      <c r="L9" s="184"/>
      <c r="M9" s="184"/>
      <c r="N9" s="17" t="s">
        <v>29</v>
      </c>
      <c r="O9" s="194"/>
      <c r="P9" s="223"/>
      <c r="Q9" s="223"/>
      <c r="R9" s="223"/>
      <c r="S9" s="194"/>
    </row>
    <row r="10" spans="1:19" s="11" customFormat="1" ht="268.5" customHeight="1">
      <c r="A10" s="81">
        <v>1</v>
      </c>
      <c r="B10" s="232" t="s">
        <v>119</v>
      </c>
      <c r="C10" s="231" t="s">
        <v>1335</v>
      </c>
      <c r="D10" s="104" t="s">
        <v>1192</v>
      </c>
      <c r="E10" s="83">
        <v>1</v>
      </c>
      <c r="F10" s="21">
        <f aca="true" t="shared" si="0" ref="F10:F15">IF(E10=G10,H10)</f>
        <v>1</v>
      </c>
      <c r="G10" s="21">
        <f aca="true" t="shared" si="1" ref="G10:G15">IF(E10="NA","NA",H10)</f>
        <v>1</v>
      </c>
      <c r="H10" s="21">
        <v>1</v>
      </c>
      <c r="I10" s="82" t="s">
        <v>1346</v>
      </c>
      <c r="J10" s="83">
        <v>1</v>
      </c>
      <c r="K10" s="21">
        <f aca="true" t="shared" si="2" ref="K10:K36">IF(J10=L10,M10)</f>
        <v>1</v>
      </c>
      <c r="L10" s="21">
        <f aca="true" t="shared" si="3" ref="L10:L36">IF(J10="NA","NA",M10)</f>
        <v>1</v>
      </c>
      <c r="M10" s="21">
        <v>1</v>
      </c>
      <c r="N10" s="82" t="s">
        <v>1193</v>
      </c>
      <c r="O10" s="83">
        <v>1</v>
      </c>
      <c r="P10" s="21">
        <f aca="true" t="shared" si="4" ref="P10:P36">IF(O10=Q10,R10)</f>
        <v>1</v>
      </c>
      <c r="Q10" s="21">
        <f aca="true" t="shared" si="5" ref="Q10:Q36">IF(O10="NA","NA",R10)</f>
        <v>1</v>
      </c>
      <c r="R10" s="21">
        <v>1</v>
      </c>
      <c r="S10" s="57" t="s">
        <v>130</v>
      </c>
    </row>
    <row r="11" spans="1:19" s="11" customFormat="1" ht="259.5" customHeight="1">
      <c r="A11" s="81">
        <v>2</v>
      </c>
      <c r="B11" s="232"/>
      <c r="C11" s="231"/>
      <c r="D11" s="82" t="s">
        <v>1194</v>
      </c>
      <c r="E11" s="83">
        <v>1</v>
      </c>
      <c r="F11" s="21">
        <f t="shared" si="0"/>
        <v>1</v>
      </c>
      <c r="G11" s="21">
        <f t="shared" si="1"/>
        <v>1</v>
      </c>
      <c r="H11" s="21">
        <v>1</v>
      </c>
      <c r="I11" s="82" t="s">
        <v>1195</v>
      </c>
      <c r="J11" s="83">
        <v>1</v>
      </c>
      <c r="K11" s="21">
        <f t="shared" si="2"/>
        <v>1</v>
      </c>
      <c r="L11" s="21">
        <f t="shared" si="3"/>
        <v>1</v>
      </c>
      <c r="M11" s="21">
        <v>1</v>
      </c>
      <c r="N11" s="82" t="s">
        <v>1196</v>
      </c>
      <c r="O11" s="83">
        <v>1</v>
      </c>
      <c r="P11" s="21">
        <f t="shared" si="4"/>
        <v>1</v>
      </c>
      <c r="Q11" s="21">
        <f t="shared" si="5"/>
        <v>1</v>
      </c>
      <c r="R11" s="21">
        <v>1</v>
      </c>
      <c r="S11" s="224" t="s">
        <v>57</v>
      </c>
    </row>
    <row r="12" spans="1:19" s="11" customFormat="1" ht="384" customHeight="1">
      <c r="A12" s="81">
        <v>3</v>
      </c>
      <c r="B12" s="232"/>
      <c r="C12" s="231"/>
      <c r="D12" s="82" t="s">
        <v>1197</v>
      </c>
      <c r="E12" s="83">
        <v>1</v>
      </c>
      <c r="F12" s="21">
        <f t="shared" si="0"/>
        <v>1</v>
      </c>
      <c r="G12" s="21">
        <f t="shared" si="1"/>
        <v>1</v>
      </c>
      <c r="H12" s="21">
        <v>1</v>
      </c>
      <c r="I12" s="156" t="s">
        <v>1198</v>
      </c>
      <c r="J12" s="83">
        <v>1</v>
      </c>
      <c r="K12" s="21">
        <f t="shared" si="2"/>
        <v>1</v>
      </c>
      <c r="L12" s="21">
        <f t="shared" si="3"/>
        <v>1</v>
      </c>
      <c r="M12" s="21">
        <v>1</v>
      </c>
      <c r="N12" s="82" t="s">
        <v>1199</v>
      </c>
      <c r="O12" s="83">
        <v>1</v>
      </c>
      <c r="P12" s="21">
        <f t="shared" si="4"/>
        <v>1</v>
      </c>
      <c r="Q12" s="21">
        <f t="shared" si="5"/>
        <v>1</v>
      </c>
      <c r="R12" s="21">
        <v>1</v>
      </c>
      <c r="S12" s="224"/>
    </row>
    <row r="13" spans="1:19" s="11" customFormat="1" ht="255" customHeight="1">
      <c r="A13" s="81">
        <v>4</v>
      </c>
      <c r="B13" s="82" t="s">
        <v>519</v>
      </c>
      <c r="C13" s="231"/>
      <c r="D13" s="82" t="s">
        <v>1200</v>
      </c>
      <c r="E13" s="83">
        <v>1</v>
      </c>
      <c r="F13" s="21">
        <f t="shared" si="0"/>
        <v>1</v>
      </c>
      <c r="G13" s="21">
        <f t="shared" si="1"/>
        <v>1</v>
      </c>
      <c r="H13" s="21">
        <v>1</v>
      </c>
      <c r="I13" s="156" t="s">
        <v>1201</v>
      </c>
      <c r="J13" s="83">
        <v>1</v>
      </c>
      <c r="K13" s="21">
        <f t="shared" si="2"/>
        <v>1</v>
      </c>
      <c r="L13" s="21">
        <f t="shared" si="3"/>
        <v>1</v>
      </c>
      <c r="M13" s="21">
        <v>1</v>
      </c>
      <c r="N13" s="82" t="s">
        <v>1202</v>
      </c>
      <c r="O13" s="83">
        <v>1</v>
      </c>
      <c r="P13" s="21">
        <f t="shared" si="4"/>
        <v>1</v>
      </c>
      <c r="Q13" s="21">
        <f t="shared" si="5"/>
        <v>1</v>
      </c>
      <c r="R13" s="21">
        <v>1</v>
      </c>
      <c r="S13" s="57" t="s">
        <v>131</v>
      </c>
    </row>
    <row r="14" spans="1:19" s="11" customFormat="1" ht="85.5" customHeight="1">
      <c r="A14" s="81">
        <v>5</v>
      </c>
      <c r="B14" s="82" t="s">
        <v>1203</v>
      </c>
      <c r="C14" s="231"/>
      <c r="D14" s="82" t="s">
        <v>410</v>
      </c>
      <c r="E14" s="83">
        <v>1</v>
      </c>
      <c r="F14" s="21">
        <f t="shared" si="0"/>
        <v>1</v>
      </c>
      <c r="G14" s="21">
        <f t="shared" si="1"/>
        <v>1</v>
      </c>
      <c r="H14" s="21">
        <v>1</v>
      </c>
      <c r="I14" s="156" t="s">
        <v>1204</v>
      </c>
      <c r="J14" s="83">
        <v>1</v>
      </c>
      <c r="K14" s="21">
        <f t="shared" si="2"/>
        <v>1</v>
      </c>
      <c r="L14" s="21">
        <f t="shared" si="3"/>
        <v>1</v>
      </c>
      <c r="M14" s="21">
        <v>1</v>
      </c>
      <c r="N14" s="82" t="s">
        <v>530</v>
      </c>
      <c r="O14" s="84" t="s">
        <v>378</v>
      </c>
      <c r="P14" s="82" t="s">
        <v>378</v>
      </c>
      <c r="Q14" s="82" t="s">
        <v>378</v>
      </c>
      <c r="R14" s="82" t="s">
        <v>378</v>
      </c>
      <c r="S14" s="57" t="s">
        <v>57</v>
      </c>
    </row>
    <row r="15" spans="1:19" s="11" customFormat="1" ht="133.5" customHeight="1">
      <c r="A15" s="81">
        <v>6</v>
      </c>
      <c r="B15" s="82" t="s">
        <v>1205</v>
      </c>
      <c r="C15" s="231"/>
      <c r="D15" s="82" t="s">
        <v>1206</v>
      </c>
      <c r="E15" s="83">
        <v>1</v>
      </c>
      <c r="F15" s="21">
        <f t="shared" si="0"/>
        <v>1</v>
      </c>
      <c r="G15" s="21">
        <f t="shared" si="1"/>
        <v>1</v>
      </c>
      <c r="H15" s="21">
        <v>1</v>
      </c>
      <c r="I15" s="82" t="s">
        <v>966</v>
      </c>
      <c r="J15" s="83">
        <v>1</v>
      </c>
      <c r="K15" s="21">
        <f t="shared" si="2"/>
        <v>1</v>
      </c>
      <c r="L15" s="21">
        <f t="shared" si="3"/>
        <v>1</v>
      </c>
      <c r="M15" s="21">
        <v>1</v>
      </c>
      <c r="N15" s="82" t="s">
        <v>1207</v>
      </c>
      <c r="O15" s="83">
        <v>1</v>
      </c>
      <c r="P15" s="21">
        <f t="shared" si="4"/>
        <v>1</v>
      </c>
      <c r="Q15" s="21">
        <f t="shared" si="5"/>
        <v>1</v>
      </c>
      <c r="R15" s="21">
        <v>1</v>
      </c>
      <c r="S15" s="57" t="s">
        <v>132</v>
      </c>
    </row>
    <row r="16" spans="1:19" s="11" customFormat="1" ht="75">
      <c r="A16" s="81">
        <v>7</v>
      </c>
      <c r="B16" s="82" t="s">
        <v>1208</v>
      </c>
      <c r="C16" s="215" t="s">
        <v>123</v>
      </c>
      <c r="D16" s="82" t="s">
        <v>1209</v>
      </c>
      <c r="E16" s="83">
        <v>1</v>
      </c>
      <c r="F16" s="21">
        <f aca="true" t="shared" si="6" ref="F16:F36">IF(E16=G16,H16)</f>
        <v>1</v>
      </c>
      <c r="G16" s="21">
        <f aca="true" t="shared" si="7" ref="G16:G36">IF(E16="NA","NA",H16)</f>
        <v>1</v>
      </c>
      <c r="H16" s="21">
        <v>1</v>
      </c>
      <c r="I16" s="82" t="s">
        <v>1210</v>
      </c>
      <c r="J16" s="83">
        <v>1</v>
      </c>
      <c r="K16" s="21">
        <f t="shared" si="2"/>
        <v>1</v>
      </c>
      <c r="L16" s="21">
        <f t="shared" si="3"/>
        <v>1</v>
      </c>
      <c r="M16" s="21">
        <v>1</v>
      </c>
      <c r="N16" s="82" t="s">
        <v>530</v>
      </c>
      <c r="O16" s="84" t="s">
        <v>378</v>
      </c>
      <c r="P16" s="82" t="s">
        <v>378</v>
      </c>
      <c r="Q16" s="82" t="s">
        <v>378</v>
      </c>
      <c r="R16" s="82" t="s">
        <v>378</v>
      </c>
      <c r="S16" s="57" t="s">
        <v>57</v>
      </c>
    </row>
    <row r="17" spans="1:19" s="11" customFormat="1" ht="128.25" customHeight="1">
      <c r="A17" s="81">
        <v>8</v>
      </c>
      <c r="B17" s="82" t="s">
        <v>1211</v>
      </c>
      <c r="C17" s="215"/>
      <c r="D17" s="82" t="s">
        <v>1212</v>
      </c>
      <c r="E17" s="83">
        <v>1</v>
      </c>
      <c r="F17" s="21">
        <f t="shared" si="6"/>
        <v>1</v>
      </c>
      <c r="G17" s="21">
        <f t="shared" si="7"/>
        <v>1</v>
      </c>
      <c r="H17" s="21">
        <v>1</v>
      </c>
      <c r="I17" s="82" t="s">
        <v>1213</v>
      </c>
      <c r="J17" s="83">
        <v>1</v>
      </c>
      <c r="K17" s="21">
        <f t="shared" si="2"/>
        <v>1</v>
      </c>
      <c r="L17" s="21">
        <f t="shared" si="3"/>
        <v>1</v>
      </c>
      <c r="M17" s="21">
        <v>1</v>
      </c>
      <c r="N17" s="82" t="s">
        <v>530</v>
      </c>
      <c r="O17" s="84" t="s">
        <v>378</v>
      </c>
      <c r="P17" s="82" t="s">
        <v>378</v>
      </c>
      <c r="Q17" s="82" t="s">
        <v>378</v>
      </c>
      <c r="R17" s="82" t="s">
        <v>378</v>
      </c>
      <c r="S17" s="57" t="s">
        <v>133</v>
      </c>
    </row>
    <row r="18" spans="1:19" s="11" customFormat="1" ht="72.75" customHeight="1">
      <c r="A18" s="81">
        <v>9</v>
      </c>
      <c r="B18" s="82" t="s">
        <v>1214</v>
      </c>
      <c r="C18" s="215"/>
      <c r="D18" s="82" t="s">
        <v>1215</v>
      </c>
      <c r="E18" s="83">
        <v>1</v>
      </c>
      <c r="F18" s="21">
        <f t="shared" si="6"/>
        <v>1</v>
      </c>
      <c r="G18" s="21">
        <f t="shared" si="7"/>
        <v>1</v>
      </c>
      <c r="H18" s="21">
        <v>1</v>
      </c>
      <c r="I18" s="82" t="s">
        <v>1216</v>
      </c>
      <c r="J18" s="83">
        <v>1</v>
      </c>
      <c r="K18" s="21">
        <f t="shared" si="2"/>
        <v>1</v>
      </c>
      <c r="L18" s="21">
        <f t="shared" si="3"/>
        <v>1</v>
      </c>
      <c r="M18" s="21">
        <v>1</v>
      </c>
      <c r="N18" s="82" t="s">
        <v>530</v>
      </c>
      <c r="O18" s="84" t="s">
        <v>378</v>
      </c>
      <c r="P18" s="82" t="s">
        <v>378</v>
      </c>
      <c r="Q18" s="82" t="s">
        <v>378</v>
      </c>
      <c r="R18" s="82" t="s">
        <v>378</v>
      </c>
      <c r="S18" s="57" t="s">
        <v>134</v>
      </c>
    </row>
    <row r="19" spans="1:19" s="11" customFormat="1" ht="103.5" customHeight="1">
      <c r="A19" s="81">
        <v>10</v>
      </c>
      <c r="B19" s="82" t="s">
        <v>673</v>
      </c>
      <c r="C19" s="215"/>
      <c r="D19" s="82" t="s">
        <v>674</v>
      </c>
      <c r="E19" s="83">
        <v>1</v>
      </c>
      <c r="F19" s="21">
        <f t="shared" si="6"/>
        <v>1</v>
      </c>
      <c r="G19" s="21">
        <f t="shared" si="7"/>
        <v>1</v>
      </c>
      <c r="H19" s="21">
        <v>1</v>
      </c>
      <c r="I19" s="82" t="s">
        <v>675</v>
      </c>
      <c r="J19" s="83">
        <v>1</v>
      </c>
      <c r="K19" s="21">
        <f t="shared" si="2"/>
        <v>1</v>
      </c>
      <c r="L19" s="21">
        <f t="shared" si="3"/>
        <v>1</v>
      </c>
      <c r="M19" s="21">
        <v>1</v>
      </c>
      <c r="N19" s="82" t="s">
        <v>530</v>
      </c>
      <c r="O19" s="84" t="s">
        <v>378</v>
      </c>
      <c r="P19" s="82" t="s">
        <v>378</v>
      </c>
      <c r="Q19" s="82" t="s">
        <v>378</v>
      </c>
      <c r="R19" s="82" t="s">
        <v>378</v>
      </c>
      <c r="S19" s="57" t="s">
        <v>135</v>
      </c>
    </row>
    <row r="20" spans="1:19" s="11" customFormat="1" ht="225.75" customHeight="1">
      <c r="A20" s="81">
        <v>11</v>
      </c>
      <c r="B20" s="82" t="s">
        <v>676</v>
      </c>
      <c r="C20" s="215" t="s">
        <v>124</v>
      </c>
      <c r="D20" s="82" t="s">
        <v>1246</v>
      </c>
      <c r="E20" s="83">
        <v>1</v>
      </c>
      <c r="F20" s="21">
        <f t="shared" si="6"/>
        <v>1</v>
      </c>
      <c r="G20" s="21">
        <f t="shared" si="7"/>
        <v>1</v>
      </c>
      <c r="H20" s="21">
        <v>1</v>
      </c>
      <c r="I20" s="82" t="s">
        <v>677</v>
      </c>
      <c r="J20" s="83">
        <v>1</v>
      </c>
      <c r="K20" s="21">
        <f t="shared" si="2"/>
        <v>1</v>
      </c>
      <c r="L20" s="21">
        <f t="shared" si="3"/>
        <v>1</v>
      </c>
      <c r="M20" s="21">
        <v>1</v>
      </c>
      <c r="N20" s="82" t="s">
        <v>678</v>
      </c>
      <c r="O20" s="83">
        <v>1</v>
      </c>
      <c r="P20" s="21">
        <f t="shared" si="4"/>
        <v>1</v>
      </c>
      <c r="Q20" s="21">
        <f t="shared" si="5"/>
        <v>1</v>
      </c>
      <c r="R20" s="21">
        <v>1</v>
      </c>
      <c r="S20" s="64" t="s">
        <v>132</v>
      </c>
    </row>
    <row r="21" spans="1:19" s="11" customFormat="1" ht="187.5">
      <c r="A21" s="81">
        <v>12</v>
      </c>
      <c r="B21" s="232" t="s">
        <v>679</v>
      </c>
      <c r="C21" s="215"/>
      <c r="D21" s="82" t="s">
        <v>680</v>
      </c>
      <c r="E21" s="83">
        <v>1</v>
      </c>
      <c r="F21" s="21">
        <f t="shared" si="6"/>
        <v>1</v>
      </c>
      <c r="G21" s="21">
        <f t="shared" si="7"/>
        <v>1</v>
      </c>
      <c r="H21" s="21">
        <v>1</v>
      </c>
      <c r="I21" s="82" t="s">
        <v>681</v>
      </c>
      <c r="J21" s="83">
        <v>1</v>
      </c>
      <c r="K21" s="21">
        <f t="shared" si="2"/>
        <v>1</v>
      </c>
      <c r="L21" s="21">
        <f t="shared" si="3"/>
        <v>1</v>
      </c>
      <c r="M21" s="21">
        <v>1</v>
      </c>
      <c r="N21" s="82" t="s">
        <v>682</v>
      </c>
      <c r="O21" s="85">
        <v>1</v>
      </c>
      <c r="P21" s="21">
        <f t="shared" si="4"/>
        <v>1</v>
      </c>
      <c r="Q21" s="21">
        <f t="shared" si="5"/>
        <v>1</v>
      </c>
      <c r="R21" s="21">
        <v>1</v>
      </c>
      <c r="S21" s="233" t="s">
        <v>122</v>
      </c>
    </row>
    <row r="22" spans="1:19" s="11" customFormat="1" ht="203.25" customHeight="1">
      <c r="A22" s="81">
        <v>13</v>
      </c>
      <c r="B22" s="232"/>
      <c r="C22" s="215"/>
      <c r="D22" s="82" t="s">
        <v>683</v>
      </c>
      <c r="E22" s="83">
        <v>1</v>
      </c>
      <c r="F22" s="21">
        <f t="shared" si="6"/>
        <v>1</v>
      </c>
      <c r="G22" s="21">
        <f t="shared" si="7"/>
        <v>1</v>
      </c>
      <c r="H22" s="21">
        <v>1</v>
      </c>
      <c r="I22" s="82" t="s">
        <v>617</v>
      </c>
      <c r="J22" s="83">
        <v>1</v>
      </c>
      <c r="K22" s="21">
        <f t="shared" si="2"/>
        <v>1</v>
      </c>
      <c r="L22" s="21">
        <f t="shared" si="3"/>
        <v>1</v>
      </c>
      <c r="M22" s="21">
        <v>1</v>
      </c>
      <c r="N22" s="82" t="s">
        <v>684</v>
      </c>
      <c r="O22" s="85">
        <v>1</v>
      </c>
      <c r="P22" s="21">
        <f t="shared" si="4"/>
        <v>1</v>
      </c>
      <c r="Q22" s="21">
        <f t="shared" si="5"/>
        <v>1</v>
      </c>
      <c r="R22" s="21">
        <v>1</v>
      </c>
      <c r="S22" s="235"/>
    </row>
    <row r="23" spans="1:19" s="11" customFormat="1" ht="396.75" customHeight="1">
      <c r="A23" s="267">
        <v>14</v>
      </c>
      <c r="B23" s="263" t="s">
        <v>315</v>
      </c>
      <c r="C23" s="215" t="s">
        <v>125</v>
      </c>
      <c r="D23" s="232" t="s">
        <v>685</v>
      </c>
      <c r="E23" s="264">
        <v>1</v>
      </c>
      <c r="F23" s="225">
        <f t="shared" si="6"/>
        <v>1</v>
      </c>
      <c r="G23" s="227">
        <f t="shared" si="7"/>
        <v>1</v>
      </c>
      <c r="H23" s="229">
        <v>1</v>
      </c>
      <c r="I23" s="91" t="s">
        <v>1247</v>
      </c>
      <c r="J23" s="264">
        <v>1</v>
      </c>
      <c r="K23" s="225">
        <f t="shared" si="2"/>
        <v>1</v>
      </c>
      <c r="L23" s="227">
        <f t="shared" si="3"/>
        <v>1</v>
      </c>
      <c r="M23" s="229">
        <v>1</v>
      </c>
      <c r="N23" s="232" t="s">
        <v>686</v>
      </c>
      <c r="O23" s="265">
        <v>1</v>
      </c>
      <c r="P23" s="227">
        <f t="shared" si="4"/>
        <v>1</v>
      </c>
      <c r="Q23" s="227">
        <f t="shared" si="5"/>
        <v>1</v>
      </c>
      <c r="R23" s="229">
        <v>1</v>
      </c>
      <c r="S23" s="235"/>
    </row>
    <row r="24" spans="1:19" s="11" customFormat="1" ht="211.5" customHeight="1">
      <c r="A24" s="267"/>
      <c r="B24" s="263"/>
      <c r="C24" s="215"/>
      <c r="D24" s="232"/>
      <c r="E24" s="264"/>
      <c r="F24" s="226"/>
      <c r="G24" s="228"/>
      <c r="H24" s="230"/>
      <c r="I24" s="82" t="s">
        <v>687</v>
      </c>
      <c r="J24" s="264"/>
      <c r="K24" s="226"/>
      <c r="L24" s="228"/>
      <c r="M24" s="230"/>
      <c r="N24" s="232"/>
      <c r="O24" s="265"/>
      <c r="P24" s="228"/>
      <c r="Q24" s="228"/>
      <c r="R24" s="230"/>
      <c r="S24" s="235"/>
    </row>
    <row r="25" spans="1:19" s="11" customFormat="1" ht="171.75" customHeight="1">
      <c r="A25" s="81">
        <v>15</v>
      </c>
      <c r="B25" s="263"/>
      <c r="C25" s="215"/>
      <c r="D25" s="82" t="s">
        <v>688</v>
      </c>
      <c r="E25" s="83">
        <v>1</v>
      </c>
      <c r="F25" s="21">
        <f t="shared" si="6"/>
        <v>1</v>
      </c>
      <c r="G25" s="21">
        <f t="shared" si="7"/>
        <v>1</v>
      </c>
      <c r="H25" s="21">
        <v>1</v>
      </c>
      <c r="I25" s="82" t="s">
        <v>689</v>
      </c>
      <c r="J25" s="83">
        <v>1</v>
      </c>
      <c r="K25" s="21">
        <f t="shared" si="2"/>
        <v>1</v>
      </c>
      <c r="L25" s="21">
        <f t="shared" si="3"/>
        <v>1</v>
      </c>
      <c r="M25" s="21">
        <v>1</v>
      </c>
      <c r="N25" s="82" t="s">
        <v>690</v>
      </c>
      <c r="O25" s="85">
        <v>1</v>
      </c>
      <c r="P25" s="21">
        <f t="shared" si="4"/>
        <v>1</v>
      </c>
      <c r="Q25" s="21">
        <f t="shared" si="5"/>
        <v>1</v>
      </c>
      <c r="R25" s="21">
        <v>1</v>
      </c>
      <c r="S25" s="235" t="s">
        <v>122</v>
      </c>
    </row>
    <row r="26" spans="1:19" s="11" customFormat="1" ht="178.5" customHeight="1">
      <c r="A26" s="81">
        <v>16</v>
      </c>
      <c r="B26" s="82" t="s">
        <v>691</v>
      </c>
      <c r="C26" s="215" t="s">
        <v>126</v>
      </c>
      <c r="D26" s="82" t="s">
        <v>692</v>
      </c>
      <c r="E26" s="83">
        <v>1</v>
      </c>
      <c r="F26" s="21">
        <f t="shared" si="6"/>
        <v>1</v>
      </c>
      <c r="G26" s="21">
        <f t="shared" si="7"/>
        <v>1</v>
      </c>
      <c r="H26" s="21">
        <v>1</v>
      </c>
      <c r="I26" s="82" t="s">
        <v>693</v>
      </c>
      <c r="J26" s="83">
        <v>1</v>
      </c>
      <c r="K26" s="21">
        <f t="shared" si="2"/>
        <v>1</v>
      </c>
      <c r="L26" s="21">
        <f t="shared" si="3"/>
        <v>1</v>
      </c>
      <c r="M26" s="21">
        <v>1</v>
      </c>
      <c r="N26" s="82" t="s">
        <v>694</v>
      </c>
      <c r="O26" s="85">
        <v>1</v>
      </c>
      <c r="P26" s="21">
        <f t="shared" si="4"/>
        <v>1</v>
      </c>
      <c r="Q26" s="21">
        <f t="shared" si="5"/>
        <v>1</v>
      </c>
      <c r="R26" s="21">
        <v>1</v>
      </c>
      <c r="S26" s="235"/>
    </row>
    <row r="27" spans="1:19" s="11" customFormat="1" ht="226.5" customHeight="1">
      <c r="A27" s="81">
        <v>17</v>
      </c>
      <c r="B27" s="232" t="s">
        <v>695</v>
      </c>
      <c r="C27" s="215"/>
      <c r="D27" s="82" t="s">
        <v>1248</v>
      </c>
      <c r="E27" s="83">
        <v>1</v>
      </c>
      <c r="F27" s="21">
        <f t="shared" si="6"/>
        <v>1</v>
      </c>
      <c r="G27" s="21">
        <f t="shared" si="7"/>
        <v>1</v>
      </c>
      <c r="H27" s="21">
        <v>1</v>
      </c>
      <c r="I27" s="82" t="s">
        <v>696</v>
      </c>
      <c r="J27" s="83">
        <v>1</v>
      </c>
      <c r="K27" s="21">
        <f t="shared" si="2"/>
        <v>1</v>
      </c>
      <c r="L27" s="21">
        <f t="shared" si="3"/>
        <v>1</v>
      </c>
      <c r="M27" s="21">
        <v>1</v>
      </c>
      <c r="N27" s="82" t="s">
        <v>697</v>
      </c>
      <c r="O27" s="85">
        <v>1</v>
      </c>
      <c r="P27" s="21">
        <f t="shared" si="4"/>
        <v>1</v>
      </c>
      <c r="Q27" s="21">
        <f t="shared" si="5"/>
        <v>1</v>
      </c>
      <c r="R27" s="21">
        <v>1</v>
      </c>
      <c r="S27" s="235"/>
    </row>
    <row r="28" spans="1:19" s="11" customFormat="1" ht="183" customHeight="1">
      <c r="A28" s="81">
        <v>18</v>
      </c>
      <c r="B28" s="232"/>
      <c r="C28" s="215"/>
      <c r="D28" s="82" t="s">
        <v>698</v>
      </c>
      <c r="E28" s="83">
        <v>1</v>
      </c>
      <c r="F28" s="21">
        <f t="shared" si="6"/>
        <v>1</v>
      </c>
      <c r="G28" s="21">
        <f t="shared" si="7"/>
        <v>1</v>
      </c>
      <c r="H28" s="21">
        <v>1</v>
      </c>
      <c r="I28" s="82" t="s">
        <v>699</v>
      </c>
      <c r="J28" s="83">
        <v>1</v>
      </c>
      <c r="K28" s="21">
        <f t="shared" si="2"/>
        <v>1</v>
      </c>
      <c r="L28" s="21">
        <f t="shared" si="3"/>
        <v>1</v>
      </c>
      <c r="M28" s="21">
        <v>1</v>
      </c>
      <c r="N28" s="82" t="s">
        <v>700</v>
      </c>
      <c r="O28" s="85">
        <v>1</v>
      </c>
      <c r="P28" s="21">
        <f t="shared" si="4"/>
        <v>1</v>
      </c>
      <c r="Q28" s="21">
        <f t="shared" si="5"/>
        <v>1</v>
      </c>
      <c r="R28" s="21">
        <v>1</v>
      </c>
      <c r="S28" s="235"/>
    </row>
    <row r="29" spans="1:19" s="11" customFormat="1" ht="114.75" customHeight="1">
      <c r="A29" s="81">
        <v>19</v>
      </c>
      <c r="B29" s="82" t="s">
        <v>695</v>
      </c>
      <c r="C29" s="33" t="s">
        <v>126</v>
      </c>
      <c r="D29" s="82" t="s">
        <v>701</v>
      </c>
      <c r="E29" s="83">
        <v>1</v>
      </c>
      <c r="F29" s="21">
        <f t="shared" si="6"/>
        <v>1</v>
      </c>
      <c r="G29" s="21">
        <f t="shared" si="7"/>
        <v>1</v>
      </c>
      <c r="H29" s="21">
        <v>1</v>
      </c>
      <c r="I29" s="82" t="s">
        <v>702</v>
      </c>
      <c r="J29" s="83">
        <v>1</v>
      </c>
      <c r="K29" s="21">
        <f t="shared" si="2"/>
        <v>1</v>
      </c>
      <c r="L29" s="21">
        <f t="shared" si="3"/>
        <v>1</v>
      </c>
      <c r="M29" s="21">
        <v>1</v>
      </c>
      <c r="N29" s="82" t="s">
        <v>703</v>
      </c>
      <c r="O29" s="85">
        <v>1</v>
      </c>
      <c r="P29" s="21">
        <f t="shared" si="4"/>
        <v>1</v>
      </c>
      <c r="Q29" s="21">
        <f t="shared" si="5"/>
        <v>1</v>
      </c>
      <c r="R29" s="21">
        <v>1</v>
      </c>
      <c r="S29" s="235" t="s">
        <v>122</v>
      </c>
    </row>
    <row r="30" spans="1:19" s="11" customFormat="1" ht="208.5" customHeight="1">
      <c r="A30" s="81">
        <v>20</v>
      </c>
      <c r="B30" s="232" t="s">
        <v>704</v>
      </c>
      <c r="C30" s="215" t="s">
        <v>127</v>
      </c>
      <c r="D30" s="82" t="s">
        <v>705</v>
      </c>
      <c r="E30" s="83">
        <v>1</v>
      </c>
      <c r="F30" s="21">
        <f t="shared" si="6"/>
        <v>1</v>
      </c>
      <c r="G30" s="21">
        <f t="shared" si="7"/>
        <v>1</v>
      </c>
      <c r="H30" s="21">
        <v>1</v>
      </c>
      <c r="I30" s="82" t="s">
        <v>706</v>
      </c>
      <c r="J30" s="83">
        <v>1</v>
      </c>
      <c r="K30" s="21">
        <f t="shared" si="2"/>
        <v>1</v>
      </c>
      <c r="L30" s="21">
        <f t="shared" si="3"/>
        <v>1</v>
      </c>
      <c r="M30" s="21">
        <v>1</v>
      </c>
      <c r="N30" s="82" t="s">
        <v>707</v>
      </c>
      <c r="O30" s="85">
        <v>1</v>
      </c>
      <c r="P30" s="21">
        <f t="shared" si="4"/>
        <v>1</v>
      </c>
      <c r="Q30" s="21">
        <f t="shared" si="5"/>
        <v>1</v>
      </c>
      <c r="R30" s="21">
        <v>1</v>
      </c>
      <c r="S30" s="235"/>
    </row>
    <row r="31" spans="1:19" s="11" customFormat="1" ht="220.5" customHeight="1">
      <c r="A31" s="81">
        <v>21</v>
      </c>
      <c r="B31" s="232"/>
      <c r="C31" s="215"/>
      <c r="D31" s="82" t="s">
        <v>708</v>
      </c>
      <c r="E31" s="83">
        <v>1</v>
      </c>
      <c r="F31" s="21">
        <f t="shared" si="6"/>
        <v>1</v>
      </c>
      <c r="G31" s="21">
        <f t="shared" si="7"/>
        <v>1</v>
      </c>
      <c r="H31" s="21">
        <v>1</v>
      </c>
      <c r="I31" s="82" t="s">
        <v>709</v>
      </c>
      <c r="J31" s="83">
        <v>1</v>
      </c>
      <c r="K31" s="21">
        <f t="shared" si="2"/>
        <v>1</v>
      </c>
      <c r="L31" s="21">
        <f t="shared" si="3"/>
        <v>1</v>
      </c>
      <c r="M31" s="21">
        <v>1</v>
      </c>
      <c r="N31" s="82" t="s">
        <v>710</v>
      </c>
      <c r="O31" s="85">
        <v>1</v>
      </c>
      <c r="P31" s="21">
        <f t="shared" si="4"/>
        <v>1</v>
      </c>
      <c r="Q31" s="21">
        <f t="shared" si="5"/>
        <v>1</v>
      </c>
      <c r="R31" s="21">
        <v>1</v>
      </c>
      <c r="S31" s="235"/>
    </row>
    <row r="32" spans="1:19" s="11" customFormat="1" ht="171" customHeight="1">
      <c r="A32" s="81">
        <v>22</v>
      </c>
      <c r="B32" s="82" t="s">
        <v>704</v>
      </c>
      <c r="C32" s="33" t="s">
        <v>127</v>
      </c>
      <c r="D32" s="82" t="s">
        <v>711</v>
      </c>
      <c r="E32" s="83">
        <v>1</v>
      </c>
      <c r="F32" s="21">
        <f t="shared" si="6"/>
        <v>1</v>
      </c>
      <c r="G32" s="21">
        <f t="shared" si="7"/>
        <v>1</v>
      </c>
      <c r="H32" s="21">
        <v>1</v>
      </c>
      <c r="I32" s="82" t="s">
        <v>712</v>
      </c>
      <c r="J32" s="83">
        <v>1</v>
      </c>
      <c r="K32" s="21">
        <f t="shared" si="2"/>
        <v>1</v>
      </c>
      <c r="L32" s="21">
        <f t="shared" si="3"/>
        <v>1</v>
      </c>
      <c r="M32" s="21">
        <v>1</v>
      </c>
      <c r="N32" s="82" t="s">
        <v>12</v>
      </c>
      <c r="O32" s="85">
        <v>1</v>
      </c>
      <c r="P32" s="21">
        <f t="shared" si="4"/>
        <v>1</v>
      </c>
      <c r="Q32" s="21">
        <f t="shared" si="5"/>
        <v>1</v>
      </c>
      <c r="R32" s="21">
        <v>1</v>
      </c>
      <c r="S32" s="235"/>
    </row>
    <row r="33" spans="1:19" s="11" customFormat="1" ht="179.25" customHeight="1">
      <c r="A33" s="81">
        <v>23</v>
      </c>
      <c r="B33" s="232" t="s">
        <v>120</v>
      </c>
      <c r="C33" s="215" t="s">
        <v>128</v>
      </c>
      <c r="D33" s="82" t="s">
        <v>713</v>
      </c>
      <c r="E33" s="83">
        <v>1</v>
      </c>
      <c r="F33" s="21">
        <f t="shared" si="6"/>
        <v>1</v>
      </c>
      <c r="G33" s="21">
        <f t="shared" si="7"/>
        <v>1</v>
      </c>
      <c r="H33" s="21">
        <v>1</v>
      </c>
      <c r="I33" s="82" t="s">
        <v>696</v>
      </c>
      <c r="J33" s="83">
        <v>1</v>
      </c>
      <c r="K33" s="21">
        <f t="shared" si="2"/>
        <v>1</v>
      </c>
      <c r="L33" s="21">
        <f t="shared" si="3"/>
        <v>1</v>
      </c>
      <c r="M33" s="21">
        <v>1</v>
      </c>
      <c r="N33" s="82" t="s">
        <v>714</v>
      </c>
      <c r="O33" s="85">
        <v>1</v>
      </c>
      <c r="P33" s="21">
        <f t="shared" si="4"/>
        <v>1</v>
      </c>
      <c r="Q33" s="21">
        <f t="shared" si="5"/>
        <v>1</v>
      </c>
      <c r="R33" s="21">
        <v>1</v>
      </c>
      <c r="S33" s="235" t="s">
        <v>122</v>
      </c>
    </row>
    <row r="34" spans="1:19" s="11" customFormat="1" ht="252.75" customHeight="1">
      <c r="A34" s="81">
        <v>24</v>
      </c>
      <c r="B34" s="232"/>
      <c r="C34" s="215"/>
      <c r="D34" s="82" t="s">
        <v>715</v>
      </c>
      <c r="E34" s="83">
        <v>1</v>
      </c>
      <c r="F34" s="21">
        <f t="shared" si="6"/>
        <v>1</v>
      </c>
      <c r="G34" s="21">
        <f t="shared" si="7"/>
        <v>1</v>
      </c>
      <c r="H34" s="21">
        <v>1</v>
      </c>
      <c r="I34" s="82" t="s">
        <v>689</v>
      </c>
      <c r="J34" s="83">
        <v>1</v>
      </c>
      <c r="K34" s="21">
        <f t="shared" si="2"/>
        <v>1</v>
      </c>
      <c r="L34" s="21">
        <f t="shared" si="3"/>
        <v>1</v>
      </c>
      <c r="M34" s="21">
        <v>1</v>
      </c>
      <c r="N34" s="82" t="s">
        <v>1249</v>
      </c>
      <c r="O34" s="85">
        <v>1</v>
      </c>
      <c r="P34" s="21">
        <f t="shared" si="4"/>
        <v>1</v>
      </c>
      <c r="Q34" s="21">
        <f t="shared" si="5"/>
        <v>1</v>
      </c>
      <c r="R34" s="21">
        <v>1</v>
      </c>
      <c r="S34" s="235"/>
    </row>
    <row r="35" spans="1:19" s="11" customFormat="1" ht="178.5" customHeight="1">
      <c r="A35" s="81">
        <v>25</v>
      </c>
      <c r="B35" s="82" t="s">
        <v>716</v>
      </c>
      <c r="C35" s="33" t="s">
        <v>128</v>
      </c>
      <c r="D35" s="82" t="s">
        <v>717</v>
      </c>
      <c r="E35" s="83">
        <v>1</v>
      </c>
      <c r="F35" s="21">
        <f t="shared" si="6"/>
        <v>1</v>
      </c>
      <c r="G35" s="21">
        <f t="shared" si="7"/>
        <v>1</v>
      </c>
      <c r="H35" s="21">
        <v>1</v>
      </c>
      <c r="I35" s="82" t="s">
        <v>718</v>
      </c>
      <c r="J35" s="83">
        <v>1</v>
      </c>
      <c r="K35" s="21">
        <f t="shared" si="2"/>
        <v>1</v>
      </c>
      <c r="L35" s="21">
        <f t="shared" si="3"/>
        <v>1</v>
      </c>
      <c r="M35" s="21">
        <v>1</v>
      </c>
      <c r="N35" s="82" t="s">
        <v>703</v>
      </c>
      <c r="O35" s="85">
        <v>1</v>
      </c>
      <c r="P35" s="21">
        <f t="shared" si="4"/>
        <v>1</v>
      </c>
      <c r="Q35" s="21">
        <f t="shared" si="5"/>
        <v>1</v>
      </c>
      <c r="R35" s="21">
        <v>1</v>
      </c>
      <c r="S35" s="235"/>
    </row>
    <row r="36" spans="1:19" s="11" customFormat="1" ht="163.5" customHeight="1">
      <c r="A36" s="81">
        <v>26</v>
      </c>
      <c r="B36" s="82" t="s">
        <v>719</v>
      </c>
      <c r="C36" s="33" t="s">
        <v>129</v>
      </c>
      <c r="D36" s="82" t="s">
        <v>1250</v>
      </c>
      <c r="E36" s="83">
        <v>1</v>
      </c>
      <c r="F36" s="21">
        <f t="shared" si="6"/>
        <v>1</v>
      </c>
      <c r="G36" s="21">
        <f t="shared" si="7"/>
        <v>1</v>
      </c>
      <c r="H36" s="21">
        <v>1</v>
      </c>
      <c r="I36" s="82" t="s">
        <v>720</v>
      </c>
      <c r="J36" s="83">
        <v>1</v>
      </c>
      <c r="K36" s="21">
        <f t="shared" si="2"/>
        <v>1</v>
      </c>
      <c r="L36" s="21">
        <f t="shared" si="3"/>
        <v>1</v>
      </c>
      <c r="M36" s="21">
        <v>1</v>
      </c>
      <c r="N36" s="82" t="s">
        <v>721</v>
      </c>
      <c r="O36" s="85">
        <v>1</v>
      </c>
      <c r="P36" s="21">
        <f t="shared" si="4"/>
        <v>1</v>
      </c>
      <c r="Q36" s="21">
        <f t="shared" si="5"/>
        <v>1</v>
      </c>
      <c r="R36" s="21">
        <v>1</v>
      </c>
      <c r="S36" s="234"/>
    </row>
    <row r="37" spans="1:19" s="11" customFormat="1" ht="36" customHeight="1">
      <c r="A37" s="231" t="s">
        <v>121</v>
      </c>
      <c r="B37" s="231"/>
      <c r="C37" s="231"/>
      <c r="D37" s="231"/>
      <c r="E37" s="231"/>
      <c r="F37" s="231"/>
      <c r="G37" s="231"/>
      <c r="H37" s="231"/>
      <c r="I37" s="231"/>
      <c r="J37" s="231"/>
      <c r="K37" s="231"/>
      <c r="L37" s="231"/>
      <c r="M37" s="231"/>
      <c r="N37" s="231"/>
      <c r="O37" s="231"/>
      <c r="P37" s="231"/>
      <c r="Q37" s="231"/>
      <c r="R37" s="231"/>
      <c r="S37" s="231"/>
    </row>
    <row r="38" spans="1:19" s="11" customFormat="1" ht="263.25" customHeight="1">
      <c r="A38" s="81">
        <v>27</v>
      </c>
      <c r="B38" s="232" t="s">
        <v>722</v>
      </c>
      <c r="C38" s="266" t="s">
        <v>138</v>
      </c>
      <c r="D38" s="82" t="s">
        <v>723</v>
      </c>
      <c r="E38" s="83">
        <v>1</v>
      </c>
      <c r="F38" s="21">
        <f aca="true" t="shared" si="8" ref="F38:F44">IF(E38=G38,H38)</f>
        <v>1</v>
      </c>
      <c r="G38" s="21">
        <f aca="true" t="shared" si="9" ref="G38:G44">IF(E38="NA","NA",H38)</f>
        <v>1</v>
      </c>
      <c r="H38" s="21">
        <v>1</v>
      </c>
      <c r="I38" s="82" t="s">
        <v>724</v>
      </c>
      <c r="J38" s="83">
        <v>1</v>
      </c>
      <c r="K38" s="21">
        <f aca="true" t="shared" si="10" ref="K38:K44">IF(J38=L38,M38)</f>
        <v>1</v>
      </c>
      <c r="L38" s="21">
        <f aca="true" t="shared" si="11" ref="L38:L44">IF(J38="NA","NA",M38)</f>
        <v>1</v>
      </c>
      <c r="M38" s="21">
        <v>1</v>
      </c>
      <c r="N38" s="82" t="s">
        <v>725</v>
      </c>
      <c r="O38" s="83">
        <v>1</v>
      </c>
      <c r="P38" s="21">
        <f aca="true" t="shared" si="12" ref="P38:P44">IF(O38=Q38,R38)</f>
        <v>1</v>
      </c>
      <c r="Q38" s="21">
        <f aca="true" t="shared" si="13" ref="Q38:Q44">IF(O38="NA","NA",R38)</f>
        <v>1</v>
      </c>
      <c r="R38" s="21">
        <v>1</v>
      </c>
      <c r="S38" s="57" t="s">
        <v>136</v>
      </c>
    </row>
    <row r="39" spans="1:19" s="11" customFormat="1" ht="257.25" customHeight="1">
      <c r="A39" s="81">
        <v>28</v>
      </c>
      <c r="B39" s="232"/>
      <c r="C39" s="266"/>
      <c r="D39" s="82" t="s">
        <v>1251</v>
      </c>
      <c r="E39" s="83">
        <v>1</v>
      </c>
      <c r="F39" s="21">
        <f t="shared" si="8"/>
        <v>1</v>
      </c>
      <c r="G39" s="21">
        <f t="shared" si="9"/>
        <v>1</v>
      </c>
      <c r="H39" s="21">
        <v>1</v>
      </c>
      <c r="I39" s="82" t="s">
        <v>726</v>
      </c>
      <c r="J39" s="83">
        <v>1</v>
      </c>
      <c r="K39" s="21">
        <f t="shared" si="10"/>
        <v>1</v>
      </c>
      <c r="L39" s="21">
        <f t="shared" si="11"/>
        <v>1</v>
      </c>
      <c r="M39" s="21">
        <v>1</v>
      </c>
      <c r="N39" s="82" t="s">
        <v>727</v>
      </c>
      <c r="O39" s="83">
        <v>1</v>
      </c>
      <c r="P39" s="21">
        <f t="shared" si="12"/>
        <v>1</v>
      </c>
      <c r="Q39" s="21">
        <f t="shared" si="13"/>
        <v>1</v>
      </c>
      <c r="R39" s="21">
        <v>1</v>
      </c>
      <c r="S39" s="57" t="s">
        <v>142</v>
      </c>
    </row>
    <row r="40" spans="1:19" s="11" customFormat="1" ht="276" customHeight="1">
      <c r="A40" s="81">
        <v>29</v>
      </c>
      <c r="B40" s="232" t="s">
        <v>323</v>
      </c>
      <c r="C40" s="231" t="s">
        <v>1359</v>
      </c>
      <c r="D40" s="104" t="s">
        <v>728</v>
      </c>
      <c r="E40" s="83">
        <v>1</v>
      </c>
      <c r="F40" s="21">
        <f t="shared" si="8"/>
        <v>1</v>
      </c>
      <c r="G40" s="21">
        <f t="shared" si="9"/>
        <v>1</v>
      </c>
      <c r="H40" s="21">
        <v>1</v>
      </c>
      <c r="I40" s="104" t="s">
        <v>729</v>
      </c>
      <c r="J40" s="83">
        <v>1</v>
      </c>
      <c r="K40" s="21">
        <f t="shared" si="10"/>
        <v>1</v>
      </c>
      <c r="L40" s="21">
        <f t="shared" si="11"/>
        <v>1</v>
      </c>
      <c r="M40" s="21">
        <v>1</v>
      </c>
      <c r="N40" s="104" t="s">
        <v>730</v>
      </c>
      <c r="O40" s="83">
        <v>1</v>
      </c>
      <c r="P40" s="21">
        <f t="shared" si="12"/>
        <v>1</v>
      </c>
      <c r="Q40" s="21">
        <f t="shared" si="13"/>
        <v>1</v>
      </c>
      <c r="R40" s="21">
        <v>1</v>
      </c>
      <c r="S40" s="224" t="s">
        <v>143</v>
      </c>
    </row>
    <row r="41" spans="1:19" s="11" customFormat="1" ht="180.75" customHeight="1">
      <c r="A41" s="81">
        <v>30</v>
      </c>
      <c r="B41" s="232"/>
      <c r="C41" s="231"/>
      <c r="D41" s="104" t="s">
        <v>731</v>
      </c>
      <c r="E41" s="83">
        <v>1</v>
      </c>
      <c r="F41" s="21">
        <f t="shared" si="8"/>
        <v>1</v>
      </c>
      <c r="G41" s="21">
        <f t="shared" si="9"/>
        <v>1</v>
      </c>
      <c r="H41" s="21">
        <v>1</v>
      </c>
      <c r="I41" s="104" t="s">
        <v>732</v>
      </c>
      <c r="J41" s="83">
        <v>1</v>
      </c>
      <c r="K41" s="21">
        <f t="shared" si="10"/>
        <v>1</v>
      </c>
      <c r="L41" s="21">
        <f t="shared" si="11"/>
        <v>1</v>
      </c>
      <c r="M41" s="21">
        <v>1</v>
      </c>
      <c r="N41" s="104" t="s">
        <v>733</v>
      </c>
      <c r="O41" s="83">
        <v>1</v>
      </c>
      <c r="P41" s="21">
        <f t="shared" si="12"/>
        <v>1</v>
      </c>
      <c r="Q41" s="21">
        <f t="shared" si="13"/>
        <v>1</v>
      </c>
      <c r="R41" s="21">
        <v>1</v>
      </c>
      <c r="S41" s="224"/>
    </row>
    <row r="42" spans="1:19" s="11" customFormat="1" ht="232.5" customHeight="1">
      <c r="A42" s="81">
        <v>31</v>
      </c>
      <c r="B42" s="232"/>
      <c r="C42" s="231"/>
      <c r="D42" s="104" t="s">
        <v>355</v>
      </c>
      <c r="E42" s="83">
        <v>1</v>
      </c>
      <c r="F42" s="21">
        <f t="shared" si="8"/>
        <v>1</v>
      </c>
      <c r="G42" s="21">
        <f t="shared" si="9"/>
        <v>1</v>
      </c>
      <c r="H42" s="21">
        <v>1</v>
      </c>
      <c r="I42" s="104" t="s">
        <v>734</v>
      </c>
      <c r="J42" s="83">
        <v>1</v>
      </c>
      <c r="K42" s="21">
        <f t="shared" si="10"/>
        <v>1</v>
      </c>
      <c r="L42" s="21">
        <f t="shared" si="11"/>
        <v>1</v>
      </c>
      <c r="M42" s="21">
        <v>1</v>
      </c>
      <c r="N42" s="104" t="s">
        <v>735</v>
      </c>
      <c r="O42" s="83">
        <v>1</v>
      </c>
      <c r="P42" s="21">
        <f t="shared" si="12"/>
        <v>1</v>
      </c>
      <c r="Q42" s="21">
        <f t="shared" si="13"/>
        <v>1</v>
      </c>
      <c r="R42" s="21">
        <v>1</v>
      </c>
      <c r="S42" s="224"/>
    </row>
    <row r="43" spans="1:19" s="11" customFormat="1" ht="148.5" customHeight="1">
      <c r="A43" s="81">
        <v>32</v>
      </c>
      <c r="B43" s="232"/>
      <c r="C43" s="231"/>
      <c r="D43" s="104" t="s">
        <v>736</v>
      </c>
      <c r="E43" s="83">
        <v>1</v>
      </c>
      <c r="F43" s="21">
        <f t="shared" si="8"/>
        <v>1</v>
      </c>
      <c r="G43" s="21">
        <f t="shared" si="9"/>
        <v>1</v>
      </c>
      <c r="H43" s="21">
        <v>1</v>
      </c>
      <c r="I43" s="104" t="s">
        <v>737</v>
      </c>
      <c r="J43" s="83">
        <v>1</v>
      </c>
      <c r="K43" s="21">
        <f t="shared" si="10"/>
        <v>1</v>
      </c>
      <c r="L43" s="21">
        <f t="shared" si="11"/>
        <v>1</v>
      </c>
      <c r="M43" s="21">
        <v>1</v>
      </c>
      <c r="N43" s="104" t="s">
        <v>357</v>
      </c>
      <c r="O43" s="83">
        <v>1</v>
      </c>
      <c r="P43" s="21">
        <f t="shared" si="12"/>
        <v>1</v>
      </c>
      <c r="Q43" s="21">
        <f t="shared" si="13"/>
        <v>1</v>
      </c>
      <c r="R43" s="21">
        <v>1</v>
      </c>
      <c r="S43" s="224"/>
    </row>
    <row r="44" spans="1:19" s="11" customFormat="1" ht="243.75">
      <c r="A44" s="81">
        <v>33</v>
      </c>
      <c r="B44" s="82" t="s">
        <v>738</v>
      </c>
      <c r="C44" s="33" t="s">
        <v>140</v>
      </c>
      <c r="D44" s="82" t="s">
        <v>13</v>
      </c>
      <c r="E44" s="83">
        <v>1</v>
      </c>
      <c r="F44" s="21">
        <f t="shared" si="8"/>
        <v>1</v>
      </c>
      <c r="G44" s="21">
        <f t="shared" si="9"/>
        <v>1</v>
      </c>
      <c r="H44" s="21">
        <v>1</v>
      </c>
      <c r="I44" s="82" t="s">
        <v>739</v>
      </c>
      <c r="J44" s="83">
        <v>1</v>
      </c>
      <c r="K44" s="21">
        <f t="shared" si="10"/>
        <v>1</v>
      </c>
      <c r="L44" s="21">
        <f t="shared" si="11"/>
        <v>1</v>
      </c>
      <c r="M44" s="21">
        <v>1</v>
      </c>
      <c r="N44" s="82" t="s">
        <v>740</v>
      </c>
      <c r="O44" s="83">
        <v>1</v>
      </c>
      <c r="P44" s="21">
        <f t="shared" si="12"/>
        <v>1</v>
      </c>
      <c r="Q44" s="21">
        <f t="shared" si="13"/>
        <v>1</v>
      </c>
      <c r="R44" s="21">
        <v>1</v>
      </c>
      <c r="S44" s="57" t="s">
        <v>141</v>
      </c>
    </row>
    <row r="45" spans="1:19" s="11" customFormat="1" ht="18.75">
      <c r="A45" s="224" t="s">
        <v>137</v>
      </c>
      <c r="B45" s="224"/>
      <c r="C45" s="224"/>
      <c r="D45" s="224"/>
      <c r="E45" s="224"/>
      <c r="F45" s="224"/>
      <c r="G45" s="224"/>
      <c r="H45" s="224"/>
      <c r="I45" s="224"/>
      <c r="J45" s="224"/>
      <c r="K45" s="224"/>
      <c r="L45" s="224"/>
      <c r="M45" s="224"/>
      <c r="N45" s="224"/>
      <c r="O45" s="224"/>
      <c r="P45" s="224"/>
      <c r="Q45" s="224"/>
      <c r="R45" s="224"/>
      <c r="S45" s="224"/>
    </row>
    <row r="46" spans="1:19" s="11" customFormat="1" ht="93.75">
      <c r="A46" s="81">
        <v>34</v>
      </c>
      <c r="B46" s="232" t="s">
        <v>738</v>
      </c>
      <c r="C46" s="215" t="s">
        <v>140</v>
      </c>
      <c r="D46" s="82" t="s">
        <v>741</v>
      </c>
      <c r="E46" s="83">
        <v>1</v>
      </c>
      <c r="F46" s="21">
        <f>IF(E46=G46,H46)</f>
        <v>1</v>
      </c>
      <c r="G46" s="21">
        <f>IF(E46="NA","NA",H46)</f>
        <v>1</v>
      </c>
      <c r="H46" s="21">
        <v>1</v>
      </c>
      <c r="I46" s="82" t="s">
        <v>617</v>
      </c>
      <c r="J46" s="83">
        <v>1</v>
      </c>
      <c r="K46" s="21">
        <f>IF(J46=L46,M46)</f>
        <v>1</v>
      </c>
      <c r="L46" s="21">
        <f>IF(J46="NA","NA",M46)</f>
        <v>1</v>
      </c>
      <c r="M46" s="21">
        <v>1</v>
      </c>
      <c r="N46" s="82" t="s">
        <v>742</v>
      </c>
      <c r="O46" s="83">
        <v>1</v>
      </c>
      <c r="P46" s="21">
        <f>IF(O46=Q46,R46)</f>
        <v>1</v>
      </c>
      <c r="Q46" s="21">
        <f>IF(O46="NA","NA",R46)</f>
        <v>1</v>
      </c>
      <c r="R46" s="21">
        <v>1</v>
      </c>
      <c r="S46" s="224" t="s">
        <v>141</v>
      </c>
    </row>
    <row r="47" spans="1:19" s="11" customFormat="1" ht="37.5">
      <c r="A47" s="81">
        <v>35</v>
      </c>
      <c r="B47" s="232"/>
      <c r="C47" s="215"/>
      <c r="D47" s="82" t="s">
        <v>619</v>
      </c>
      <c r="E47" s="83">
        <v>1</v>
      </c>
      <c r="F47" s="21">
        <f>IF(E47=G47,H47)</f>
        <v>1</v>
      </c>
      <c r="G47" s="21">
        <f>IF(E47="NA","NA",H47)</f>
        <v>1</v>
      </c>
      <c r="H47" s="21">
        <v>1</v>
      </c>
      <c r="I47" s="82" t="s">
        <v>620</v>
      </c>
      <c r="J47" s="83">
        <v>1</v>
      </c>
      <c r="K47" s="21">
        <f>IF(J47=L47,M47)</f>
        <v>1</v>
      </c>
      <c r="L47" s="21">
        <f>IF(J47="NA","NA",M47)</f>
        <v>1</v>
      </c>
      <c r="M47" s="21">
        <v>1</v>
      </c>
      <c r="N47" s="82" t="s">
        <v>621</v>
      </c>
      <c r="O47" s="83">
        <v>1</v>
      </c>
      <c r="P47" s="21">
        <f>IF(O47=Q47,R47)</f>
        <v>1</v>
      </c>
      <c r="Q47" s="21">
        <f>IF(O47="NA","NA",R47)</f>
        <v>1</v>
      </c>
      <c r="R47" s="21">
        <v>1</v>
      </c>
      <c r="S47" s="224"/>
    </row>
    <row r="48" spans="1:19" s="11" customFormat="1" ht="18.75">
      <c r="A48" s="81">
        <v>36</v>
      </c>
      <c r="B48" s="232"/>
      <c r="C48" s="215"/>
      <c r="D48" s="82" t="s">
        <v>622</v>
      </c>
      <c r="E48" s="83">
        <v>1</v>
      </c>
      <c r="F48" s="21">
        <f>IF(E48=G48,H48)</f>
        <v>1</v>
      </c>
      <c r="G48" s="21">
        <f>IF(E48="NA","NA",H48)</f>
        <v>1</v>
      </c>
      <c r="H48" s="21">
        <v>1</v>
      </c>
      <c r="I48" s="82" t="s">
        <v>623</v>
      </c>
      <c r="J48" s="83">
        <v>1</v>
      </c>
      <c r="K48" s="21">
        <f>IF(J48=L48,M48)</f>
        <v>1</v>
      </c>
      <c r="L48" s="21">
        <f>IF(J48="NA","NA",M48)</f>
        <v>1</v>
      </c>
      <c r="M48" s="21">
        <v>1</v>
      </c>
      <c r="N48" s="82" t="s">
        <v>624</v>
      </c>
      <c r="O48" s="83">
        <v>1</v>
      </c>
      <c r="P48" s="21">
        <f>IF(O48=Q48,R48)</f>
        <v>1</v>
      </c>
      <c r="Q48" s="21">
        <f>IF(O48="NA","NA",R48)</f>
        <v>1</v>
      </c>
      <c r="R48" s="21">
        <v>1</v>
      </c>
      <c r="S48" s="224"/>
    </row>
    <row r="49" spans="1:19" s="11" customFormat="1" ht="18.75">
      <c r="A49" s="224" t="s">
        <v>112</v>
      </c>
      <c r="B49" s="224"/>
      <c r="C49" s="224"/>
      <c r="D49" s="224"/>
      <c r="E49" s="224"/>
      <c r="F49" s="224"/>
      <c r="G49" s="224"/>
      <c r="H49" s="224"/>
      <c r="I49" s="224"/>
      <c r="J49" s="224"/>
      <c r="K49" s="224"/>
      <c r="L49" s="224"/>
      <c r="M49" s="224"/>
      <c r="N49" s="224"/>
      <c r="O49" s="224"/>
      <c r="P49" s="224"/>
      <c r="Q49" s="224"/>
      <c r="R49" s="224"/>
      <c r="S49" s="224"/>
    </row>
    <row r="50" spans="1:19" s="11" customFormat="1" ht="18.75">
      <c r="A50" s="224" t="s">
        <v>113</v>
      </c>
      <c r="B50" s="224"/>
      <c r="C50" s="224"/>
      <c r="D50" s="224"/>
      <c r="E50" s="224"/>
      <c r="F50" s="224"/>
      <c r="G50" s="224"/>
      <c r="H50" s="224"/>
      <c r="I50" s="224"/>
      <c r="J50" s="224"/>
      <c r="K50" s="224"/>
      <c r="L50" s="224"/>
      <c r="M50" s="224"/>
      <c r="N50" s="224"/>
      <c r="O50" s="224"/>
      <c r="P50" s="224"/>
      <c r="Q50" s="224"/>
      <c r="R50" s="224"/>
      <c r="S50" s="224"/>
    </row>
    <row r="51" spans="1:19" s="11" customFormat="1" ht="37.5">
      <c r="A51" s="81">
        <v>37</v>
      </c>
      <c r="B51" s="232" t="s">
        <v>738</v>
      </c>
      <c r="C51" s="215" t="s">
        <v>140</v>
      </c>
      <c r="D51" s="82" t="s">
        <v>625</v>
      </c>
      <c r="E51" s="83">
        <v>1</v>
      </c>
      <c r="F51" s="21">
        <f>IF(E51=G51,H51)</f>
        <v>1</v>
      </c>
      <c r="G51" s="21">
        <f>IF(E51="NA","NA",H51)</f>
        <v>1</v>
      </c>
      <c r="H51" s="21">
        <v>1</v>
      </c>
      <c r="I51" s="82" t="s">
        <v>628</v>
      </c>
      <c r="J51" s="83">
        <v>1</v>
      </c>
      <c r="K51" s="21">
        <f aca="true" t="shared" si="14" ref="K51:K69">IF(J51=L51,M51)</f>
        <v>1</v>
      </c>
      <c r="L51" s="21">
        <f aca="true" t="shared" si="15" ref="L51:L69">IF(J51="NA","NA",M51)</f>
        <v>1</v>
      </c>
      <c r="M51" s="21">
        <v>1</v>
      </c>
      <c r="N51" s="82" t="s">
        <v>626</v>
      </c>
      <c r="O51" s="83">
        <v>1</v>
      </c>
      <c r="P51" s="21">
        <f aca="true" t="shared" si="16" ref="P51:P69">IF(O51=Q51,R51)</f>
        <v>1</v>
      </c>
      <c r="Q51" s="21">
        <f aca="true" t="shared" si="17" ref="Q51:Q69">IF(O51="NA","NA",R51)</f>
        <v>1</v>
      </c>
      <c r="R51" s="21">
        <v>1</v>
      </c>
      <c r="S51" s="224" t="s">
        <v>141</v>
      </c>
    </row>
    <row r="52" spans="1:19" s="11" customFormat="1" ht="37.5">
      <c r="A52" s="81">
        <v>38</v>
      </c>
      <c r="B52" s="232"/>
      <c r="C52" s="215"/>
      <c r="D52" s="82" t="s">
        <v>627</v>
      </c>
      <c r="E52" s="83">
        <v>1</v>
      </c>
      <c r="F52" s="21">
        <f>IF(E52=G52,H52)</f>
        <v>1</v>
      </c>
      <c r="G52" s="21">
        <f>IF(E52="NA","NA",H52)</f>
        <v>1</v>
      </c>
      <c r="H52" s="21">
        <v>1</v>
      </c>
      <c r="I52" s="82" t="s">
        <v>743</v>
      </c>
      <c r="J52" s="83">
        <v>1</v>
      </c>
      <c r="K52" s="21">
        <f t="shared" si="14"/>
        <v>1</v>
      </c>
      <c r="L52" s="21">
        <f t="shared" si="15"/>
        <v>1</v>
      </c>
      <c r="M52" s="21">
        <v>1</v>
      </c>
      <c r="N52" s="82" t="s">
        <v>626</v>
      </c>
      <c r="O52" s="83">
        <v>1</v>
      </c>
      <c r="P52" s="21">
        <f t="shared" si="16"/>
        <v>1</v>
      </c>
      <c r="Q52" s="21">
        <f t="shared" si="17"/>
        <v>1</v>
      </c>
      <c r="R52" s="21">
        <v>1</v>
      </c>
      <c r="S52" s="224"/>
    </row>
    <row r="53" spans="1:19" s="11" customFormat="1" ht="37.5">
      <c r="A53" s="81">
        <v>39</v>
      </c>
      <c r="B53" s="232"/>
      <c r="C53" s="215"/>
      <c r="D53" s="82" t="s">
        <v>744</v>
      </c>
      <c r="E53" s="83">
        <v>1</v>
      </c>
      <c r="F53" s="21">
        <f>IF(E53=G53,H53)</f>
        <v>1</v>
      </c>
      <c r="G53" s="21">
        <f>IF(E53="NA","NA",H53)</f>
        <v>1</v>
      </c>
      <c r="H53" s="21">
        <v>1</v>
      </c>
      <c r="I53" s="82" t="s">
        <v>743</v>
      </c>
      <c r="J53" s="83">
        <v>1</v>
      </c>
      <c r="K53" s="21">
        <f t="shared" si="14"/>
        <v>1</v>
      </c>
      <c r="L53" s="21">
        <f t="shared" si="15"/>
        <v>1</v>
      </c>
      <c r="M53" s="21">
        <v>1</v>
      </c>
      <c r="N53" s="82" t="s">
        <v>626</v>
      </c>
      <c r="O53" s="83">
        <v>1</v>
      </c>
      <c r="P53" s="21">
        <f t="shared" si="16"/>
        <v>1</v>
      </c>
      <c r="Q53" s="21">
        <f t="shared" si="17"/>
        <v>1</v>
      </c>
      <c r="R53" s="21">
        <v>1</v>
      </c>
      <c r="S53" s="224"/>
    </row>
    <row r="54" spans="1:19" s="11" customFormat="1" ht="37.5">
      <c r="A54" s="81">
        <v>40</v>
      </c>
      <c r="B54" s="232"/>
      <c r="C54" s="215"/>
      <c r="D54" s="82" t="s">
        <v>745</v>
      </c>
      <c r="E54" s="83">
        <v>1</v>
      </c>
      <c r="F54" s="21">
        <f aca="true" t="shared" si="18" ref="F54:F69">IF(E54=G54,H54)</f>
        <v>1</v>
      </c>
      <c r="G54" s="21">
        <f aca="true" t="shared" si="19" ref="G54:G69">IF(E54="NA","NA",H54)</f>
        <v>1</v>
      </c>
      <c r="H54" s="21">
        <v>1</v>
      </c>
      <c r="I54" s="82" t="s">
        <v>743</v>
      </c>
      <c r="J54" s="83">
        <v>1</v>
      </c>
      <c r="K54" s="21">
        <f t="shared" si="14"/>
        <v>1</v>
      </c>
      <c r="L54" s="21">
        <f t="shared" si="15"/>
        <v>1</v>
      </c>
      <c r="M54" s="21">
        <v>1</v>
      </c>
      <c r="N54" s="82" t="s">
        <v>626</v>
      </c>
      <c r="O54" s="83">
        <v>1</v>
      </c>
      <c r="P54" s="21">
        <f t="shared" si="16"/>
        <v>1</v>
      </c>
      <c r="Q54" s="21">
        <f t="shared" si="17"/>
        <v>1</v>
      </c>
      <c r="R54" s="21">
        <v>1</v>
      </c>
      <c r="S54" s="224"/>
    </row>
    <row r="55" spans="1:19" s="11" customFormat="1" ht="37.5">
      <c r="A55" s="81">
        <v>41</v>
      </c>
      <c r="B55" s="232"/>
      <c r="C55" s="215"/>
      <c r="D55" s="82" t="s">
        <v>631</v>
      </c>
      <c r="E55" s="83">
        <v>1</v>
      </c>
      <c r="F55" s="21">
        <f t="shared" si="18"/>
        <v>1</v>
      </c>
      <c r="G55" s="21">
        <f t="shared" si="19"/>
        <v>1</v>
      </c>
      <c r="H55" s="21">
        <v>1</v>
      </c>
      <c r="I55" s="82" t="s">
        <v>743</v>
      </c>
      <c r="J55" s="83">
        <v>1</v>
      </c>
      <c r="K55" s="21">
        <f t="shared" si="14"/>
        <v>1</v>
      </c>
      <c r="L55" s="21">
        <f t="shared" si="15"/>
        <v>1</v>
      </c>
      <c r="M55" s="21">
        <v>1</v>
      </c>
      <c r="N55" s="82" t="s">
        <v>626</v>
      </c>
      <c r="O55" s="83">
        <v>1</v>
      </c>
      <c r="P55" s="21">
        <f t="shared" si="16"/>
        <v>1</v>
      </c>
      <c r="Q55" s="21">
        <f t="shared" si="17"/>
        <v>1</v>
      </c>
      <c r="R55" s="21">
        <v>1</v>
      </c>
      <c r="S55" s="224"/>
    </row>
    <row r="56" spans="1:19" s="11" customFormat="1" ht="37.5">
      <c r="A56" s="81">
        <v>42</v>
      </c>
      <c r="B56" s="232"/>
      <c r="C56" s="215"/>
      <c r="D56" s="82" t="s">
        <v>746</v>
      </c>
      <c r="E56" s="83">
        <v>1</v>
      </c>
      <c r="F56" s="21">
        <f t="shared" si="18"/>
        <v>1</v>
      </c>
      <c r="G56" s="21">
        <f t="shared" si="19"/>
        <v>1</v>
      </c>
      <c r="H56" s="21">
        <v>1</v>
      </c>
      <c r="I56" s="82" t="s">
        <v>743</v>
      </c>
      <c r="J56" s="83">
        <v>1</v>
      </c>
      <c r="K56" s="21">
        <f t="shared" si="14"/>
        <v>1</v>
      </c>
      <c r="L56" s="21">
        <f t="shared" si="15"/>
        <v>1</v>
      </c>
      <c r="M56" s="21">
        <v>1</v>
      </c>
      <c r="N56" s="82" t="s">
        <v>626</v>
      </c>
      <c r="O56" s="83">
        <v>1</v>
      </c>
      <c r="P56" s="21">
        <f t="shared" si="16"/>
        <v>1</v>
      </c>
      <c r="Q56" s="21">
        <f t="shared" si="17"/>
        <v>1</v>
      </c>
      <c r="R56" s="21">
        <v>1</v>
      </c>
      <c r="S56" s="224"/>
    </row>
    <row r="57" spans="1:19" s="11" customFormat="1" ht="37.5">
      <c r="A57" s="81">
        <v>43</v>
      </c>
      <c r="B57" s="232"/>
      <c r="C57" s="215"/>
      <c r="D57" s="82" t="s">
        <v>747</v>
      </c>
      <c r="E57" s="83">
        <v>1</v>
      </c>
      <c r="F57" s="21">
        <f t="shared" si="18"/>
        <v>1</v>
      </c>
      <c r="G57" s="21">
        <f t="shared" si="19"/>
        <v>1</v>
      </c>
      <c r="H57" s="21">
        <v>1</v>
      </c>
      <c r="I57" s="82" t="s">
        <v>743</v>
      </c>
      <c r="J57" s="83">
        <v>1</v>
      </c>
      <c r="K57" s="21">
        <f t="shared" si="14"/>
        <v>1</v>
      </c>
      <c r="L57" s="21">
        <f t="shared" si="15"/>
        <v>1</v>
      </c>
      <c r="M57" s="21">
        <v>1</v>
      </c>
      <c r="N57" s="82" t="s">
        <v>626</v>
      </c>
      <c r="O57" s="83">
        <v>1</v>
      </c>
      <c r="P57" s="21">
        <f t="shared" si="16"/>
        <v>1</v>
      </c>
      <c r="Q57" s="21">
        <f t="shared" si="17"/>
        <v>1</v>
      </c>
      <c r="R57" s="21">
        <v>1</v>
      </c>
      <c r="S57" s="224"/>
    </row>
    <row r="58" spans="1:19" s="11" customFormat="1" ht="37.5">
      <c r="A58" s="81">
        <v>44</v>
      </c>
      <c r="B58" s="232"/>
      <c r="C58" s="215"/>
      <c r="D58" s="82" t="s">
        <v>634</v>
      </c>
      <c r="E58" s="83">
        <v>1</v>
      </c>
      <c r="F58" s="21">
        <f t="shared" si="18"/>
        <v>1</v>
      </c>
      <c r="G58" s="21">
        <f t="shared" si="19"/>
        <v>1</v>
      </c>
      <c r="H58" s="21">
        <v>1</v>
      </c>
      <c r="I58" s="82" t="s">
        <v>743</v>
      </c>
      <c r="J58" s="83">
        <v>1</v>
      </c>
      <c r="K58" s="21">
        <f t="shared" si="14"/>
        <v>1</v>
      </c>
      <c r="L58" s="21">
        <f t="shared" si="15"/>
        <v>1</v>
      </c>
      <c r="M58" s="21">
        <v>1</v>
      </c>
      <c r="N58" s="82" t="s">
        <v>626</v>
      </c>
      <c r="O58" s="83">
        <v>1</v>
      </c>
      <c r="P58" s="21">
        <f t="shared" si="16"/>
        <v>1</v>
      </c>
      <c r="Q58" s="21">
        <f t="shared" si="17"/>
        <v>1</v>
      </c>
      <c r="R58" s="21">
        <v>1</v>
      </c>
      <c r="S58" s="224"/>
    </row>
    <row r="59" spans="1:19" s="11" customFormat="1" ht="37.5">
      <c r="A59" s="81">
        <v>45</v>
      </c>
      <c r="B59" s="232"/>
      <c r="C59" s="215"/>
      <c r="D59" s="82" t="s">
        <v>748</v>
      </c>
      <c r="E59" s="83">
        <v>1</v>
      </c>
      <c r="F59" s="21">
        <f t="shared" si="18"/>
        <v>1</v>
      </c>
      <c r="G59" s="21">
        <f t="shared" si="19"/>
        <v>1</v>
      </c>
      <c r="H59" s="21">
        <v>1</v>
      </c>
      <c r="I59" s="82" t="s">
        <v>743</v>
      </c>
      <c r="J59" s="83">
        <v>1</v>
      </c>
      <c r="K59" s="21">
        <f t="shared" si="14"/>
        <v>1</v>
      </c>
      <c r="L59" s="21">
        <f t="shared" si="15"/>
        <v>1</v>
      </c>
      <c r="M59" s="21">
        <v>1</v>
      </c>
      <c r="N59" s="82" t="s">
        <v>626</v>
      </c>
      <c r="O59" s="83">
        <v>1</v>
      </c>
      <c r="P59" s="21">
        <f t="shared" si="16"/>
        <v>1</v>
      </c>
      <c r="Q59" s="21">
        <f t="shared" si="17"/>
        <v>1</v>
      </c>
      <c r="R59" s="21">
        <v>1</v>
      </c>
      <c r="S59" s="224"/>
    </row>
    <row r="60" spans="1:19" s="11" customFormat="1" ht="37.5">
      <c r="A60" s="81">
        <v>46</v>
      </c>
      <c r="B60" s="232"/>
      <c r="C60" s="215"/>
      <c r="D60" s="82" t="s">
        <v>749</v>
      </c>
      <c r="E60" s="83">
        <v>1</v>
      </c>
      <c r="F60" s="21">
        <f t="shared" si="18"/>
        <v>1</v>
      </c>
      <c r="G60" s="21">
        <f t="shared" si="19"/>
        <v>1</v>
      </c>
      <c r="H60" s="21">
        <v>1</v>
      </c>
      <c r="I60" s="82" t="s">
        <v>743</v>
      </c>
      <c r="J60" s="83">
        <v>1</v>
      </c>
      <c r="K60" s="21">
        <f t="shared" si="14"/>
        <v>1</v>
      </c>
      <c r="L60" s="21">
        <f t="shared" si="15"/>
        <v>1</v>
      </c>
      <c r="M60" s="21">
        <v>1</v>
      </c>
      <c r="N60" s="82" t="s">
        <v>626</v>
      </c>
      <c r="O60" s="83">
        <v>1</v>
      </c>
      <c r="P60" s="21">
        <f t="shared" si="16"/>
        <v>1</v>
      </c>
      <c r="Q60" s="21">
        <f t="shared" si="17"/>
        <v>1</v>
      </c>
      <c r="R60" s="21">
        <v>1</v>
      </c>
      <c r="S60" s="224"/>
    </row>
    <row r="61" spans="1:19" s="11" customFormat="1" ht="37.5">
      <c r="A61" s="81">
        <v>47</v>
      </c>
      <c r="B61" s="232"/>
      <c r="C61" s="215"/>
      <c r="D61" s="82" t="s">
        <v>637</v>
      </c>
      <c r="E61" s="83">
        <v>1</v>
      </c>
      <c r="F61" s="21">
        <f t="shared" si="18"/>
        <v>1</v>
      </c>
      <c r="G61" s="21">
        <f t="shared" si="19"/>
        <v>1</v>
      </c>
      <c r="H61" s="21">
        <v>1</v>
      </c>
      <c r="I61" s="82" t="s">
        <v>743</v>
      </c>
      <c r="J61" s="83">
        <v>1</v>
      </c>
      <c r="K61" s="21">
        <f t="shared" si="14"/>
        <v>1</v>
      </c>
      <c r="L61" s="21">
        <f t="shared" si="15"/>
        <v>1</v>
      </c>
      <c r="M61" s="21">
        <v>1</v>
      </c>
      <c r="N61" s="82" t="s">
        <v>626</v>
      </c>
      <c r="O61" s="83">
        <v>1</v>
      </c>
      <c r="P61" s="21">
        <f t="shared" si="16"/>
        <v>1</v>
      </c>
      <c r="Q61" s="21">
        <f t="shared" si="17"/>
        <v>1</v>
      </c>
      <c r="R61" s="21">
        <v>1</v>
      </c>
      <c r="S61" s="224"/>
    </row>
    <row r="62" spans="1:19" s="11" customFormat="1" ht="37.5">
      <c r="A62" s="81">
        <v>48</v>
      </c>
      <c r="B62" s="232"/>
      <c r="C62" s="215"/>
      <c r="D62" s="82" t="s">
        <v>638</v>
      </c>
      <c r="E62" s="83">
        <v>1</v>
      </c>
      <c r="F62" s="21">
        <f t="shared" si="18"/>
        <v>1</v>
      </c>
      <c r="G62" s="21">
        <f t="shared" si="19"/>
        <v>1</v>
      </c>
      <c r="H62" s="21">
        <v>1</v>
      </c>
      <c r="I62" s="82" t="s">
        <v>743</v>
      </c>
      <c r="J62" s="83">
        <v>1</v>
      </c>
      <c r="K62" s="21">
        <f t="shared" si="14"/>
        <v>1</v>
      </c>
      <c r="L62" s="21">
        <f t="shared" si="15"/>
        <v>1</v>
      </c>
      <c r="M62" s="21">
        <v>1</v>
      </c>
      <c r="N62" s="82" t="s">
        <v>626</v>
      </c>
      <c r="O62" s="83">
        <v>1</v>
      </c>
      <c r="P62" s="21">
        <f t="shared" si="16"/>
        <v>1</v>
      </c>
      <c r="Q62" s="21">
        <f t="shared" si="17"/>
        <v>1</v>
      </c>
      <c r="R62" s="21">
        <v>1</v>
      </c>
      <c r="S62" s="224"/>
    </row>
    <row r="63" spans="1:19" s="11" customFormat="1" ht="37.5">
      <c r="A63" s="81">
        <v>49</v>
      </c>
      <c r="B63" s="232"/>
      <c r="C63" s="215"/>
      <c r="D63" s="82" t="s">
        <v>639</v>
      </c>
      <c r="E63" s="83">
        <v>1</v>
      </c>
      <c r="F63" s="21">
        <f t="shared" si="18"/>
        <v>1</v>
      </c>
      <c r="G63" s="21">
        <f t="shared" si="19"/>
        <v>1</v>
      </c>
      <c r="H63" s="21">
        <v>1</v>
      </c>
      <c r="I63" s="82" t="s">
        <v>743</v>
      </c>
      <c r="J63" s="83">
        <v>1</v>
      </c>
      <c r="K63" s="21">
        <f t="shared" si="14"/>
        <v>1</v>
      </c>
      <c r="L63" s="21">
        <f t="shared" si="15"/>
        <v>1</v>
      </c>
      <c r="M63" s="21">
        <v>1</v>
      </c>
      <c r="N63" s="82" t="s">
        <v>626</v>
      </c>
      <c r="O63" s="83">
        <v>1</v>
      </c>
      <c r="P63" s="21">
        <f t="shared" si="16"/>
        <v>1</v>
      </c>
      <c r="Q63" s="21">
        <f t="shared" si="17"/>
        <v>1</v>
      </c>
      <c r="R63" s="21">
        <v>1</v>
      </c>
      <c r="S63" s="224"/>
    </row>
    <row r="64" spans="1:19" s="11" customFormat="1" ht="37.5">
      <c r="A64" s="81">
        <v>50</v>
      </c>
      <c r="B64" s="232"/>
      <c r="C64" s="215"/>
      <c r="D64" s="82" t="s">
        <v>640</v>
      </c>
      <c r="E64" s="83">
        <v>1</v>
      </c>
      <c r="F64" s="21">
        <f t="shared" si="18"/>
        <v>1</v>
      </c>
      <c r="G64" s="21">
        <f t="shared" si="19"/>
        <v>1</v>
      </c>
      <c r="H64" s="21">
        <v>1</v>
      </c>
      <c r="I64" s="82" t="s">
        <v>743</v>
      </c>
      <c r="J64" s="83">
        <v>1</v>
      </c>
      <c r="K64" s="21">
        <f t="shared" si="14"/>
        <v>1</v>
      </c>
      <c r="L64" s="21">
        <f t="shared" si="15"/>
        <v>1</v>
      </c>
      <c r="M64" s="21">
        <v>1</v>
      </c>
      <c r="N64" s="82" t="s">
        <v>626</v>
      </c>
      <c r="O64" s="83">
        <v>1</v>
      </c>
      <c r="P64" s="21">
        <f t="shared" si="16"/>
        <v>1</v>
      </c>
      <c r="Q64" s="21">
        <f t="shared" si="17"/>
        <v>1</v>
      </c>
      <c r="R64" s="21">
        <v>1</v>
      </c>
      <c r="S64" s="224"/>
    </row>
    <row r="65" spans="1:19" s="11" customFormat="1" ht="37.5">
      <c r="A65" s="81">
        <v>51</v>
      </c>
      <c r="B65" s="232"/>
      <c r="C65" s="215"/>
      <c r="D65" s="82" t="s">
        <v>641</v>
      </c>
      <c r="E65" s="83">
        <v>1</v>
      </c>
      <c r="F65" s="21">
        <f t="shared" si="18"/>
        <v>1</v>
      </c>
      <c r="G65" s="21">
        <f t="shared" si="19"/>
        <v>1</v>
      </c>
      <c r="H65" s="21">
        <v>1</v>
      </c>
      <c r="I65" s="82" t="s">
        <v>743</v>
      </c>
      <c r="J65" s="83">
        <v>1</v>
      </c>
      <c r="K65" s="21">
        <f t="shared" si="14"/>
        <v>1</v>
      </c>
      <c r="L65" s="21">
        <f t="shared" si="15"/>
        <v>1</v>
      </c>
      <c r="M65" s="21">
        <v>1</v>
      </c>
      <c r="N65" s="82" t="s">
        <v>626</v>
      </c>
      <c r="O65" s="83">
        <v>1</v>
      </c>
      <c r="P65" s="21">
        <f t="shared" si="16"/>
        <v>1</v>
      </c>
      <c r="Q65" s="21">
        <f t="shared" si="17"/>
        <v>1</v>
      </c>
      <c r="R65" s="21">
        <v>1</v>
      </c>
      <c r="S65" s="224"/>
    </row>
    <row r="66" spans="1:19" s="11" customFormat="1" ht="37.5">
      <c r="A66" s="81">
        <v>52</v>
      </c>
      <c r="B66" s="232"/>
      <c r="C66" s="215"/>
      <c r="D66" s="82" t="s">
        <v>750</v>
      </c>
      <c r="E66" s="83">
        <v>1</v>
      </c>
      <c r="F66" s="21">
        <f t="shared" si="18"/>
        <v>1</v>
      </c>
      <c r="G66" s="21">
        <f t="shared" si="19"/>
        <v>1</v>
      </c>
      <c r="H66" s="21">
        <v>1</v>
      </c>
      <c r="I66" s="82" t="s">
        <v>628</v>
      </c>
      <c r="J66" s="83">
        <v>1</v>
      </c>
      <c r="K66" s="21">
        <f t="shared" si="14"/>
        <v>1</v>
      </c>
      <c r="L66" s="21">
        <f t="shared" si="15"/>
        <v>1</v>
      </c>
      <c r="M66" s="21">
        <v>1</v>
      </c>
      <c r="N66" s="82" t="s">
        <v>626</v>
      </c>
      <c r="O66" s="83">
        <v>1</v>
      </c>
      <c r="P66" s="21">
        <f t="shared" si="16"/>
        <v>1</v>
      </c>
      <c r="Q66" s="21">
        <f t="shared" si="17"/>
        <v>1</v>
      </c>
      <c r="R66" s="21">
        <v>1</v>
      </c>
      <c r="S66" s="224"/>
    </row>
    <row r="67" spans="1:19" s="11" customFormat="1" ht="37.5">
      <c r="A67" s="81">
        <v>53</v>
      </c>
      <c r="B67" s="232"/>
      <c r="C67" s="215"/>
      <c r="D67" s="82" t="s">
        <v>14</v>
      </c>
      <c r="E67" s="83">
        <v>1</v>
      </c>
      <c r="F67" s="21">
        <f t="shared" si="18"/>
        <v>1</v>
      </c>
      <c r="G67" s="21">
        <f t="shared" si="19"/>
        <v>1</v>
      </c>
      <c r="H67" s="21">
        <v>1</v>
      </c>
      <c r="I67" s="82" t="s">
        <v>628</v>
      </c>
      <c r="J67" s="83">
        <v>1</v>
      </c>
      <c r="K67" s="21">
        <f t="shared" si="14"/>
        <v>1</v>
      </c>
      <c r="L67" s="21">
        <f t="shared" si="15"/>
        <v>1</v>
      </c>
      <c r="M67" s="21">
        <v>1</v>
      </c>
      <c r="N67" s="82" t="s">
        <v>626</v>
      </c>
      <c r="O67" s="83">
        <v>1</v>
      </c>
      <c r="P67" s="21">
        <f t="shared" si="16"/>
        <v>1</v>
      </c>
      <c r="Q67" s="21">
        <f t="shared" si="17"/>
        <v>1</v>
      </c>
      <c r="R67" s="21">
        <v>1</v>
      </c>
      <c r="S67" s="224"/>
    </row>
    <row r="68" spans="1:19" s="11" customFormat="1" ht="37.5">
      <c r="A68" s="81">
        <v>54</v>
      </c>
      <c r="B68" s="232"/>
      <c r="C68" s="215"/>
      <c r="D68" s="82" t="s">
        <v>751</v>
      </c>
      <c r="E68" s="83">
        <v>1</v>
      </c>
      <c r="F68" s="21">
        <f t="shared" si="18"/>
        <v>1</v>
      </c>
      <c r="G68" s="21">
        <f t="shared" si="19"/>
        <v>1</v>
      </c>
      <c r="H68" s="21">
        <v>1</v>
      </c>
      <c r="I68" s="82" t="s">
        <v>628</v>
      </c>
      <c r="J68" s="83">
        <v>1</v>
      </c>
      <c r="K68" s="21">
        <f t="shared" si="14"/>
        <v>1</v>
      </c>
      <c r="L68" s="21">
        <f t="shared" si="15"/>
        <v>1</v>
      </c>
      <c r="M68" s="21">
        <v>1</v>
      </c>
      <c r="N68" s="82" t="s">
        <v>626</v>
      </c>
      <c r="O68" s="83">
        <v>1</v>
      </c>
      <c r="P68" s="21">
        <f t="shared" si="16"/>
        <v>1</v>
      </c>
      <c r="Q68" s="21">
        <f t="shared" si="17"/>
        <v>1</v>
      </c>
      <c r="R68" s="21">
        <v>1</v>
      </c>
      <c r="S68" s="224"/>
    </row>
    <row r="69" spans="1:19" s="11" customFormat="1" ht="37.5">
      <c r="A69" s="81">
        <v>55</v>
      </c>
      <c r="B69" s="232"/>
      <c r="C69" s="215"/>
      <c r="D69" s="82" t="s">
        <v>644</v>
      </c>
      <c r="E69" s="83">
        <v>1</v>
      </c>
      <c r="F69" s="21">
        <f t="shared" si="18"/>
        <v>1</v>
      </c>
      <c r="G69" s="21">
        <f t="shared" si="19"/>
        <v>1</v>
      </c>
      <c r="H69" s="21">
        <v>1</v>
      </c>
      <c r="I69" s="82" t="s">
        <v>628</v>
      </c>
      <c r="J69" s="83">
        <v>1</v>
      </c>
      <c r="K69" s="21">
        <f t="shared" si="14"/>
        <v>1</v>
      </c>
      <c r="L69" s="21">
        <f t="shared" si="15"/>
        <v>1</v>
      </c>
      <c r="M69" s="21">
        <v>1</v>
      </c>
      <c r="N69" s="82" t="s">
        <v>626</v>
      </c>
      <c r="O69" s="83">
        <v>1</v>
      </c>
      <c r="P69" s="21">
        <f t="shared" si="16"/>
        <v>1</v>
      </c>
      <c r="Q69" s="21">
        <f t="shared" si="17"/>
        <v>1</v>
      </c>
      <c r="R69" s="21">
        <v>1</v>
      </c>
      <c r="S69" s="224"/>
    </row>
    <row r="70" spans="1:19" s="11" customFormat="1" ht="18.75">
      <c r="A70" s="224" t="s">
        <v>115</v>
      </c>
      <c r="B70" s="224"/>
      <c r="C70" s="224"/>
      <c r="D70" s="224"/>
      <c r="E70" s="224"/>
      <c r="F70" s="224"/>
      <c r="G70" s="224"/>
      <c r="H70" s="224"/>
      <c r="I70" s="224"/>
      <c r="J70" s="224"/>
      <c r="K70" s="224"/>
      <c r="L70" s="224"/>
      <c r="M70" s="224"/>
      <c r="N70" s="224"/>
      <c r="O70" s="224"/>
      <c r="P70" s="224"/>
      <c r="Q70" s="224"/>
      <c r="R70" s="224"/>
      <c r="S70" s="224"/>
    </row>
    <row r="71" spans="1:19" s="11" customFormat="1" ht="37.5">
      <c r="A71" s="81">
        <v>56</v>
      </c>
      <c r="B71" s="232" t="s">
        <v>738</v>
      </c>
      <c r="C71" s="215" t="s">
        <v>140</v>
      </c>
      <c r="D71" s="82" t="s">
        <v>646</v>
      </c>
      <c r="E71" s="83">
        <v>1</v>
      </c>
      <c r="F71" s="21">
        <f>IF(E71=G71,H71)</f>
        <v>1</v>
      </c>
      <c r="G71" s="21">
        <f>IF(E71="NA","NA",H71)</f>
        <v>1</v>
      </c>
      <c r="H71" s="21">
        <v>1</v>
      </c>
      <c r="I71" s="82" t="s">
        <v>628</v>
      </c>
      <c r="J71" s="83">
        <v>1</v>
      </c>
      <c r="K71" s="21">
        <f aca="true" t="shared" si="20" ref="K71:K79">IF(J71=L71,M71)</f>
        <v>1</v>
      </c>
      <c r="L71" s="21">
        <f aca="true" t="shared" si="21" ref="L71:L79">IF(J71="NA","NA",M71)</f>
        <v>1</v>
      </c>
      <c r="M71" s="21">
        <v>1</v>
      </c>
      <c r="N71" s="82" t="s">
        <v>626</v>
      </c>
      <c r="O71" s="83">
        <v>1</v>
      </c>
      <c r="P71" s="21">
        <f aca="true" t="shared" si="22" ref="P71:P79">IF(O71=Q71,R71)</f>
        <v>1</v>
      </c>
      <c r="Q71" s="21">
        <f aca="true" t="shared" si="23" ref="Q71:Q79">IF(O71="NA","NA",R71)</f>
        <v>1</v>
      </c>
      <c r="R71" s="21">
        <v>1</v>
      </c>
      <c r="S71" s="224" t="s">
        <v>141</v>
      </c>
    </row>
    <row r="72" spans="1:19" s="11" customFormat="1" ht="37.5">
      <c r="A72" s="81">
        <v>57</v>
      </c>
      <c r="B72" s="232"/>
      <c r="C72" s="215"/>
      <c r="D72" s="82" t="s">
        <v>752</v>
      </c>
      <c r="E72" s="83">
        <v>1</v>
      </c>
      <c r="F72" s="21">
        <f>IF(E72=G72,H72)</f>
        <v>1</v>
      </c>
      <c r="G72" s="21">
        <f>IF(E72="NA","NA",H72)</f>
        <v>1</v>
      </c>
      <c r="H72" s="21">
        <v>1</v>
      </c>
      <c r="I72" s="82" t="s">
        <v>628</v>
      </c>
      <c r="J72" s="83">
        <v>1</v>
      </c>
      <c r="K72" s="21">
        <f t="shared" si="20"/>
        <v>1</v>
      </c>
      <c r="L72" s="21">
        <f t="shared" si="21"/>
        <v>1</v>
      </c>
      <c r="M72" s="21">
        <v>1</v>
      </c>
      <c r="N72" s="82" t="s">
        <v>626</v>
      </c>
      <c r="O72" s="83">
        <v>1</v>
      </c>
      <c r="P72" s="21">
        <f t="shared" si="22"/>
        <v>1</v>
      </c>
      <c r="Q72" s="21">
        <f t="shared" si="23"/>
        <v>1</v>
      </c>
      <c r="R72" s="21">
        <v>1</v>
      </c>
      <c r="S72" s="224"/>
    </row>
    <row r="73" spans="1:19" s="11" customFormat="1" ht="37.5">
      <c r="A73" s="81">
        <v>58</v>
      </c>
      <c r="B73" s="232"/>
      <c r="C73" s="215"/>
      <c r="D73" s="82" t="s">
        <v>648</v>
      </c>
      <c r="E73" s="83">
        <v>1</v>
      </c>
      <c r="F73" s="21">
        <f>IF(E73=G73,H73)</f>
        <v>1</v>
      </c>
      <c r="G73" s="21">
        <f>IF(E73="NA","NA",H73)</f>
        <v>1</v>
      </c>
      <c r="H73" s="21">
        <v>1</v>
      </c>
      <c r="I73" s="82" t="s">
        <v>628</v>
      </c>
      <c r="J73" s="83">
        <v>1</v>
      </c>
      <c r="K73" s="21">
        <f t="shared" si="20"/>
        <v>1</v>
      </c>
      <c r="L73" s="21">
        <f t="shared" si="21"/>
        <v>1</v>
      </c>
      <c r="M73" s="21">
        <v>1</v>
      </c>
      <c r="N73" s="82" t="s">
        <v>626</v>
      </c>
      <c r="O73" s="83">
        <v>1</v>
      </c>
      <c r="P73" s="21">
        <f t="shared" si="22"/>
        <v>1</v>
      </c>
      <c r="Q73" s="21">
        <f t="shared" si="23"/>
        <v>1</v>
      </c>
      <c r="R73" s="21">
        <v>1</v>
      </c>
      <c r="S73" s="224"/>
    </row>
    <row r="74" spans="1:19" s="11" customFormat="1" ht="37.5">
      <c r="A74" s="81">
        <v>59</v>
      </c>
      <c r="B74" s="232"/>
      <c r="C74" s="215"/>
      <c r="D74" s="82" t="s">
        <v>753</v>
      </c>
      <c r="E74" s="83">
        <v>1</v>
      </c>
      <c r="F74" s="21">
        <f aca="true" t="shared" si="24" ref="F74:F79">IF(E74=G74,H74)</f>
        <v>1</v>
      </c>
      <c r="G74" s="21">
        <f aca="true" t="shared" si="25" ref="G74:G79">IF(E74="NA","NA",H74)</f>
        <v>1</v>
      </c>
      <c r="H74" s="21">
        <v>1</v>
      </c>
      <c r="I74" s="82" t="s">
        <v>628</v>
      </c>
      <c r="J74" s="83">
        <v>1</v>
      </c>
      <c r="K74" s="21">
        <f t="shared" si="20"/>
        <v>1</v>
      </c>
      <c r="L74" s="21">
        <f t="shared" si="21"/>
        <v>1</v>
      </c>
      <c r="M74" s="21">
        <v>1</v>
      </c>
      <c r="N74" s="82" t="s">
        <v>626</v>
      </c>
      <c r="O74" s="83">
        <v>1</v>
      </c>
      <c r="P74" s="21">
        <f t="shared" si="22"/>
        <v>1</v>
      </c>
      <c r="Q74" s="21">
        <f t="shared" si="23"/>
        <v>1</v>
      </c>
      <c r="R74" s="21">
        <v>1</v>
      </c>
      <c r="S74" s="224"/>
    </row>
    <row r="75" spans="1:19" s="11" customFormat="1" ht="37.5">
      <c r="A75" s="81">
        <v>60</v>
      </c>
      <c r="B75" s="232"/>
      <c r="C75" s="215"/>
      <c r="D75" s="82" t="s">
        <v>650</v>
      </c>
      <c r="E75" s="83">
        <v>1</v>
      </c>
      <c r="F75" s="21">
        <f t="shared" si="24"/>
        <v>1</v>
      </c>
      <c r="G75" s="21">
        <f t="shared" si="25"/>
        <v>1</v>
      </c>
      <c r="H75" s="21">
        <v>1</v>
      </c>
      <c r="I75" s="82" t="s">
        <v>628</v>
      </c>
      <c r="J75" s="83">
        <v>1</v>
      </c>
      <c r="K75" s="21">
        <f t="shared" si="20"/>
        <v>1</v>
      </c>
      <c r="L75" s="21">
        <f t="shared" si="21"/>
        <v>1</v>
      </c>
      <c r="M75" s="21">
        <v>1</v>
      </c>
      <c r="N75" s="82" t="s">
        <v>626</v>
      </c>
      <c r="O75" s="83">
        <v>1</v>
      </c>
      <c r="P75" s="21">
        <f t="shared" si="22"/>
        <v>1</v>
      </c>
      <c r="Q75" s="21">
        <f t="shared" si="23"/>
        <v>1</v>
      </c>
      <c r="R75" s="21">
        <v>1</v>
      </c>
      <c r="S75" s="224"/>
    </row>
    <row r="76" spans="1:19" s="11" customFormat="1" ht="37.5">
      <c r="A76" s="81">
        <v>61</v>
      </c>
      <c r="B76" s="232"/>
      <c r="C76" s="215"/>
      <c r="D76" s="82" t="s">
        <v>651</v>
      </c>
      <c r="E76" s="83">
        <v>1</v>
      </c>
      <c r="F76" s="21">
        <f t="shared" si="24"/>
        <v>1</v>
      </c>
      <c r="G76" s="21">
        <f t="shared" si="25"/>
        <v>1</v>
      </c>
      <c r="H76" s="21">
        <v>1</v>
      </c>
      <c r="I76" s="82" t="s">
        <v>628</v>
      </c>
      <c r="J76" s="83">
        <v>1</v>
      </c>
      <c r="K76" s="21">
        <f t="shared" si="20"/>
        <v>1</v>
      </c>
      <c r="L76" s="21">
        <f t="shared" si="21"/>
        <v>1</v>
      </c>
      <c r="M76" s="21">
        <v>1</v>
      </c>
      <c r="N76" s="82" t="s">
        <v>626</v>
      </c>
      <c r="O76" s="83">
        <v>1</v>
      </c>
      <c r="P76" s="21">
        <f t="shared" si="22"/>
        <v>1</v>
      </c>
      <c r="Q76" s="21">
        <f t="shared" si="23"/>
        <v>1</v>
      </c>
      <c r="R76" s="21">
        <v>1</v>
      </c>
      <c r="S76" s="224"/>
    </row>
    <row r="77" spans="1:19" s="11" customFormat="1" ht="37.5">
      <c r="A77" s="81">
        <v>62</v>
      </c>
      <c r="B77" s="232"/>
      <c r="C77" s="215"/>
      <c r="D77" s="82" t="s">
        <v>652</v>
      </c>
      <c r="E77" s="83">
        <v>1</v>
      </c>
      <c r="F77" s="21">
        <f t="shared" si="24"/>
        <v>1</v>
      </c>
      <c r="G77" s="21">
        <f t="shared" si="25"/>
        <v>1</v>
      </c>
      <c r="H77" s="21">
        <v>1</v>
      </c>
      <c r="I77" s="82" t="s">
        <v>628</v>
      </c>
      <c r="J77" s="83">
        <v>1</v>
      </c>
      <c r="K77" s="21">
        <f t="shared" si="20"/>
        <v>1</v>
      </c>
      <c r="L77" s="21">
        <f t="shared" si="21"/>
        <v>1</v>
      </c>
      <c r="M77" s="21">
        <v>1</v>
      </c>
      <c r="N77" s="82" t="s">
        <v>626</v>
      </c>
      <c r="O77" s="83">
        <v>1</v>
      </c>
      <c r="P77" s="21">
        <f t="shared" si="22"/>
        <v>1</v>
      </c>
      <c r="Q77" s="21">
        <f t="shared" si="23"/>
        <v>1</v>
      </c>
      <c r="R77" s="21">
        <v>1</v>
      </c>
      <c r="S77" s="224"/>
    </row>
    <row r="78" spans="1:19" s="11" customFormat="1" ht="37.5">
      <c r="A78" s="81">
        <v>63</v>
      </c>
      <c r="B78" s="232"/>
      <c r="C78" s="215"/>
      <c r="D78" s="82" t="s">
        <v>653</v>
      </c>
      <c r="E78" s="83">
        <v>1</v>
      </c>
      <c r="F78" s="21">
        <f t="shared" si="24"/>
        <v>1</v>
      </c>
      <c r="G78" s="21">
        <f t="shared" si="25"/>
        <v>1</v>
      </c>
      <c r="H78" s="21">
        <v>1</v>
      </c>
      <c r="I78" s="82" t="s">
        <v>628</v>
      </c>
      <c r="J78" s="83">
        <v>1</v>
      </c>
      <c r="K78" s="21">
        <f t="shared" si="20"/>
        <v>1</v>
      </c>
      <c r="L78" s="21">
        <f t="shared" si="21"/>
        <v>1</v>
      </c>
      <c r="M78" s="21">
        <v>1</v>
      </c>
      <c r="N78" s="82" t="s">
        <v>626</v>
      </c>
      <c r="O78" s="83">
        <v>1</v>
      </c>
      <c r="P78" s="21">
        <f t="shared" si="22"/>
        <v>1</v>
      </c>
      <c r="Q78" s="21">
        <f t="shared" si="23"/>
        <v>1</v>
      </c>
      <c r="R78" s="21">
        <v>1</v>
      </c>
      <c r="S78" s="224"/>
    </row>
    <row r="79" spans="1:19" s="11" customFormat="1" ht="37.5">
      <c r="A79" s="81">
        <v>64</v>
      </c>
      <c r="B79" s="232"/>
      <c r="C79" s="215"/>
      <c r="D79" s="82" t="s">
        <v>754</v>
      </c>
      <c r="E79" s="83">
        <v>1</v>
      </c>
      <c r="F79" s="21">
        <f t="shared" si="24"/>
        <v>1</v>
      </c>
      <c r="G79" s="21">
        <f t="shared" si="25"/>
        <v>1</v>
      </c>
      <c r="H79" s="21">
        <v>1</v>
      </c>
      <c r="I79" s="82" t="s">
        <v>628</v>
      </c>
      <c r="J79" s="83">
        <v>1</v>
      </c>
      <c r="K79" s="21">
        <f t="shared" si="20"/>
        <v>1</v>
      </c>
      <c r="L79" s="21">
        <f t="shared" si="21"/>
        <v>1</v>
      </c>
      <c r="M79" s="21">
        <v>1</v>
      </c>
      <c r="N79" s="82" t="s">
        <v>626</v>
      </c>
      <c r="O79" s="83">
        <v>1</v>
      </c>
      <c r="P79" s="21">
        <f t="shared" si="22"/>
        <v>1</v>
      </c>
      <c r="Q79" s="21">
        <f t="shared" si="23"/>
        <v>1</v>
      </c>
      <c r="R79" s="21">
        <v>1</v>
      </c>
      <c r="S79" s="224"/>
    </row>
    <row r="80" spans="1:19" s="11" customFormat="1" ht="18.75">
      <c r="A80" s="224" t="s">
        <v>116</v>
      </c>
      <c r="B80" s="224"/>
      <c r="C80" s="224"/>
      <c r="D80" s="224"/>
      <c r="E80" s="224"/>
      <c r="F80" s="224"/>
      <c r="G80" s="224"/>
      <c r="H80" s="224"/>
      <c r="I80" s="224"/>
      <c r="J80" s="224"/>
      <c r="K80" s="224"/>
      <c r="L80" s="224"/>
      <c r="M80" s="224"/>
      <c r="N80" s="224"/>
      <c r="O80" s="224"/>
      <c r="P80" s="224"/>
      <c r="Q80" s="224"/>
      <c r="R80" s="224"/>
      <c r="S80" s="224"/>
    </row>
    <row r="81" spans="1:19" s="11" customFormat="1" ht="37.5">
      <c r="A81" s="81">
        <v>65</v>
      </c>
      <c r="B81" s="232" t="s">
        <v>738</v>
      </c>
      <c r="C81" s="215" t="s">
        <v>140</v>
      </c>
      <c r="D81" s="82" t="s">
        <v>654</v>
      </c>
      <c r="E81" s="83">
        <v>1</v>
      </c>
      <c r="F81" s="21">
        <f>IF(E81=G81,H81)</f>
        <v>1</v>
      </c>
      <c r="G81" s="21">
        <f>IF(E81="NA","NA",H81)</f>
        <v>1</v>
      </c>
      <c r="H81" s="21">
        <v>1</v>
      </c>
      <c r="I81" s="82" t="s">
        <v>628</v>
      </c>
      <c r="J81" s="83">
        <v>1</v>
      </c>
      <c r="K81" s="21">
        <f aca="true" t="shared" si="26" ref="K81:K89">IF(J81=L81,M81)</f>
        <v>1</v>
      </c>
      <c r="L81" s="21">
        <f aca="true" t="shared" si="27" ref="L81:L89">IF(J81="NA","NA",M81)</f>
        <v>1</v>
      </c>
      <c r="M81" s="21">
        <v>1</v>
      </c>
      <c r="N81" s="82" t="s">
        <v>626</v>
      </c>
      <c r="O81" s="83">
        <v>1</v>
      </c>
      <c r="P81" s="21">
        <f aca="true" t="shared" si="28" ref="P81:P89">IF(O81=Q81,R81)</f>
        <v>1</v>
      </c>
      <c r="Q81" s="21">
        <f aca="true" t="shared" si="29" ref="Q81:Q89">IF(O81="NA","NA",R81)</f>
        <v>1</v>
      </c>
      <c r="R81" s="21">
        <v>1</v>
      </c>
      <c r="S81" s="224" t="s">
        <v>141</v>
      </c>
    </row>
    <row r="82" spans="1:19" s="11" customFormat="1" ht="37.5">
      <c r="A82" s="81">
        <v>66</v>
      </c>
      <c r="B82" s="232"/>
      <c r="C82" s="215"/>
      <c r="D82" s="82" t="s">
        <v>655</v>
      </c>
      <c r="E82" s="83">
        <v>1</v>
      </c>
      <c r="F82" s="21">
        <f>IF(E82=G82,H82)</f>
        <v>1</v>
      </c>
      <c r="G82" s="21">
        <f>IF(E82="NA","NA",H82)</f>
        <v>1</v>
      </c>
      <c r="H82" s="21">
        <v>1</v>
      </c>
      <c r="I82" s="82" t="s">
        <v>743</v>
      </c>
      <c r="J82" s="83">
        <v>1</v>
      </c>
      <c r="K82" s="21">
        <f t="shared" si="26"/>
        <v>1</v>
      </c>
      <c r="L82" s="21">
        <f t="shared" si="27"/>
        <v>1</v>
      </c>
      <c r="M82" s="21">
        <v>1</v>
      </c>
      <c r="N82" s="82" t="s">
        <v>626</v>
      </c>
      <c r="O82" s="83">
        <v>1</v>
      </c>
      <c r="P82" s="21">
        <f t="shared" si="28"/>
        <v>1</v>
      </c>
      <c r="Q82" s="21">
        <f t="shared" si="29"/>
        <v>1</v>
      </c>
      <c r="R82" s="21">
        <v>1</v>
      </c>
      <c r="S82" s="224"/>
    </row>
    <row r="83" spans="1:19" s="11" customFormat="1" ht="37.5">
      <c r="A83" s="81">
        <v>67</v>
      </c>
      <c r="B83" s="232"/>
      <c r="C83" s="215"/>
      <c r="D83" s="82" t="s">
        <v>15</v>
      </c>
      <c r="E83" s="83">
        <v>1</v>
      </c>
      <c r="F83" s="21">
        <f>IF(E83=G83,H83)</f>
        <v>1</v>
      </c>
      <c r="G83" s="21">
        <f>IF(E83="NA","NA",H83)</f>
        <v>1</v>
      </c>
      <c r="H83" s="21">
        <v>1</v>
      </c>
      <c r="I83" s="82" t="s">
        <v>743</v>
      </c>
      <c r="J83" s="83">
        <v>1</v>
      </c>
      <c r="K83" s="21">
        <f t="shared" si="26"/>
        <v>1</v>
      </c>
      <c r="L83" s="21">
        <f t="shared" si="27"/>
        <v>1</v>
      </c>
      <c r="M83" s="21">
        <v>1</v>
      </c>
      <c r="N83" s="82" t="s">
        <v>626</v>
      </c>
      <c r="O83" s="83">
        <v>1</v>
      </c>
      <c r="P83" s="21">
        <f t="shared" si="28"/>
        <v>1</v>
      </c>
      <c r="Q83" s="21">
        <f t="shared" si="29"/>
        <v>1</v>
      </c>
      <c r="R83" s="21">
        <v>1</v>
      </c>
      <c r="S83" s="224"/>
    </row>
    <row r="84" spans="1:19" s="11" customFormat="1" ht="37.5">
      <c r="A84" s="81">
        <v>68</v>
      </c>
      <c r="B84" s="232"/>
      <c r="C84" s="215"/>
      <c r="D84" s="82" t="s">
        <v>657</v>
      </c>
      <c r="E84" s="83">
        <v>1</v>
      </c>
      <c r="F84" s="21">
        <f aca="true" t="shared" si="30" ref="F84:F89">IF(E84=G84,H84)</f>
        <v>1</v>
      </c>
      <c r="G84" s="21">
        <f aca="true" t="shared" si="31" ref="G84:G89">IF(E84="NA","NA",H84)</f>
        <v>1</v>
      </c>
      <c r="H84" s="21">
        <v>1</v>
      </c>
      <c r="I84" s="82" t="s">
        <v>743</v>
      </c>
      <c r="J84" s="83">
        <v>1</v>
      </c>
      <c r="K84" s="21">
        <f t="shared" si="26"/>
        <v>1</v>
      </c>
      <c r="L84" s="21">
        <f t="shared" si="27"/>
        <v>1</v>
      </c>
      <c r="M84" s="21">
        <v>1</v>
      </c>
      <c r="N84" s="82" t="s">
        <v>626</v>
      </c>
      <c r="O84" s="83">
        <v>1</v>
      </c>
      <c r="P84" s="21">
        <f t="shared" si="28"/>
        <v>1</v>
      </c>
      <c r="Q84" s="21">
        <f t="shared" si="29"/>
        <v>1</v>
      </c>
      <c r="R84" s="21">
        <v>1</v>
      </c>
      <c r="S84" s="224"/>
    </row>
    <row r="85" spans="1:19" s="11" customFormat="1" ht="37.5">
      <c r="A85" s="81">
        <v>69</v>
      </c>
      <c r="B85" s="232"/>
      <c r="C85" s="215"/>
      <c r="D85" s="82" t="s">
        <v>658</v>
      </c>
      <c r="E85" s="83">
        <v>1</v>
      </c>
      <c r="F85" s="21">
        <f t="shared" si="30"/>
        <v>1</v>
      </c>
      <c r="G85" s="21">
        <f t="shared" si="31"/>
        <v>1</v>
      </c>
      <c r="H85" s="21">
        <v>1</v>
      </c>
      <c r="I85" s="82" t="s">
        <v>743</v>
      </c>
      <c r="J85" s="83">
        <v>1</v>
      </c>
      <c r="K85" s="21">
        <f t="shared" si="26"/>
        <v>1</v>
      </c>
      <c r="L85" s="21">
        <f t="shared" si="27"/>
        <v>1</v>
      </c>
      <c r="M85" s="21">
        <v>1</v>
      </c>
      <c r="N85" s="82" t="s">
        <v>626</v>
      </c>
      <c r="O85" s="83">
        <v>1</v>
      </c>
      <c r="P85" s="21">
        <f t="shared" si="28"/>
        <v>1</v>
      </c>
      <c r="Q85" s="21">
        <f t="shared" si="29"/>
        <v>1</v>
      </c>
      <c r="R85" s="21">
        <v>1</v>
      </c>
      <c r="S85" s="224"/>
    </row>
    <row r="86" spans="1:19" s="11" customFormat="1" ht="37.5">
      <c r="A86" s="81">
        <v>70</v>
      </c>
      <c r="B86" s="232"/>
      <c r="C86" s="215"/>
      <c r="D86" s="82" t="s">
        <v>659</v>
      </c>
      <c r="E86" s="83">
        <v>1</v>
      </c>
      <c r="F86" s="21">
        <f t="shared" si="30"/>
        <v>1</v>
      </c>
      <c r="G86" s="21">
        <f t="shared" si="31"/>
        <v>1</v>
      </c>
      <c r="H86" s="21">
        <v>1</v>
      </c>
      <c r="I86" s="82" t="s">
        <v>743</v>
      </c>
      <c r="J86" s="83">
        <v>1</v>
      </c>
      <c r="K86" s="21">
        <f t="shared" si="26"/>
        <v>1</v>
      </c>
      <c r="L86" s="21">
        <f t="shared" si="27"/>
        <v>1</v>
      </c>
      <c r="M86" s="21">
        <v>1</v>
      </c>
      <c r="N86" s="82" t="s">
        <v>626</v>
      </c>
      <c r="O86" s="83">
        <v>1</v>
      </c>
      <c r="P86" s="21">
        <f t="shared" si="28"/>
        <v>1</v>
      </c>
      <c r="Q86" s="21">
        <f t="shared" si="29"/>
        <v>1</v>
      </c>
      <c r="R86" s="21">
        <v>1</v>
      </c>
      <c r="S86" s="224"/>
    </row>
    <row r="87" spans="1:19" s="11" customFormat="1" ht="37.5">
      <c r="A87" s="81">
        <v>71</v>
      </c>
      <c r="B87" s="232"/>
      <c r="C87" s="215"/>
      <c r="D87" s="82" t="s">
        <v>660</v>
      </c>
      <c r="E87" s="83">
        <v>1</v>
      </c>
      <c r="F87" s="21">
        <f t="shared" si="30"/>
        <v>1</v>
      </c>
      <c r="G87" s="21">
        <f t="shared" si="31"/>
        <v>1</v>
      </c>
      <c r="H87" s="21">
        <v>1</v>
      </c>
      <c r="I87" s="82" t="s">
        <v>743</v>
      </c>
      <c r="J87" s="83">
        <v>1</v>
      </c>
      <c r="K87" s="21">
        <f t="shared" si="26"/>
        <v>1</v>
      </c>
      <c r="L87" s="21">
        <f t="shared" si="27"/>
        <v>1</v>
      </c>
      <c r="M87" s="21">
        <v>1</v>
      </c>
      <c r="N87" s="82" t="s">
        <v>626</v>
      </c>
      <c r="O87" s="83">
        <v>1</v>
      </c>
      <c r="P87" s="21">
        <f t="shared" si="28"/>
        <v>1</v>
      </c>
      <c r="Q87" s="21">
        <f t="shared" si="29"/>
        <v>1</v>
      </c>
      <c r="R87" s="21">
        <v>1</v>
      </c>
      <c r="S87" s="224"/>
    </row>
    <row r="88" spans="1:19" s="11" customFormat="1" ht="37.5">
      <c r="A88" s="81">
        <v>72</v>
      </c>
      <c r="B88" s="232"/>
      <c r="C88" s="215"/>
      <c r="D88" s="82" t="s">
        <v>661</v>
      </c>
      <c r="E88" s="83">
        <v>1</v>
      </c>
      <c r="F88" s="21">
        <f t="shared" si="30"/>
        <v>1</v>
      </c>
      <c r="G88" s="21">
        <f t="shared" si="31"/>
        <v>1</v>
      </c>
      <c r="H88" s="21">
        <v>1</v>
      </c>
      <c r="I88" s="82" t="s">
        <v>743</v>
      </c>
      <c r="J88" s="83">
        <v>1</v>
      </c>
      <c r="K88" s="21">
        <f t="shared" si="26"/>
        <v>1</v>
      </c>
      <c r="L88" s="21">
        <f t="shared" si="27"/>
        <v>1</v>
      </c>
      <c r="M88" s="21">
        <v>1</v>
      </c>
      <c r="N88" s="82" t="s">
        <v>626</v>
      </c>
      <c r="O88" s="83">
        <v>1</v>
      </c>
      <c r="P88" s="21">
        <f t="shared" si="28"/>
        <v>1</v>
      </c>
      <c r="Q88" s="21">
        <f t="shared" si="29"/>
        <v>1</v>
      </c>
      <c r="R88" s="21">
        <v>1</v>
      </c>
      <c r="S88" s="224"/>
    </row>
    <row r="89" spans="1:19" s="11" customFormat="1" ht="37.5">
      <c r="A89" s="81">
        <v>73</v>
      </c>
      <c r="B89" s="232"/>
      <c r="C89" s="215"/>
      <c r="D89" s="82" t="s">
        <v>662</v>
      </c>
      <c r="E89" s="83">
        <v>1</v>
      </c>
      <c r="F89" s="21">
        <f t="shared" si="30"/>
        <v>1</v>
      </c>
      <c r="G89" s="21">
        <f t="shared" si="31"/>
        <v>1</v>
      </c>
      <c r="H89" s="21">
        <v>1</v>
      </c>
      <c r="I89" s="82" t="s">
        <v>743</v>
      </c>
      <c r="J89" s="83">
        <v>1</v>
      </c>
      <c r="K89" s="21">
        <f t="shared" si="26"/>
        <v>1</v>
      </c>
      <c r="L89" s="21">
        <f t="shared" si="27"/>
        <v>1</v>
      </c>
      <c r="M89" s="21">
        <v>1</v>
      </c>
      <c r="N89" s="82" t="s">
        <v>626</v>
      </c>
      <c r="O89" s="83">
        <v>1</v>
      </c>
      <c r="P89" s="21">
        <f t="shared" si="28"/>
        <v>1</v>
      </c>
      <c r="Q89" s="21">
        <f t="shared" si="29"/>
        <v>1</v>
      </c>
      <c r="R89" s="21">
        <v>1</v>
      </c>
      <c r="S89" s="224"/>
    </row>
    <row r="90" spans="1:19" s="11" customFormat="1" ht="54" customHeight="1">
      <c r="A90" s="224" t="s">
        <v>117</v>
      </c>
      <c r="B90" s="224"/>
      <c r="C90" s="224"/>
      <c r="D90" s="224"/>
      <c r="E90" s="224"/>
      <c r="F90" s="224"/>
      <c r="G90" s="224"/>
      <c r="H90" s="224"/>
      <c r="I90" s="224"/>
      <c r="J90" s="224"/>
      <c r="K90" s="224"/>
      <c r="L90" s="224"/>
      <c r="M90" s="224"/>
      <c r="N90" s="224"/>
      <c r="O90" s="224"/>
      <c r="P90" s="224"/>
      <c r="Q90" s="224"/>
      <c r="R90" s="224"/>
      <c r="S90" s="224"/>
    </row>
    <row r="91" spans="1:19" s="11" customFormat="1" ht="54" customHeight="1">
      <c r="A91" s="81">
        <v>74</v>
      </c>
      <c r="B91" s="232" t="s">
        <v>738</v>
      </c>
      <c r="C91" s="215" t="s">
        <v>140</v>
      </c>
      <c r="D91" s="82" t="s">
        <v>755</v>
      </c>
      <c r="E91" s="83">
        <v>1</v>
      </c>
      <c r="F91" s="21">
        <f aca="true" t="shared" si="32" ref="F91:F97">IF(E91=G91,H91)</f>
        <v>1</v>
      </c>
      <c r="G91" s="21">
        <f aca="true" t="shared" si="33" ref="G91:G97">IF(E91="NA","NA",H91)</f>
        <v>1</v>
      </c>
      <c r="H91" s="21">
        <v>1</v>
      </c>
      <c r="I91" s="82" t="s">
        <v>743</v>
      </c>
      <c r="J91" s="83">
        <v>1</v>
      </c>
      <c r="K91" s="21">
        <f aca="true" t="shared" si="34" ref="K91:K97">IF(J91=L91,M91)</f>
        <v>1</v>
      </c>
      <c r="L91" s="21">
        <f aca="true" t="shared" si="35" ref="L91:L97">IF(J91="NA","NA",M91)</f>
        <v>1</v>
      </c>
      <c r="M91" s="21">
        <v>1</v>
      </c>
      <c r="N91" s="82" t="s">
        <v>626</v>
      </c>
      <c r="O91" s="83">
        <v>1</v>
      </c>
      <c r="P91" s="21">
        <f aca="true" t="shared" si="36" ref="P91:P97">IF(O91=Q91,R91)</f>
        <v>1</v>
      </c>
      <c r="Q91" s="21">
        <f aca="true" t="shared" si="37" ref="Q91:Q97">IF(O91="NA","NA",R91)</f>
        <v>1</v>
      </c>
      <c r="R91" s="21">
        <v>1</v>
      </c>
      <c r="S91" s="224" t="s">
        <v>141</v>
      </c>
    </row>
    <row r="92" spans="1:19" s="11" customFormat="1" ht="54" customHeight="1">
      <c r="A92" s="81">
        <v>75</v>
      </c>
      <c r="B92" s="232"/>
      <c r="C92" s="215"/>
      <c r="D92" s="82" t="s">
        <v>664</v>
      </c>
      <c r="E92" s="83">
        <v>1</v>
      </c>
      <c r="F92" s="21">
        <f t="shared" si="32"/>
        <v>1</v>
      </c>
      <c r="G92" s="21">
        <f t="shared" si="33"/>
        <v>1</v>
      </c>
      <c r="H92" s="21">
        <v>1</v>
      </c>
      <c r="I92" s="82" t="s">
        <v>743</v>
      </c>
      <c r="J92" s="83">
        <v>1</v>
      </c>
      <c r="K92" s="21">
        <f t="shared" si="34"/>
        <v>1</v>
      </c>
      <c r="L92" s="21">
        <f t="shared" si="35"/>
        <v>1</v>
      </c>
      <c r="M92" s="21">
        <v>1</v>
      </c>
      <c r="N92" s="82" t="s">
        <v>626</v>
      </c>
      <c r="O92" s="83">
        <v>1</v>
      </c>
      <c r="P92" s="21">
        <f t="shared" si="36"/>
        <v>1</v>
      </c>
      <c r="Q92" s="21">
        <f t="shared" si="37"/>
        <v>1</v>
      </c>
      <c r="R92" s="21">
        <v>1</v>
      </c>
      <c r="S92" s="224"/>
    </row>
    <row r="93" spans="1:19" s="11" customFormat="1" ht="54" customHeight="1">
      <c r="A93" s="81">
        <v>76</v>
      </c>
      <c r="B93" s="232"/>
      <c r="C93" s="215"/>
      <c r="D93" s="82" t="s">
        <v>665</v>
      </c>
      <c r="E93" s="83">
        <v>1</v>
      </c>
      <c r="F93" s="21">
        <f t="shared" si="32"/>
        <v>1</v>
      </c>
      <c r="G93" s="21">
        <f t="shared" si="33"/>
        <v>1</v>
      </c>
      <c r="H93" s="21">
        <v>1</v>
      </c>
      <c r="I93" s="82" t="s">
        <v>743</v>
      </c>
      <c r="J93" s="83">
        <v>1</v>
      </c>
      <c r="K93" s="21">
        <f t="shared" si="34"/>
        <v>1</v>
      </c>
      <c r="L93" s="21">
        <f t="shared" si="35"/>
        <v>1</v>
      </c>
      <c r="M93" s="21">
        <v>1</v>
      </c>
      <c r="N93" s="82" t="s">
        <v>626</v>
      </c>
      <c r="O93" s="83">
        <v>1</v>
      </c>
      <c r="P93" s="21">
        <f t="shared" si="36"/>
        <v>1</v>
      </c>
      <c r="Q93" s="21">
        <f t="shared" si="37"/>
        <v>1</v>
      </c>
      <c r="R93" s="21">
        <v>1</v>
      </c>
      <c r="S93" s="224"/>
    </row>
    <row r="94" spans="1:19" s="11" customFormat="1" ht="54" customHeight="1">
      <c r="A94" s="81">
        <v>77</v>
      </c>
      <c r="B94" s="232"/>
      <c r="C94" s="215"/>
      <c r="D94" s="82" t="s">
        <v>666</v>
      </c>
      <c r="E94" s="83">
        <v>1</v>
      </c>
      <c r="F94" s="21">
        <f t="shared" si="32"/>
        <v>1</v>
      </c>
      <c r="G94" s="21">
        <f t="shared" si="33"/>
        <v>1</v>
      </c>
      <c r="H94" s="21">
        <v>1</v>
      </c>
      <c r="I94" s="82" t="s">
        <v>743</v>
      </c>
      <c r="J94" s="83">
        <v>1</v>
      </c>
      <c r="K94" s="21">
        <f t="shared" si="34"/>
        <v>1</v>
      </c>
      <c r="L94" s="21">
        <f t="shared" si="35"/>
        <v>1</v>
      </c>
      <c r="M94" s="21">
        <v>1</v>
      </c>
      <c r="N94" s="82" t="s">
        <v>626</v>
      </c>
      <c r="O94" s="83">
        <v>1</v>
      </c>
      <c r="P94" s="21">
        <f t="shared" si="36"/>
        <v>1</v>
      </c>
      <c r="Q94" s="21">
        <f t="shared" si="37"/>
        <v>1</v>
      </c>
      <c r="R94" s="21">
        <v>1</v>
      </c>
      <c r="S94" s="224"/>
    </row>
    <row r="95" spans="1:19" s="11" customFormat="1" ht="54" customHeight="1">
      <c r="A95" s="81">
        <v>78</v>
      </c>
      <c r="B95" s="232"/>
      <c r="C95" s="215"/>
      <c r="D95" s="82" t="s">
        <v>667</v>
      </c>
      <c r="E95" s="83">
        <v>1</v>
      </c>
      <c r="F95" s="21">
        <f t="shared" si="32"/>
        <v>1</v>
      </c>
      <c r="G95" s="21">
        <f t="shared" si="33"/>
        <v>1</v>
      </c>
      <c r="H95" s="21">
        <v>1</v>
      </c>
      <c r="I95" s="82" t="s">
        <v>743</v>
      </c>
      <c r="J95" s="83">
        <v>1</v>
      </c>
      <c r="K95" s="21">
        <f t="shared" si="34"/>
        <v>1</v>
      </c>
      <c r="L95" s="21">
        <f t="shared" si="35"/>
        <v>1</v>
      </c>
      <c r="M95" s="21">
        <v>1</v>
      </c>
      <c r="N95" s="82" t="s">
        <v>626</v>
      </c>
      <c r="O95" s="83">
        <v>1</v>
      </c>
      <c r="P95" s="21">
        <f t="shared" si="36"/>
        <v>1</v>
      </c>
      <c r="Q95" s="21">
        <f t="shared" si="37"/>
        <v>1</v>
      </c>
      <c r="R95" s="21">
        <v>1</v>
      </c>
      <c r="S95" s="224"/>
    </row>
    <row r="96" spans="1:19" s="11" customFormat="1" ht="54" customHeight="1">
      <c r="A96" s="81">
        <v>79</v>
      </c>
      <c r="B96" s="232"/>
      <c r="C96" s="215"/>
      <c r="D96" s="82" t="s">
        <v>668</v>
      </c>
      <c r="E96" s="83">
        <v>1</v>
      </c>
      <c r="F96" s="21">
        <f t="shared" si="32"/>
        <v>1</v>
      </c>
      <c r="G96" s="21">
        <f t="shared" si="33"/>
        <v>1</v>
      </c>
      <c r="H96" s="21">
        <v>1</v>
      </c>
      <c r="I96" s="82" t="s">
        <v>743</v>
      </c>
      <c r="J96" s="83">
        <v>1</v>
      </c>
      <c r="K96" s="21">
        <f t="shared" si="34"/>
        <v>1</v>
      </c>
      <c r="L96" s="21">
        <f t="shared" si="35"/>
        <v>1</v>
      </c>
      <c r="M96" s="21">
        <v>1</v>
      </c>
      <c r="N96" s="82" t="s">
        <v>626</v>
      </c>
      <c r="O96" s="83">
        <v>1</v>
      </c>
      <c r="P96" s="21">
        <f t="shared" si="36"/>
        <v>1</v>
      </c>
      <c r="Q96" s="21">
        <f t="shared" si="37"/>
        <v>1</v>
      </c>
      <c r="R96" s="21">
        <v>1</v>
      </c>
      <c r="S96" s="224"/>
    </row>
    <row r="97" spans="1:19" s="11" customFormat="1" ht="26.25" customHeight="1">
      <c r="A97" s="81">
        <v>80</v>
      </c>
      <c r="B97" s="232"/>
      <c r="C97" s="215"/>
      <c r="D97" s="82" t="s">
        <v>669</v>
      </c>
      <c r="E97" s="83">
        <v>1</v>
      </c>
      <c r="F97" s="21">
        <f t="shared" si="32"/>
        <v>1</v>
      </c>
      <c r="G97" s="21">
        <f t="shared" si="33"/>
        <v>1</v>
      </c>
      <c r="H97" s="21">
        <v>1</v>
      </c>
      <c r="I97" s="82" t="s">
        <v>628</v>
      </c>
      <c r="J97" s="83">
        <v>1</v>
      </c>
      <c r="K97" s="21">
        <f t="shared" si="34"/>
        <v>1</v>
      </c>
      <c r="L97" s="21">
        <f t="shared" si="35"/>
        <v>1</v>
      </c>
      <c r="M97" s="21">
        <v>1</v>
      </c>
      <c r="N97" s="82" t="s">
        <v>626</v>
      </c>
      <c r="O97" s="83">
        <v>1</v>
      </c>
      <c r="P97" s="21">
        <f t="shared" si="36"/>
        <v>1</v>
      </c>
      <c r="Q97" s="21">
        <f t="shared" si="37"/>
        <v>1</v>
      </c>
      <c r="R97" s="21">
        <v>1</v>
      </c>
      <c r="S97" s="224"/>
    </row>
    <row r="98" spans="1:19" s="11" customFormat="1" ht="18.75">
      <c r="A98" s="41"/>
      <c r="B98" s="41" t="s">
        <v>756</v>
      </c>
      <c r="C98" s="58"/>
      <c r="D98" s="59">
        <f>'RESULTADOS '!B26</f>
        <v>1</v>
      </c>
      <c r="E98" s="86">
        <f>SUM(E10:E97)</f>
        <v>80</v>
      </c>
      <c r="F98" s="86">
        <f>SUM(F10:F97)</f>
        <v>80</v>
      </c>
      <c r="G98" s="86">
        <f>SUM(G10:G97)</f>
        <v>80</v>
      </c>
      <c r="H98" s="86">
        <f>SUM(H10:H97)</f>
        <v>80</v>
      </c>
      <c r="I98" s="87"/>
      <c r="J98" s="86">
        <f>SUM(J10:J97)</f>
        <v>80</v>
      </c>
      <c r="K98" s="86">
        <f>SUM(K10:K97)</f>
        <v>80</v>
      </c>
      <c r="L98" s="86">
        <f>SUM(L10:L97)</f>
        <v>80</v>
      </c>
      <c r="M98" s="86">
        <f>SUM(M10:M97)</f>
        <v>80</v>
      </c>
      <c r="N98" s="87"/>
      <c r="O98" s="86">
        <f>SUM(O10:O97)</f>
        <v>75</v>
      </c>
      <c r="P98" s="86">
        <f>SUM(P10:P97)</f>
        <v>75</v>
      </c>
      <c r="Q98" s="86">
        <f>SUM(Q10:Q97)</f>
        <v>75</v>
      </c>
      <c r="R98" s="86">
        <f>SUM(R10:R97)</f>
        <v>75</v>
      </c>
      <c r="S98" s="58"/>
    </row>
    <row r="99" spans="1:19" s="11" customFormat="1" ht="18.75">
      <c r="A99" s="88"/>
      <c r="B99" s="88"/>
      <c r="C99" s="62"/>
      <c r="D99" s="89"/>
      <c r="E99" s="88"/>
      <c r="F99" s="88"/>
      <c r="G99" s="88"/>
      <c r="H99" s="88"/>
      <c r="I99" s="89"/>
      <c r="J99" s="88"/>
      <c r="K99" s="88"/>
      <c r="L99" s="88"/>
      <c r="M99" s="88"/>
      <c r="N99" s="89"/>
      <c r="O99" s="88"/>
      <c r="P99" s="88"/>
      <c r="Q99" s="88"/>
      <c r="R99" s="88"/>
      <c r="S99" s="62"/>
    </row>
    <row r="100" spans="1:19" s="11" customFormat="1" ht="18.75">
      <c r="A100" s="88"/>
      <c r="B100" s="88"/>
      <c r="C100" s="62"/>
      <c r="D100" s="89"/>
      <c r="E100" s="88"/>
      <c r="F100" s="88"/>
      <c r="G100" s="88"/>
      <c r="H100" s="88"/>
      <c r="I100" s="89"/>
      <c r="J100" s="88"/>
      <c r="K100" s="88"/>
      <c r="L100" s="88"/>
      <c r="M100" s="88"/>
      <c r="N100" s="89"/>
      <c r="O100" s="88"/>
      <c r="P100" s="88"/>
      <c r="Q100" s="88"/>
      <c r="R100" s="88"/>
      <c r="S100" s="62"/>
    </row>
    <row r="101" spans="1:19" s="11" customFormat="1" ht="18.75">
      <c r="A101" s="88"/>
      <c r="B101" s="88"/>
      <c r="C101" s="62"/>
      <c r="D101" s="89"/>
      <c r="E101" s="88"/>
      <c r="F101" s="88"/>
      <c r="G101" s="88"/>
      <c r="H101" s="88"/>
      <c r="I101" s="89"/>
      <c r="J101" s="88"/>
      <c r="K101" s="88"/>
      <c r="L101" s="88"/>
      <c r="M101" s="88"/>
      <c r="N101" s="89"/>
      <c r="O101" s="88"/>
      <c r="P101" s="88"/>
      <c r="Q101" s="88"/>
      <c r="R101" s="88"/>
      <c r="S101" s="62"/>
    </row>
    <row r="102" spans="1:19" s="90" customFormat="1" ht="9" customHeight="1">
      <c r="A102" s="88"/>
      <c r="B102" s="88"/>
      <c r="C102" s="62"/>
      <c r="D102" s="89"/>
      <c r="E102" s="88"/>
      <c r="F102" s="88"/>
      <c r="G102" s="88"/>
      <c r="H102" s="88"/>
      <c r="I102" s="89"/>
      <c r="J102" s="88"/>
      <c r="K102" s="88"/>
      <c r="L102" s="88"/>
      <c r="M102" s="88"/>
      <c r="N102" s="89"/>
      <c r="O102" s="88"/>
      <c r="P102" s="88"/>
      <c r="Q102" s="88"/>
      <c r="R102" s="88"/>
      <c r="S102" s="62"/>
    </row>
    <row r="103" spans="1:19" s="90" customFormat="1" ht="9" customHeight="1">
      <c r="A103" s="88"/>
      <c r="B103" s="88"/>
      <c r="C103" s="62"/>
      <c r="D103" s="89"/>
      <c r="E103" s="88"/>
      <c r="F103" s="88"/>
      <c r="G103" s="88"/>
      <c r="H103" s="88"/>
      <c r="I103" s="89"/>
      <c r="J103" s="88"/>
      <c r="K103" s="88"/>
      <c r="L103" s="88"/>
      <c r="M103" s="88"/>
      <c r="N103" s="89"/>
      <c r="O103" s="88"/>
      <c r="P103" s="88"/>
      <c r="Q103" s="88"/>
      <c r="R103" s="88"/>
      <c r="S103" s="62"/>
    </row>
    <row r="104" spans="1:19" s="90" customFormat="1" ht="9" customHeight="1">
      <c r="A104" s="88"/>
      <c r="B104" s="88"/>
      <c r="C104" s="62"/>
      <c r="D104" s="89"/>
      <c r="E104" s="88"/>
      <c r="F104" s="88"/>
      <c r="G104" s="88"/>
      <c r="H104" s="88"/>
      <c r="I104" s="89"/>
      <c r="J104" s="88"/>
      <c r="K104" s="88"/>
      <c r="L104" s="88"/>
      <c r="M104" s="88"/>
      <c r="N104" s="89"/>
      <c r="O104" s="88"/>
      <c r="P104" s="88"/>
      <c r="Q104" s="88"/>
      <c r="R104" s="88"/>
      <c r="S104" s="62"/>
    </row>
    <row r="105" spans="1:19" s="90" customFormat="1" ht="9" customHeight="1">
      <c r="A105" s="88"/>
      <c r="B105" s="88"/>
      <c r="C105" s="62"/>
      <c r="D105" s="89"/>
      <c r="E105" s="88"/>
      <c r="F105" s="88"/>
      <c r="G105" s="88"/>
      <c r="H105" s="88"/>
      <c r="I105" s="89"/>
      <c r="J105" s="88"/>
      <c r="K105" s="88"/>
      <c r="L105" s="88"/>
      <c r="M105" s="88"/>
      <c r="N105" s="89"/>
      <c r="O105" s="88"/>
      <c r="P105" s="88"/>
      <c r="Q105" s="88"/>
      <c r="R105" s="88"/>
      <c r="S105" s="62"/>
    </row>
    <row r="106" spans="1:19" s="90" customFormat="1" ht="9" customHeight="1">
      <c r="A106" s="88"/>
      <c r="B106" s="88"/>
      <c r="C106" s="62"/>
      <c r="D106" s="89"/>
      <c r="E106" s="88"/>
      <c r="F106" s="88"/>
      <c r="G106" s="88"/>
      <c r="H106" s="88"/>
      <c r="I106" s="89"/>
      <c r="J106" s="88"/>
      <c r="K106" s="88"/>
      <c r="L106" s="88"/>
      <c r="M106" s="88"/>
      <c r="N106" s="89"/>
      <c r="O106" s="88"/>
      <c r="P106" s="88"/>
      <c r="Q106" s="88"/>
      <c r="R106" s="88"/>
      <c r="S106" s="62"/>
    </row>
    <row r="107" spans="1:19" s="90" customFormat="1" ht="9" customHeight="1">
      <c r="A107" s="88"/>
      <c r="B107" s="88"/>
      <c r="C107" s="62"/>
      <c r="D107" s="89"/>
      <c r="E107" s="88"/>
      <c r="F107" s="88"/>
      <c r="G107" s="88"/>
      <c r="H107" s="88"/>
      <c r="I107" s="89"/>
      <c r="J107" s="88"/>
      <c r="K107" s="88"/>
      <c r="L107" s="88"/>
      <c r="M107" s="88"/>
      <c r="N107" s="89"/>
      <c r="O107" s="88"/>
      <c r="P107" s="88"/>
      <c r="Q107" s="88"/>
      <c r="R107" s="88"/>
      <c r="S107" s="62"/>
    </row>
    <row r="108" spans="1:19" s="90" customFormat="1" ht="9" customHeight="1">
      <c r="A108" s="88"/>
      <c r="B108" s="88"/>
      <c r="C108" s="62"/>
      <c r="D108" s="89"/>
      <c r="E108" s="88"/>
      <c r="F108" s="88"/>
      <c r="G108" s="88"/>
      <c r="H108" s="88"/>
      <c r="I108" s="89"/>
      <c r="J108" s="88"/>
      <c r="K108" s="88"/>
      <c r="L108" s="88"/>
      <c r="M108" s="88"/>
      <c r="N108" s="89"/>
      <c r="O108" s="88"/>
      <c r="P108" s="88"/>
      <c r="Q108" s="88"/>
      <c r="R108" s="88"/>
      <c r="S108" s="62"/>
    </row>
    <row r="109" spans="1:19" s="90" customFormat="1" ht="9" customHeight="1">
      <c r="A109" s="88"/>
      <c r="B109" s="88"/>
      <c r="C109" s="62"/>
      <c r="D109" s="89"/>
      <c r="E109" s="88"/>
      <c r="F109" s="88"/>
      <c r="G109" s="88"/>
      <c r="H109" s="88"/>
      <c r="I109" s="89"/>
      <c r="J109" s="88"/>
      <c r="K109" s="88"/>
      <c r="L109" s="88"/>
      <c r="M109" s="88"/>
      <c r="N109" s="89"/>
      <c r="O109" s="88"/>
      <c r="P109" s="88"/>
      <c r="Q109" s="88"/>
      <c r="R109" s="88"/>
      <c r="S109" s="62"/>
    </row>
    <row r="110" spans="1:19" s="90" customFormat="1" ht="9" customHeight="1">
      <c r="A110" s="88"/>
      <c r="B110" s="88"/>
      <c r="C110" s="62"/>
      <c r="D110" s="89"/>
      <c r="E110" s="88"/>
      <c r="F110" s="88"/>
      <c r="G110" s="88"/>
      <c r="H110" s="88"/>
      <c r="I110" s="89"/>
      <c r="J110" s="88"/>
      <c r="K110" s="88"/>
      <c r="L110" s="88"/>
      <c r="M110" s="88"/>
      <c r="N110" s="89"/>
      <c r="O110" s="88"/>
      <c r="P110" s="88"/>
      <c r="Q110" s="88"/>
      <c r="R110" s="88"/>
      <c r="S110" s="62"/>
    </row>
    <row r="111" spans="1:19" s="90" customFormat="1" ht="9" customHeight="1">
      <c r="A111" s="88"/>
      <c r="B111" s="88"/>
      <c r="C111" s="62"/>
      <c r="D111" s="89"/>
      <c r="E111" s="88"/>
      <c r="F111" s="88"/>
      <c r="G111" s="88"/>
      <c r="H111" s="88"/>
      <c r="I111" s="89"/>
      <c r="J111" s="88"/>
      <c r="K111" s="88"/>
      <c r="L111" s="88"/>
      <c r="M111" s="88"/>
      <c r="N111" s="89"/>
      <c r="O111" s="88"/>
      <c r="P111" s="88"/>
      <c r="Q111" s="88"/>
      <c r="R111" s="88"/>
      <c r="S111" s="62"/>
    </row>
    <row r="112" spans="1:19" s="90" customFormat="1" ht="9" customHeight="1">
      <c r="A112" s="88"/>
      <c r="B112" s="88"/>
      <c r="C112" s="62"/>
      <c r="D112" s="89"/>
      <c r="E112" s="88"/>
      <c r="F112" s="88"/>
      <c r="G112" s="88"/>
      <c r="H112" s="88"/>
      <c r="I112" s="89"/>
      <c r="J112" s="88"/>
      <c r="K112" s="88"/>
      <c r="L112" s="88"/>
      <c r="M112" s="88"/>
      <c r="N112" s="89"/>
      <c r="O112" s="88"/>
      <c r="P112" s="88"/>
      <c r="Q112" s="88"/>
      <c r="R112" s="88"/>
      <c r="S112" s="62"/>
    </row>
    <row r="113" spans="1:19" s="90" customFormat="1" ht="9" customHeight="1">
      <c r="A113" s="88"/>
      <c r="B113" s="88"/>
      <c r="C113" s="62"/>
      <c r="D113" s="89"/>
      <c r="E113" s="88"/>
      <c r="F113" s="88"/>
      <c r="G113" s="88"/>
      <c r="H113" s="88"/>
      <c r="I113" s="89"/>
      <c r="J113" s="88"/>
      <c r="K113" s="88"/>
      <c r="L113" s="88"/>
      <c r="M113" s="88"/>
      <c r="N113" s="89"/>
      <c r="O113" s="88"/>
      <c r="P113" s="88"/>
      <c r="Q113" s="88"/>
      <c r="R113" s="88"/>
      <c r="S113" s="62"/>
    </row>
    <row r="114" spans="1:19" s="90" customFormat="1" ht="9" customHeight="1">
      <c r="A114" s="88"/>
      <c r="B114" s="88"/>
      <c r="C114" s="62"/>
      <c r="D114" s="89"/>
      <c r="E114" s="88"/>
      <c r="F114" s="88"/>
      <c r="G114" s="88"/>
      <c r="H114" s="88"/>
      <c r="I114" s="89"/>
      <c r="J114" s="88"/>
      <c r="K114" s="88"/>
      <c r="L114" s="88"/>
      <c r="M114" s="88"/>
      <c r="N114" s="89"/>
      <c r="O114" s="88"/>
      <c r="P114" s="88"/>
      <c r="Q114" s="88"/>
      <c r="R114" s="88"/>
      <c r="S114" s="62"/>
    </row>
    <row r="115" spans="1:19" s="90" customFormat="1" ht="9" customHeight="1">
      <c r="A115" s="88"/>
      <c r="B115" s="88"/>
      <c r="C115" s="62"/>
      <c r="D115" s="89"/>
      <c r="E115" s="88"/>
      <c r="F115" s="88"/>
      <c r="G115" s="88"/>
      <c r="H115" s="88"/>
      <c r="I115" s="89"/>
      <c r="J115" s="88"/>
      <c r="K115" s="88"/>
      <c r="L115" s="88"/>
      <c r="M115" s="88"/>
      <c r="N115" s="89"/>
      <c r="O115" s="88"/>
      <c r="P115" s="88"/>
      <c r="Q115" s="88"/>
      <c r="R115" s="88"/>
      <c r="S115" s="62"/>
    </row>
    <row r="116" spans="1:19" s="90" customFormat="1" ht="9" customHeight="1">
      <c r="A116" s="88"/>
      <c r="B116" s="88"/>
      <c r="C116" s="62"/>
      <c r="D116" s="89"/>
      <c r="E116" s="88"/>
      <c r="F116" s="88"/>
      <c r="G116" s="88"/>
      <c r="H116" s="88"/>
      <c r="I116" s="89"/>
      <c r="J116" s="88"/>
      <c r="K116" s="88"/>
      <c r="L116" s="88"/>
      <c r="M116" s="88"/>
      <c r="N116" s="89"/>
      <c r="O116" s="88"/>
      <c r="P116" s="88"/>
      <c r="Q116" s="88"/>
      <c r="R116" s="88"/>
      <c r="S116" s="62"/>
    </row>
    <row r="117" spans="1:19" s="90" customFormat="1" ht="9" customHeight="1">
      <c r="A117" s="88"/>
      <c r="B117" s="88"/>
      <c r="C117" s="62"/>
      <c r="D117" s="89"/>
      <c r="E117" s="88"/>
      <c r="F117" s="88"/>
      <c r="G117" s="88"/>
      <c r="H117" s="88"/>
      <c r="I117" s="89"/>
      <c r="J117" s="88"/>
      <c r="K117" s="88"/>
      <c r="L117" s="88"/>
      <c r="M117" s="88"/>
      <c r="N117" s="89"/>
      <c r="O117" s="88"/>
      <c r="P117" s="88"/>
      <c r="Q117" s="88"/>
      <c r="R117" s="88"/>
      <c r="S117" s="62"/>
    </row>
    <row r="118" spans="1:19" s="90" customFormat="1" ht="9" customHeight="1">
      <c r="A118" s="88"/>
      <c r="B118" s="88"/>
      <c r="C118" s="62"/>
      <c r="D118" s="89"/>
      <c r="E118" s="88"/>
      <c r="F118" s="88"/>
      <c r="G118" s="88"/>
      <c r="H118" s="88"/>
      <c r="I118" s="89"/>
      <c r="J118" s="88"/>
      <c r="K118" s="88"/>
      <c r="L118" s="88"/>
      <c r="M118" s="88"/>
      <c r="N118" s="89"/>
      <c r="O118" s="88"/>
      <c r="P118" s="88"/>
      <c r="Q118" s="88"/>
      <c r="R118" s="88"/>
      <c r="S118" s="62"/>
    </row>
    <row r="119" spans="1:19" s="90" customFormat="1" ht="9" customHeight="1">
      <c r="A119" s="88"/>
      <c r="B119" s="88"/>
      <c r="C119" s="62"/>
      <c r="D119" s="89"/>
      <c r="E119" s="88"/>
      <c r="F119" s="88"/>
      <c r="G119" s="88"/>
      <c r="H119" s="88"/>
      <c r="I119" s="89"/>
      <c r="J119" s="88"/>
      <c r="K119" s="88"/>
      <c r="L119" s="88"/>
      <c r="M119" s="88"/>
      <c r="N119" s="89"/>
      <c r="O119" s="88"/>
      <c r="P119" s="88"/>
      <c r="Q119" s="88"/>
      <c r="R119" s="88"/>
      <c r="S119" s="62"/>
    </row>
    <row r="120" spans="1:19" s="90" customFormat="1" ht="9" customHeight="1">
      <c r="A120" s="88"/>
      <c r="B120" s="88"/>
      <c r="C120" s="62"/>
      <c r="D120" s="89"/>
      <c r="E120" s="88"/>
      <c r="F120" s="88"/>
      <c r="G120" s="88"/>
      <c r="H120" s="88"/>
      <c r="I120" s="89"/>
      <c r="J120" s="88"/>
      <c r="K120" s="88"/>
      <c r="L120" s="88"/>
      <c r="M120" s="88"/>
      <c r="N120" s="89"/>
      <c r="O120" s="88"/>
      <c r="P120" s="88"/>
      <c r="Q120" s="88"/>
      <c r="R120" s="88"/>
      <c r="S120" s="62"/>
    </row>
    <row r="121" spans="1:19" s="90" customFormat="1" ht="9" customHeight="1">
      <c r="A121" s="88"/>
      <c r="B121" s="88"/>
      <c r="C121" s="62"/>
      <c r="D121" s="89"/>
      <c r="E121" s="88"/>
      <c r="F121" s="88"/>
      <c r="G121" s="88"/>
      <c r="H121" s="88"/>
      <c r="I121" s="89"/>
      <c r="J121" s="88"/>
      <c r="K121" s="88"/>
      <c r="L121" s="88"/>
      <c r="M121" s="88"/>
      <c r="N121" s="89"/>
      <c r="O121" s="88"/>
      <c r="P121" s="88"/>
      <c r="Q121" s="88"/>
      <c r="R121" s="88"/>
      <c r="S121" s="62"/>
    </row>
    <row r="122" spans="1:19" s="90" customFormat="1" ht="9" customHeight="1">
      <c r="A122" s="88"/>
      <c r="B122" s="88"/>
      <c r="C122" s="62"/>
      <c r="D122" s="89"/>
      <c r="E122" s="88"/>
      <c r="F122" s="88"/>
      <c r="G122" s="88"/>
      <c r="H122" s="88"/>
      <c r="I122" s="89"/>
      <c r="J122" s="88"/>
      <c r="K122" s="88"/>
      <c r="L122" s="88"/>
      <c r="M122" s="88"/>
      <c r="N122" s="89"/>
      <c r="O122" s="88"/>
      <c r="P122" s="88"/>
      <c r="Q122" s="88"/>
      <c r="R122" s="88"/>
      <c r="S122" s="62"/>
    </row>
    <row r="123" spans="1:19" s="90" customFormat="1" ht="9" customHeight="1">
      <c r="A123" s="88"/>
      <c r="B123" s="88"/>
      <c r="C123" s="62"/>
      <c r="D123" s="89"/>
      <c r="E123" s="88"/>
      <c r="F123" s="88"/>
      <c r="G123" s="88"/>
      <c r="H123" s="88"/>
      <c r="I123" s="89"/>
      <c r="J123" s="88"/>
      <c r="K123" s="88"/>
      <c r="L123" s="88"/>
      <c r="M123" s="88"/>
      <c r="N123" s="89"/>
      <c r="O123" s="88"/>
      <c r="P123" s="88"/>
      <c r="Q123" s="88"/>
      <c r="R123" s="88"/>
      <c r="S123" s="62"/>
    </row>
    <row r="124" spans="1:19" s="90" customFormat="1" ht="9" customHeight="1">
      <c r="A124" s="88"/>
      <c r="B124" s="88"/>
      <c r="C124" s="62"/>
      <c r="D124" s="89"/>
      <c r="E124" s="88"/>
      <c r="F124" s="88"/>
      <c r="G124" s="88"/>
      <c r="H124" s="88"/>
      <c r="I124" s="89"/>
      <c r="J124" s="88"/>
      <c r="K124" s="88"/>
      <c r="L124" s="88"/>
      <c r="M124" s="88"/>
      <c r="N124" s="89"/>
      <c r="O124" s="88"/>
      <c r="P124" s="88"/>
      <c r="Q124" s="88"/>
      <c r="R124" s="88"/>
      <c r="S124" s="62"/>
    </row>
    <row r="125" spans="1:19" s="90" customFormat="1" ht="9" customHeight="1">
      <c r="A125" s="88"/>
      <c r="B125" s="88"/>
      <c r="C125" s="62"/>
      <c r="D125" s="89"/>
      <c r="E125" s="88"/>
      <c r="F125" s="88"/>
      <c r="G125" s="88"/>
      <c r="H125" s="88"/>
      <c r="I125" s="89"/>
      <c r="J125" s="88"/>
      <c r="K125" s="88"/>
      <c r="L125" s="88"/>
      <c r="M125" s="88"/>
      <c r="N125" s="89"/>
      <c r="O125" s="88"/>
      <c r="P125" s="88"/>
      <c r="Q125" s="88"/>
      <c r="R125" s="88"/>
      <c r="S125" s="62"/>
    </row>
    <row r="126" spans="1:19" s="90" customFormat="1" ht="9" customHeight="1">
      <c r="A126" s="88"/>
      <c r="B126" s="88"/>
      <c r="C126" s="62"/>
      <c r="D126" s="89"/>
      <c r="E126" s="88"/>
      <c r="F126" s="88"/>
      <c r="G126" s="88"/>
      <c r="H126" s="88"/>
      <c r="I126" s="89"/>
      <c r="J126" s="88"/>
      <c r="K126" s="88"/>
      <c r="L126" s="88"/>
      <c r="M126" s="88"/>
      <c r="N126" s="89"/>
      <c r="O126" s="88"/>
      <c r="P126" s="88"/>
      <c r="Q126" s="88"/>
      <c r="R126" s="88"/>
      <c r="S126" s="62"/>
    </row>
    <row r="127" spans="1:19" s="90" customFormat="1" ht="9" customHeight="1">
      <c r="A127" s="88"/>
      <c r="B127" s="88"/>
      <c r="C127" s="62"/>
      <c r="D127" s="89"/>
      <c r="E127" s="88"/>
      <c r="F127" s="88"/>
      <c r="G127" s="88"/>
      <c r="H127" s="88"/>
      <c r="I127" s="89"/>
      <c r="J127" s="88"/>
      <c r="K127" s="88"/>
      <c r="L127" s="88"/>
      <c r="M127" s="88"/>
      <c r="N127" s="89"/>
      <c r="O127" s="88"/>
      <c r="P127" s="88"/>
      <c r="Q127" s="88"/>
      <c r="R127" s="88"/>
      <c r="S127" s="62"/>
    </row>
    <row r="128" spans="1:19" s="90" customFormat="1" ht="9" customHeight="1">
      <c r="A128" s="88"/>
      <c r="B128" s="88"/>
      <c r="C128" s="62"/>
      <c r="D128" s="89"/>
      <c r="E128" s="88"/>
      <c r="F128" s="88"/>
      <c r="G128" s="88"/>
      <c r="H128" s="88"/>
      <c r="I128" s="89"/>
      <c r="J128" s="88"/>
      <c r="K128" s="88"/>
      <c r="L128" s="88"/>
      <c r="M128" s="88"/>
      <c r="N128" s="89"/>
      <c r="O128" s="88"/>
      <c r="P128" s="88"/>
      <c r="Q128" s="88"/>
      <c r="R128" s="88"/>
      <c r="S128" s="62"/>
    </row>
    <row r="129" spans="1:19" s="90" customFormat="1" ht="9" customHeight="1">
      <c r="A129" s="88"/>
      <c r="B129" s="88"/>
      <c r="C129" s="62"/>
      <c r="D129" s="89"/>
      <c r="E129" s="88"/>
      <c r="F129" s="88"/>
      <c r="G129" s="88"/>
      <c r="H129" s="88"/>
      <c r="I129" s="89"/>
      <c r="J129" s="88"/>
      <c r="K129" s="88"/>
      <c r="L129" s="88"/>
      <c r="M129" s="88"/>
      <c r="N129" s="89"/>
      <c r="O129" s="88"/>
      <c r="P129" s="88"/>
      <c r="Q129" s="88"/>
      <c r="R129" s="88"/>
      <c r="S129" s="62"/>
    </row>
    <row r="130" spans="1:19" s="90" customFormat="1" ht="9" customHeight="1">
      <c r="A130" s="88"/>
      <c r="B130" s="88"/>
      <c r="C130" s="62"/>
      <c r="D130" s="89"/>
      <c r="E130" s="88"/>
      <c r="F130" s="88"/>
      <c r="G130" s="88"/>
      <c r="H130" s="88"/>
      <c r="I130" s="89"/>
      <c r="J130" s="88"/>
      <c r="K130" s="88"/>
      <c r="L130" s="88"/>
      <c r="M130" s="88"/>
      <c r="N130" s="89"/>
      <c r="O130" s="88"/>
      <c r="P130" s="88"/>
      <c r="Q130" s="88"/>
      <c r="R130" s="88"/>
      <c r="S130" s="62"/>
    </row>
    <row r="131" spans="1:19" s="90" customFormat="1" ht="9" customHeight="1">
      <c r="A131" s="88"/>
      <c r="B131" s="88"/>
      <c r="C131" s="62"/>
      <c r="D131" s="89"/>
      <c r="E131" s="88"/>
      <c r="F131" s="88"/>
      <c r="G131" s="88"/>
      <c r="H131" s="88"/>
      <c r="I131" s="89"/>
      <c r="J131" s="88"/>
      <c r="K131" s="88"/>
      <c r="L131" s="88"/>
      <c r="M131" s="88"/>
      <c r="N131" s="89"/>
      <c r="O131" s="88"/>
      <c r="P131" s="88"/>
      <c r="Q131" s="88"/>
      <c r="R131" s="88"/>
      <c r="S131" s="62"/>
    </row>
    <row r="132" spans="1:19" s="90" customFormat="1" ht="9" customHeight="1">
      <c r="A132" s="88"/>
      <c r="B132" s="88"/>
      <c r="C132" s="62"/>
      <c r="D132" s="89"/>
      <c r="E132" s="88"/>
      <c r="F132" s="88"/>
      <c r="G132" s="88"/>
      <c r="H132" s="88"/>
      <c r="I132" s="89"/>
      <c r="J132" s="88"/>
      <c r="K132" s="88"/>
      <c r="L132" s="88"/>
      <c r="M132" s="88"/>
      <c r="N132" s="89"/>
      <c r="O132" s="88"/>
      <c r="P132" s="88"/>
      <c r="Q132" s="88"/>
      <c r="R132" s="88"/>
      <c r="S132" s="62"/>
    </row>
    <row r="133" spans="1:19" s="90" customFormat="1" ht="9" customHeight="1">
      <c r="A133" s="88"/>
      <c r="B133" s="88"/>
      <c r="C133" s="62"/>
      <c r="D133" s="89"/>
      <c r="E133" s="88"/>
      <c r="F133" s="88"/>
      <c r="G133" s="88"/>
      <c r="H133" s="88"/>
      <c r="I133" s="89"/>
      <c r="J133" s="88"/>
      <c r="K133" s="88"/>
      <c r="L133" s="88"/>
      <c r="M133" s="88"/>
      <c r="N133" s="89"/>
      <c r="O133" s="88"/>
      <c r="P133" s="88"/>
      <c r="Q133" s="88"/>
      <c r="R133" s="88"/>
      <c r="S133" s="62"/>
    </row>
    <row r="134" spans="1:19" s="90" customFormat="1" ht="9" customHeight="1">
      <c r="A134" s="88"/>
      <c r="B134" s="88"/>
      <c r="C134" s="62"/>
      <c r="D134" s="89"/>
      <c r="E134" s="88"/>
      <c r="F134" s="88"/>
      <c r="G134" s="88"/>
      <c r="H134" s="88"/>
      <c r="I134" s="89"/>
      <c r="J134" s="88"/>
      <c r="K134" s="88"/>
      <c r="L134" s="88"/>
      <c r="M134" s="88"/>
      <c r="N134" s="89"/>
      <c r="O134" s="88"/>
      <c r="P134" s="88"/>
      <c r="Q134" s="88"/>
      <c r="R134" s="88"/>
      <c r="S134" s="62"/>
    </row>
    <row r="135" spans="1:19" s="90" customFormat="1" ht="9" customHeight="1">
      <c r="A135" s="88"/>
      <c r="B135" s="88"/>
      <c r="C135" s="62"/>
      <c r="D135" s="89"/>
      <c r="E135" s="88"/>
      <c r="F135" s="88"/>
      <c r="G135" s="88"/>
      <c r="H135" s="88"/>
      <c r="I135" s="89"/>
      <c r="J135" s="88"/>
      <c r="K135" s="88"/>
      <c r="L135" s="88"/>
      <c r="M135" s="88"/>
      <c r="N135" s="89"/>
      <c r="O135" s="88"/>
      <c r="P135" s="88"/>
      <c r="Q135" s="88"/>
      <c r="R135" s="88"/>
      <c r="S135" s="62"/>
    </row>
    <row r="136" spans="1:19" s="90" customFormat="1" ht="9" customHeight="1">
      <c r="A136" s="88"/>
      <c r="B136" s="88"/>
      <c r="C136" s="62"/>
      <c r="D136" s="89"/>
      <c r="E136" s="88"/>
      <c r="F136" s="88"/>
      <c r="G136" s="88"/>
      <c r="H136" s="88"/>
      <c r="I136" s="89"/>
      <c r="J136" s="88"/>
      <c r="K136" s="88"/>
      <c r="L136" s="88"/>
      <c r="M136" s="88"/>
      <c r="N136" s="89"/>
      <c r="O136" s="88"/>
      <c r="P136" s="88"/>
      <c r="Q136" s="88"/>
      <c r="R136" s="88"/>
      <c r="S136" s="62"/>
    </row>
    <row r="137" spans="1:19" s="90" customFormat="1" ht="9" customHeight="1">
      <c r="A137" s="88"/>
      <c r="B137" s="88"/>
      <c r="C137" s="62"/>
      <c r="D137" s="89"/>
      <c r="E137" s="88"/>
      <c r="F137" s="88"/>
      <c r="G137" s="88"/>
      <c r="H137" s="88"/>
      <c r="I137" s="89"/>
      <c r="J137" s="88"/>
      <c r="K137" s="88"/>
      <c r="L137" s="88"/>
      <c r="M137" s="88"/>
      <c r="N137" s="89"/>
      <c r="O137" s="88"/>
      <c r="P137" s="88"/>
      <c r="Q137" s="88"/>
      <c r="R137" s="88"/>
      <c r="S137" s="62"/>
    </row>
    <row r="138" spans="1:19" s="90" customFormat="1" ht="9" customHeight="1">
      <c r="A138" s="88"/>
      <c r="B138" s="88"/>
      <c r="C138" s="62"/>
      <c r="D138" s="89"/>
      <c r="E138" s="88"/>
      <c r="F138" s="88"/>
      <c r="G138" s="88"/>
      <c r="H138" s="88"/>
      <c r="I138" s="89"/>
      <c r="J138" s="88"/>
      <c r="K138" s="88"/>
      <c r="L138" s="88"/>
      <c r="M138" s="88"/>
      <c r="N138" s="89"/>
      <c r="O138" s="88"/>
      <c r="P138" s="88"/>
      <c r="Q138" s="88"/>
      <c r="R138" s="88"/>
      <c r="S138" s="62"/>
    </row>
    <row r="139" spans="1:19" s="90" customFormat="1" ht="9" customHeight="1">
      <c r="A139" s="88"/>
      <c r="B139" s="88"/>
      <c r="C139" s="62"/>
      <c r="D139" s="89"/>
      <c r="E139" s="88"/>
      <c r="F139" s="88"/>
      <c r="G139" s="88"/>
      <c r="H139" s="88"/>
      <c r="I139" s="89"/>
      <c r="J139" s="88"/>
      <c r="K139" s="88"/>
      <c r="L139" s="88"/>
      <c r="M139" s="88"/>
      <c r="N139" s="89"/>
      <c r="O139" s="88"/>
      <c r="P139" s="88"/>
      <c r="Q139" s="88"/>
      <c r="R139" s="88"/>
      <c r="S139" s="62"/>
    </row>
    <row r="140" spans="1:19" s="90" customFormat="1" ht="9" customHeight="1">
      <c r="A140" s="88"/>
      <c r="B140" s="88"/>
      <c r="C140" s="62"/>
      <c r="D140" s="89"/>
      <c r="E140" s="88"/>
      <c r="F140" s="88"/>
      <c r="G140" s="88"/>
      <c r="H140" s="88"/>
      <c r="I140" s="89"/>
      <c r="J140" s="88"/>
      <c r="K140" s="88"/>
      <c r="L140" s="88"/>
      <c r="M140" s="88"/>
      <c r="N140" s="89"/>
      <c r="O140" s="88"/>
      <c r="P140" s="88"/>
      <c r="Q140" s="88"/>
      <c r="R140" s="88"/>
      <c r="S140" s="62"/>
    </row>
    <row r="141" spans="1:19" s="90" customFormat="1" ht="9" customHeight="1">
      <c r="A141" s="88"/>
      <c r="B141" s="88"/>
      <c r="C141" s="62"/>
      <c r="D141" s="89"/>
      <c r="E141" s="88"/>
      <c r="F141" s="88"/>
      <c r="G141" s="88"/>
      <c r="H141" s="88"/>
      <c r="I141" s="89"/>
      <c r="J141" s="88"/>
      <c r="K141" s="88"/>
      <c r="L141" s="88"/>
      <c r="M141" s="88"/>
      <c r="N141" s="89"/>
      <c r="O141" s="88"/>
      <c r="P141" s="88"/>
      <c r="Q141" s="88"/>
      <c r="R141" s="88"/>
      <c r="S141" s="62"/>
    </row>
    <row r="142" spans="1:19" s="90" customFormat="1" ht="9" customHeight="1">
      <c r="A142" s="88"/>
      <c r="B142" s="88"/>
      <c r="C142" s="62"/>
      <c r="D142" s="89"/>
      <c r="E142" s="88"/>
      <c r="F142" s="88"/>
      <c r="G142" s="88"/>
      <c r="H142" s="88"/>
      <c r="I142" s="89"/>
      <c r="J142" s="88"/>
      <c r="K142" s="88"/>
      <c r="L142" s="88"/>
      <c r="M142" s="88"/>
      <c r="N142" s="89"/>
      <c r="O142" s="88"/>
      <c r="P142" s="88"/>
      <c r="Q142" s="88"/>
      <c r="R142" s="88"/>
      <c r="S142" s="62"/>
    </row>
    <row r="143" spans="1:19" s="90" customFormat="1" ht="9" customHeight="1">
      <c r="A143" s="88"/>
      <c r="B143" s="88"/>
      <c r="C143" s="62"/>
      <c r="D143" s="89"/>
      <c r="E143" s="88"/>
      <c r="F143" s="88"/>
      <c r="G143" s="88"/>
      <c r="H143" s="88"/>
      <c r="I143" s="89"/>
      <c r="J143" s="88"/>
      <c r="K143" s="88"/>
      <c r="L143" s="88"/>
      <c r="M143" s="88"/>
      <c r="N143" s="89"/>
      <c r="O143" s="88"/>
      <c r="P143" s="88"/>
      <c r="Q143" s="88"/>
      <c r="R143" s="88"/>
      <c r="S143" s="62"/>
    </row>
    <row r="144" spans="1:19" s="90" customFormat="1" ht="9" customHeight="1">
      <c r="A144" s="88"/>
      <c r="B144" s="88"/>
      <c r="C144" s="62"/>
      <c r="D144" s="89"/>
      <c r="E144" s="88"/>
      <c r="F144" s="88"/>
      <c r="G144" s="88"/>
      <c r="H144" s="88"/>
      <c r="I144" s="89"/>
      <c r="J144" s="88"/>
      <c r="K144" s="88"/>
      <c r="L144" s="88"/>
      <c r="M144" s="88"/>
      <c r="N144" s="89"/>
      <c r="O144" s="88"/>
      <c r="P144" s="88"/>
      <c r="Q144" s="88"/>
      <c r="R144" s="88"/>
      <c r="S144" s="62"/>
    </row>
    <row r="145" spans="1:19" s="90" customFormat="1" ht="9" customHeight="1">
      <c r="A145" s="88"/>
      <c r="B145" s="88"/>
      <c r="C145" s="62"/>
      <c r="D145" s="89"/>
      <c r="E145" s="88"/>
      <c r="F145" s="88"/>
      <c r="G145" s="88"/>
      <c r="H145" s="88"/>
      <c r="I145" s="89"/>
      <c r="J145" s="88"/>
      <c r="K145" s="88"/>
      <c r="L145" s="88"/>
      <c r="M145" s="88"/>
      <c r="N145" s="89"/>
      <c r="O145" s="88"/>
      <c r="P145" s="88"/>
      <c r="Q145" s="88"/>
      <c r="R145" s="88"/>
      <c r="S145" s="62"/>
    </row>
    <row r="146" spans="1:19" s="90" customFormat="1" ht="9" customHeight="1">
      <c r="A146" s="88"/>
      <c r="B146" s="88"/>
      <c r="C146" s="62"/>
      <c r="D146" s="89"/>
      <c r="E146" s="88"/>
      <c r="F146" s="88"/>
      <c r="G146" s="88"/>
      <c r="H146" s="88"/>
      <c r="I146" s="89"/>
      <c r="J146" s="88"/>
      <c r="K146" s="88"/>
      <c r="L146" s="88"/>
      <c r="M146" s="88"/>
      <c r="N146" s="89"/>
      <c r="O146" s="88"/>
      <c r="P146" s="88"/>
      <c r="Q146" s="88"/>
      <c r="R146" s="88"/>
      <c r="S146" s="62"/>
    </row>
    <row r="147" spans="1:19" s="90" customFormat="1" ht="9" customHeight="1">
      <c r="A147" s="88"/>
      <c r="B147" s="88"/>
      <c r="C147" s="62"/>
      <c r="D147" s="89"/>
      <c r="E147" s="88"/>
      <c r="F147" s="88"/>
      <c r="G147" s="88"/>
      <c r="H147" s="88"/>
      <c r="I147" s="89"/>
      <c r="J147" s="88"/>
      <c r="K147" s="88"/>
      <c r="L147" s="88"/>
      <c r="M147" s="88"/>
      <c r="N147" s="89"/>
      <c r="O147" s="88"/>
      <c r="P147" s="88"/>
      <c r="Q147" s="88"/>
      <c r="R147" s="88"/>
      <c r="S147" s="62"/>
    </row>
    <row r="148" spans="1:19" s="90" customFormat="1" ht="9" customHeight="1">
      <c r="A148" s="88"/>
      <c r="B148" s="88"/>
      <c r="C148" s="62"/>
      <c r="D148" s="89"/>
      <c r="E148" s="88"/>
      <c r="F148" s="88"/>
      <c r="G148" s="88"/>
      <c r="H148" s="88"/>
      <c r="I148" s="89"/>
      <c r="J148" s="88"/>
      <c r="K148" s="88"/>
      <c r="L148" s="88"/>
      <c r="M148" s="88"/>
      <c r="N148" s="89"/>
      <c r="O148" s="88"/>
      <c r="P148" s="88"/>
      <c r="Q148" s="88"/>
      <c r="R148" s="88"/>
      <c r="S148" s="62"/>
    </row>
    <row r="149" spans="1:19" s="90" customFormat="1" ht="9" customHeight="1">
      <c r="A149" s="88"/>
      <c r="B149" s="88"/>
      <c r="C149" s="62"/>
      <c r="D149" s="89"/>
      <c r="E149" s="88"/>
      <c r="F149" s="88"/>
      <c r="G149" s="88"/>
      <c r="H149" s="88"/>
      <c r="I149" s="89"/>
      <c r="J149" s="88"/>
      <c r="K149" s="88"/>
      <c r="L149" s="88"/>
      <c r="M149" s="88"/>
      <c r="N149" s="89"/>
      <c r="O149" s="88"/>
      <c r="P149" s="88"/>
      <c r="Q149" s="88"/>
      <c r="R149" s="88"/>
      <c r="S149" s="62"/>
    </row>
    <row r="150" spans="1:19" s="90" customFormat="1" ht="9" customHeight="1">
      <c r="A150" s="88"/>
      <c r="B150" s="88"/>
      <c r="C150" s="62"/>
      <c r="D150" s="89"/>
      <c r="E150" s="88"/>
      <c r="F150" s="88"/>
      <c r="G150" s="88"/>
      <c r="H150" s="88"/>
      <c r="I150" s="89"/>
      <c r="J150" s="88"/>
      <c r="K150" s="88"/>
      <c r="L150" s="88"/>
      <c r="M150" s="88"/>
      <c r="N150" s="89"/>
      <c r="O150" s="88"/>
      <c r="P150" s="88"/>
      <c r="Q150" s="88"/>
      <c r="R150" s="88"/>
      <c r="S150" s="62"/>
    </row>
    <row r="151" spans="1:19" s="90" customFormat="1" ht="9" customHeight="1">
      <c r="A151" s="88"/>
      <c r="B151" s="88"/>
      <c r="C151" s="62"/>
      <c r="D151" s="89"/>
      <c r="E151" s="88"/>
      <c r="F151" s="88"/>
      <c r="G151" s="88"/>
      <c r="H151" s="88"/>
      <c r="I151" s="89"/>
      <c r="J151" s="88"/>
      <c r="K151" s="88"/>
      <c r="L151" s="88"/>
      <c r="M151" s="88"/>
      <c r="N151" s="89"/>
      <c r="O151" s="88"/>
      <c r="P151" s="88"/>
      <c r="Q151" s="88"/>
      <c r="R151" s="88"/>
      <c r="S151" s="62"/>
    </row>
    <row r="152" spans="1:19" s="90" customFormat="1" ht="9" customHeight="1">
      <c r="A152" s="88"/>
      <c r="B152" s="88"/>
      <c r="C152" s="62"/>
      <c r="D152" s="89"/>
      <c r="E152" s="88"/>
      <c r="F152" s="88"/>
      <c r="G152" s="88"/>
      <c r="H152" s="88"/>
      <c r="I152" s="89"/>
      <c r="J152" s="88"/>
      <c r="K152" s="88"/>
      <c r="L152" s="88"/>
      <c r="M152" s="88"/>
      <c r="N152" s="89"/>
      <c r="O152" s="88"/>
      <c r="P152" s="88"/>
      <c r="Q152" s="88"/>
      <c r="R152" s="88"/>
      <c r="S152" s="62"/>
    </row>
    <row r="153" spans="1:19" s="90" customFormat="1" ht="9" customHeight="1">
      <c r="A153" s="88"/>
      <c r="B153" s="88"/>
      <c r="C153" s="62"/>
      <c r="D153" s="89"/>
      <c r="E153" s="88"/>
      <c r="F153" s="88"/>
      <c r="G153" s="88"/>
      <c r="H153" s="88"/>
      <c r="I153" s="89"/>
      <c r="J153" s="88"/>
      <c r="K153" s="88"/>
      <c r="L153" s="88"/>
      <c r="M153" s="88"/>
      <c r="N153" s="89"/>
      <c r="O153" s="88"/>
      <c r="P153" s="88"/>
      <c r="Q153" s="88"/>
      <c r="R153" s="88"/>
      <c r="S153" s="62"/>
    </row>
    <row r="154" spans="1:19" s="90" customFormat="1" ht="9" customHeight="1">
      <c r="A154" s="88"/>
      <c r="B154" s="88"/>
      <c r="C154" s="62"/>
      <c r="D154" s="89"/>
      <c r="E154" s="88"/>
      <c r="F154" s="88"/>
      <c r="G154" s="88"/>
      <c r="H154" s="88"/>
      <c r="I154" s="89"/>
      <c r="J154" s="88"/>
      <c r="K154" s="88"/>
      <c r="L154" s="88"/>
      <c r="M154" s="88"/>
      <c r="N154" s="89"/>
      <c r="O154" s="88"/>
      <c r="P154" s="88"/>
      <c r="Q154" s="88"/>
      <c r="R154" s="88"/>
      <c r="S154" s="62"/>
    </row>
    <row r="155" spans="1:19" s="90" customFormat="1" ht="9" customHeight="1">
      <c r="A155" s="88"/>
      <c r="B155" s="88"/>
      <c r="C155" s="62"/>
      <c r="D155" s="89"/>
      <c r="E155" s="88"/>
      <c r="F155" s="88"/>
      <c r="G155" s="88"/>
      <c r="H155" s="88"/>
      <c r="I155" s="89"/>
      <c r="J155" s="88"/>
      <c r="K155" s="88"/>
      <c r="L155" s="88"/>
      <c r="M155" s="88"/>
      <c r="N155" s="89"/>
      <c r="O155" s="88"/>
      <c r="P155" s="88"/>
      <c r="Q155" s="88"/>
      <c r="R155" s="88"/>
      <c r="S155" s="62"/>
    </row>
    <row r="156" spans="1:19" s="90" customFormat="1" ht="9" customHeight="1">
      <c r="A156" s="88"/>
      <c r="B156" s="88"/>
      <c r="C156" s="62"/>
      <c r="D156" s="89"/>
      <c r="E156" s="88"/>
      <c r="F156" s="88"/>
      <c r="G156" s="88"/>
      <c r="H156" s="88"/>
      <c r="I156" s="89"/>
      <c r="J156" s="88"/>
      <c r="K156" s="88"/>
      <c r="L156" s="88"/>
      <c r="M156" s="88"/>
      <c r="N156" s="89"/>
      <c r="O156" s="88"/>
      <c r="P156" s="88"/>
      <c r="Q156" s="88"/>
      <c r="R156" s="88"/>
      <c r="S156" s="62"/>
    </row>
    <row r="157" spans="1:19" s="90" customFormat="1" ht="9" customHeight="1">
      <c r="A157" s="88"/>
      <c r="B157" s="88"/>
      <c r="C157" s="62"/>
      <c r="D157" s="89"/>
      <c r="E157" s="88"/>
      <c r="F157" s="88"/>
      <c r="G157" s="88"/>
      <c r="H157" s="88"/>
      <c r="I157" s="89"/>
      <c r="J157" s="88"/>
      <c r="K157" s="88"/>
      <c r="L157" s="88"/>
      <c r="M157" s="88"/>
      <c r="N157" s="89"/>
      <c r="O157" s="88"/>
      <c r="P157" s="88"/>
      <c r="Q157" s="88"/>
      <c r="R157" s="88"/>
      <c r="S157" s="62"/>
    </row>
    <row r="158" spans="1:19" s="90" customFormat="1" ht="9" customHeight="1">
      <c r="A158" s="88"/>
      <c r="B158" s="88"/>
      <c r="C158" s="62"/>
      <c r="D158" s="89"/>
      <c r="E158" s="88"/>
      <c r="F158" s="88"/>
      <c r="G158" s="88"/>
      <c r="H158" s="88"/>
      <c r="I158" s="89"/>
      <c r="J158" s="88"/>
      <c r="K158" s="88"/>
      <c r="L158" s="88"/>
      <c r="M158" s="88"/>
      <c r="N158" s="89"/>
      <c r="O158" s="88"/>
      <c r="P158" s="88"/>
      <c r="Q158" s="88"/>
      <c r="R158" s="88"/>
      <c r="S158" s="62"/>
    </row>
    <row r="159" spans="1:19" s="90" customFormat="1" ht="9" customHeight="1">
      <c r="A159" s="88"/>
      <c r="B159" s="88"/>
      <c r="C159" s="62"/>
      <c r="D159" s="89"/>
      <c r="E159" s="88"/>
      <c r="F159" s="88"/>
      <c r="G159" s="88"/>
      <c r="H159" s="88"/>
      <c r="I159" s="89"/>
      <c r="J159" s="88"/>
      <c r="K159" s="88"/>
      <c r="L159" s="88"/>
      <c r="M159" s="88"/>
      <c r="N159" s="89"/>
      <c r="O159" s="88"/>
      <c r="P159" s="88"/>
      <c r="Q159" s="88"/>
      <c r="R159" s="88"/>
      <c r="S159" s="62"/>
    </row>
    <row r="160" spans="1:19" s="90" customFormat="1" ht="9" customHeight="1">
      <c r="A160" s="88"/>
      <c r="B160" s="88"/>
      <c r="C160" s="62"/>
      <c r="D160" s="89"/>
      <c r="E160" s="88"/>
      <c r="F160" s="88"/>
      <c r="G160" s="88"/>
      <c r="H160" s="88"/>
      <c r="I160" s="89"/>
      <c r="J160" s="88"/>
      <c r="K160" s="88"/>
      <c r="L160" s="88"/>
      <c r="M160" s="88"/>
      <c r="N160" s="89"/>
      <c r="O160" s="88"/>
      <c r="P160" s="88"/>
      <c r="Q160" s="88"/>
      <c r="R160" s="88"/>
      <c r="S160" s="62"/>
    </row>
    <row r="161" spans="1:19" s="90" customFormat="1" ht="9" customHeight="1">
      <c r="A161" s="88"/>
      <c r="B161" s="88"/>
      <c r="C161" s="62"/>
      <c r="D161" s="89"/>
      <c r="E161" s="88"/>
      <c r="F161" s="88"/>
      <c r="G161" s="88"/>
      <c r="H161" s="88"/>
      <c r="I161" s="89"/>
      <c r="J161" s="88"/>
      <c r="K161" s="88"/>
      <c r="L161" s="88"/>
      <c r="M161" s="88"/>
      <c r="N161" s="89"/>
      <c r="O161" s="88"/>
      <c r="P161" s="88"/>
      <c r="Q161" s="88"/>
      <c r="R161" s="88"/>
      <c r="S161" s="62"/>
    </row>
    <row r="162" spans="1:19" s="90" customFormat="1" ht="9" customHeight="1">
      <c r="A162" s="88"/>
      <c r="B162" s="88"/>
      <c r="C162" s="62"/>
      <c r="D162" s="89"/>
      <c r="E162" s="88"/>
      <c r="F162" s="88"/>
      <c r="G162" s="88"/>
      <c r="H162" s="88"/>
      <c r="I162" s="89"/>
      <c r="J162" s="88"/>
      <c r="K162" s="88"/>
      <c r="L162" s="88"/>
      <c r="M162" s="88"/>
      <c r="N162" s="89"/>
      <c r="O162" s="88"/>
      <c r="P162" s="88"/>
      <c r="Q162" s="88"/>
      <c r="R162" s="88"/>
      <c r="S162" s="62"/>
    </row>
    <row r="163" spans="1:19" s="90" customFormat="1" ht="9" customHeight="1">
      <c r="A163" s="88"/>
      <c r="B163" s="88"/>
      <c r="C163" s="62"/>
      <c r="D163" s="89"/>
      <c r="E163" s="88"/>
      <c r="F163" s="88"/>
      <c r="G163" s="88"/>
      <c r="H163" s="88"/>
      <c r="I163" s="89"/>
      <c r="J163" s="88"/>
      <c r="K163" s="88"/>
      <c r="L163" s="88"/>
      <c r="M163" s="88"/>
      <c r="N163" s="89"/>
      <c r="O163" s="88"/>
      <c r="P163" s="88"/>
      <c r="Q163" s="88"/>
      <c r="R163" s="88"/>
      <c r="S163" s="62"/>
    </row>
    <row r="164" spans="1:19" s="90" customFormat="1" ht="9" customHeight="1">
      <c r="A164" s="88"/>
      <c r="B164" s="88"/>
      <c r="C164" s="62"/>
      <c r="D164" s="89"/>
      <c r="E164" s="88"/>
      <c r="F164" s="88"/>
      <c r="G164" s="88"/>
      <c r="H164" s="88"/>
      <c r="I164" s="89"/>
      <c r="J164" s="88"/>
      <c r="K164" s="88"/>
      <c r="L164" s="88"/>
      <c r="M164" s="88"/>
      <c r="N164" s="89"/>
      <c r="O164" s="88"/>
      <c r="P164" s="88"/>
      <c r="Q164" s="88"/>
      <c r="R164" s="88"/>
      <c r="S164" s="62"/>
    </row>
    <row r="165" spans="1:19" s="90" customFormat="1" ht="9" customHeight="1">
      <c r="A165" s="88"/>
      <c r="B165" s="88"/>
      <c r="C165" s="62"/>
      <c r="D165" s="89"/>
      <c r="E165" s="88"/>
      <c r="F165" s="88"/>
      <c r="G165" s="88"/>
      <c r="H165" s="88"/>
      <c r="I165" s="89"/>
      <c r="J165" s="88"/>
      <c r="K165" s="88"/>
      <c r="L165" s="88"/>
      <c r="M165" s="88"/>
      <c r="N165" s="89"/>
      <c r="O165" s="88"/>
      <c r="P165" s="88"/>
      <c r="Q165" s="88"/>
      <c r="R165" s="88"/>
      <c r="S165" s="62"/>
    </row>
    <row r="166" spans="1:19" s="90" customFormat="1" ht="9" customHeight="1">
      <c r="A166" s="88"/>
      <c r="B166" s="88"/>
      <c r="C166" s="62"/>
      <c r="D166" s="89"/>
      <c r="E166" s="88"/>
      <c r="F166" s="88"/>
      <c r="G166" s="88"/>
      <c r="H166" s="88"/>
      <c r="I166" s="89"/>
      <c r="J166" s="88"/>
      <c r="K166" s="88"/>
      <c r="L166" s="88"/>
      <c r="M166" s="88"/>
      <c r="N166" s="89"/>
      <c r="O166" s="88"/>
      <c r="P166" s="88"/>
      <c r="Q166" s="88"/>
      <c r="R166" s="88"/>
      <c r="S166" s="62"/>
    </row>
    <row r="167" spans="1:19" s="90" customFormat="1" ht="9" customHeight="1">
      <c r="A167" s="88"/>
      <c r="B167" s="88"/>
      <c r="C167" s="62"/>
      <c r="D167" s="89"/>
      <c r="E167" s="88"/>
      <c r="F167" s="88"/>
      <c r="G167" s="88"/>
      <c r="H167" s="88"/>
      <c r="I167" s="89"/>
      <c r="J167" s="88"/>
      <c r="K167" s="88"/>
      <c r="L167" s="88"/>
      <c r="M167" s="88"/>
      <c r="N167" s="89"/>
      <c r="O167" s="88"/>
      <c r="P167" s="88"/>
      <c r="Q167" s="88"/>
      <c r="R167" s="88"/>
      <c r="S167" s="62"/>
    </row>
    <row r="168" spans="1:19" s="90" customFormat="1" ht="9" customHeight="1">
      <c r="A168" s="88"/>
      <c r="B168" s="88"/>
      <c r="C168" s="62"/>
      <c r="D168" s="89"/>
      <c r="E168" s="88"/>
      <c r="F168" s="88"/>
      <c r="G168" s="88"/>
      <c r="H168" s="88"/>
      <c r="I168" s="89"/>
      <c r="J168" s="88"/>
      <c r="K168" s="88"/>
      <c r="L168" s="88"/>
      <c r="M168" s="88"/>
      <c r="N168" s="89"/>
      <c r="O168" s="88"/>
      <c r="P168" s="88"/>
      <c r="Q168" s="88"/>
      <c r="R168" s="88"/>
      <c r="S168" s="62"/>
    </row>
    <row r="169" spans="1:19" s="90" customFormat="1" ht="9" customHeight="1">
      <c r="A169" s="88"/>
      <c r="B169" s="88"/>
      <c r="C169" s="62"/>
      <c r="D169" s="89"/>
      <c r="E169" s="88"/>
      <c r="F169" s="88"/>
      <c r="G169" s="88"/>
      <c r="H169" s="88"/>
      <c r="I169" s="89"/>
      <c r="J169" s="88"/>
      <c r="K169" s="88"/>
      <c r="L169" s="88"/>
      <c r="M169" s="88"/>
      <c r="N169" s="89"/>
      <c r="O169" s="88"/>
      <c r="P169" s="88"/>
      <c r="Q169" s="88"/>
      <c r="R169" s="88"/>
      <c r="S169" s="62"/>
    </row>
    <row r="170" spans="1:19" s="90" customFormat="1" ht="9" customHeight="1">
      <c r="A170" s="88"/>
      <c r="B170" s="88"/>
      <c r="C170" s="62"/>
      <c r="D170" s="89"/>
      <c r="E170" s="88"/>
      <c r="F170" s="88"/>
      <c r="G170" s="88"/>
      <c r="H170" s="88"/>
      <c r="I170" s="89"/>
      <c r="J170" s="88"/>
      <c r="K170" s="88"/>
      <c r="L170" s="88"/>
      <c r="M170" s="88"/>
      <c r="N170" s="89"/>
      <c r="O170" s="88"/>
      <c r="P170" s="88"/>
      <c r="Q170" s="88"/>
      <c r="R170" s="88"/>
      <c r="S170" s="62"/>
    </row>
    <row r="171" spans="1:19" s="90" customFormat="1" ht="9" customHeight="1">
      <c r="A171" s="88"/>
      <c r="B171" s="88"/>
      <c r="C171" s="62"/>
      <c r="D171" s="89"/>
      <c r="E171" s="88"/>
      <c r="F171" s="88"/>
      <c r="G171" s="88"/>
      <c r="H171" s="88"/>
      <c r="I171" s="89"/>
      <c r="J171" s="88"/>
      <c r="K171" s="88"/>
      <c r="L171" s="88"/>
      <c r="M171" s="88"/>
      <c r="N171" s="89"/>
      <c r="O171" s="88"/>
      <c r="P171" s="88"/>
      <c r="Q171" s="88"/>
      <c r="R171" s="88"/>
      <c r="S171" s="62"/>
    </row>
    <row r="172" spans="1:19" s="90" customFormat="1" ht="9" customHeight="1">
      <c r="A172" s="88"/>
      <c r="B172" s="88"/>
      <c r="C172" s="62"/>
      <c r="D172" s="89"/>
      <c r="E172" s="88"/>
      <c r="F172" s="88"/>
      <c r="G172" s="88"/>
      <c r="H172" s="88"/>
      <c r="I172" s="89"/>
      <c r="J172" s="88"/>
      <c r="K172" s="88"/>
      <c r="L172" s="88"/>
      <c r="M172" s="88"/>
      <c r="N172" s="89"/>
      <c r="O172" s="88"/>
      <c r="P172" s="88"/>
      <c r="Q172" s="88"/>
      <c r="R172" s="88"/>
      <c r="S172" s="62"/>
    </row>
    <row r="173" spans="1:19" s="90" customFormat="1" ht="9" customHeight="1">
      <c r="A173" s="88"/>
      <c r="B173" s="88"/>
      <c r="C173" s="62"/>
      <c r="D173" s="89"/>
      <c r="E173" s="88"/>
      <c r="F173" s="88"/>
      <c r="G173" s="88"/>
      <c r="H173" s="88"/>
      <c r="I173" s="89"/>
      <c r="J173" s="88"/>
      <c r="K173" s="88"/>
      <c r="L173" s="88"/>
      <c r="M173" s="88"/>
      <c r="N173" s="89"/>
      <c r="O173" s="88"/>
      <c r="P173" s="88"/>
      <c r="Q173" s="88"/>
      <c r="R173" s="88"/>
      <c r="S173" s="62"/>
    </row>
    <row r="174" spans="1:19" s="90" customFormat="1" ht="9" customHeight="1">
      <c r="A174" s="88"/>
      <c r="B174" s="88"/>
      <c r="C174" s="62"/>
      <c r="D174" s="89"/>
      <c r="E174" s="88"/>
      <c r="F174" s="88"/>
      <c r="G174" s="88"/>
      <c r="H174" s="88"/>
      <c r="I174" s="89"/>
      <c r="J174" s="88"/>
      <c r="K174" s="88"/>
      <c r="L174" s="88"/>
      <c r="M174" s="88"/>
      <c r="N174" s="89"/>
      <c r="O174" s="88"/>
      <c r="P174" s="88"/>
      <c r="Q174" s="88"/>
      <c r="R174" s="88"/>
      <c r="S174" s="62"/>
    </row>
    <row r="175" spans="1:19" s="90" customFormat="1" ht="9" customHeight="1">
      <c r="A175" s="88"/>
      <c r="B175" s="88"/>
      <c r="C175" s="62"/>
      <c r="D175" s="89"/>
      <c r="E175" s="88"/>
      <c r="F175" s="88"/>
      <c r="G175" s="88"/>
      <c r="H175" s="88"/>
      <c r="I175" s="89"/>
      <c r="J175" s="88"/>
      <c r="K175" s="88"/>
      <c r="L175" s="88"/>
      <c r="M175" s="88"/>
      <c r="N175" s="89"/>
      <c r="O175" s="88"/>
      <c r="P175" s="88"/>
      <c r="Q175" s="88"/>
      <c r="R175" s="88"/>
      <c r="S175" s="62"/>
    </row>
    <row r="176" spans="1:19" s="90" customFormat="1" ht="9" customHeight="1">
      <c r="A176" s="88"/>
      <c r="B176" s="88"/>
      <c r="C176" s="62"/>
      <c r="D176" s="89"/>
      <c r="E176" s="88"/>
      <c r="F176" s="88"/>
      <c r="G176" s="88"/>
      <c r="H176" s="88"/>
      <c r="I176" s="89"/>
      <c r="J176" s="88"/>
      <c r="K176" s="88"/>
      <c r="L176" s="88"/>
      <c r="M176" s="88"/>
      <c r="N176" s="89"/>
      <c r="O176" s="88"/>
      <c r="P176" s="88"/>
      <c r="Q176" s="88"/>
      <c r="R176" s="88"/>
      <c r="S176" s="62"/>
    </row>
    <row r="177" spans="1:19" s="90" customFormat="1" ht="9" customHeight="1">
      <c r="A177" s="88"/>
      <c r="B177" s="88"/>
      <c r="C177" s="62"/>
      <c r="D177" s="89"/>
      <c r="E177" s="88"/>
      <c r="F177" s="88"/>
      <c r="G177" s="88"/>
      <c r="H177" s="88"/>
      <c r="I177" s="89"/>
      <c r="J177" s="88"/>
      <c r="K177" s="88"/>
      <c r="L177" s="88"/>
      <c r="M177" s="88"/>
      <c r="N177" s="89"/>
      <c r="O177" s="88"/>
      <c r="P177" s="88"/>
      <c r="Q177" s="88"/>
      <c r="R177" s="88"/>
      <c r="S177" s="62"/>
    </row>
    <row r="178" spans="1:19" s="90" customFormat="1" ht="9" customHeight="1">
      <c r="A178" s="88"/>
      <c r="B178" s="88"/>
      <c r="C178" s="62"/>
      <c r="D178" s="89"/>
      <c r="E178" s="88"/>
      <c r="F178" s="88"/>
      <c r="G178" s="88"/>
      <c r="H178" s="88"/>
      <c r="I178" s="89"/>
      <c r="J178" s="88"/>
      <c r="K178" s="88"/>
      <c r="L178" s="88"/>
      <c r="M178" s="88"/>
      <c r="N178" s="89"/>
      <c r="O178" s="88"/>
      <c r="P178" s="88"/>
      <c r="Q178" s="88"/>
      <c r="R178" s="88"/>
      <c r="S178" s="62"/>
    </row>
    <row r="179" spans="1:19" s="90" customFormat="1" ht="9" customHeight="1">
      <c r="A179" s="88"/>
      <c r="B179" s="88"/>
      <c r="C179" s="62"/>
      <c r="D179" s="89"/>
      <c r="E179" s="88"/>
      <c r="F179" s="88"/>
      <c r="G179" s="88"/>
      <c r="H179" s="88"/>
      <c r="I179" s="89"/>
      <c r="J179" s="88"/>
      <c r="K179" s="88"/>
      <c r="L179" s="88"/>
      <c r="M179" s="88"/>
      <c r="N179" s="89"/>
      <c r="O179" s="88"/>
      <c r="P179" s="88"/>
      <c r="Q179" s="88"/>
      <c r="R179" s="88"/>
      <c r="S179" s="62"/>
    </row>
    <row r="180" spans="1:19" s="90" customFormat="1" ht="9" customHeight="1">
      <c r="A180" s="88"/>
      <c r="B180" s="88"/>
      <c r="C180" s="62"/>
      <c r="D180" s="89"/>
      <c r="E180" s="88"/>
      <c r="F180" s="88"/>
      <c r="G180" s="88"/>
      <c r="H180" s="88"/>
      <c r="I180" s="89"/>
      <c r="J180" s="88"/>
      <c r="K180" s="88"/>
      <c r="L180" s="88"/>
      <c r="M180" s="88"/>
      <c r="N180" s="89"/>
      <c r="O180" s="88"/>
      <c r="P180" s="88"/>
      <c r="Q180" s="88"/>
      <c r="R180" s="88"/>
      <c r="S180" s="62"/>
    </row>
    <row r="181" spans="1:19" s="90" customFormat="1" ht="9" customHeight="1">
      <c r="A181" s="88"/>
      <c r="B181" s="88"/>
      <c r="C181" s="62"/>
      <c r="D181" s="89"/>
      <c r="E181" s="88"/>
      <c r="F181" s="88"/>
      <c r="G181" s="88"/>
      <c r="H181" s="88"/>
      <c r="I181" s="89"/>
      <c r="J181" s="88"/>
      <c r="K181" s="88"/>
      <c r="L181" s="88"/>
      <c r="M181" s="88"/>
      <c r="N181" s="89"/>
      <c r="O181" s="88"/>
      <c r="P181" s="88"/>
      <c r="Q181" s="88"/>
      <c r="R181" s="88"/>
      <c r="S181" s="62"/>
    </row>
    <row r="182" spans="1:19" s="90" customFormat="1" ht="9" customHeight="1">
      <c r="A182" s="88"/>
      <c r="B182" s="88"/>
      <c r="C182" s="62"/>
      <c r="D182" s="89"/>
      <c r="E182" s="88"/>
      <c r="F182" s="88"/>
      <c r="G182" s="88"/>
      <c r="H182" s="88"/>
      <c r="I182" s="89"/>
      <c r="J182" s="88"/>
      <c r="K182" s="88"/>
      <c r="L182" s="88"/>
      <c r="M182" s="88"/>
      <c r="N182" s="89"/>
      <c r="O182" s="88"/>
      <c r="P182" s="88"/>
      <c r="Q182" s="88"/>
      <c r="R182" s="88"/>
      <c r="S182" s="62"/>
    </row>
    <row r="183" spans="1:19" s="90" customFormat="1" ht="9" customHeight="1">
      <c r="A183" s="88"/>
      <c r="B183" s="88"/>
      <c r="C183" s="62"/>
      <c r="D183" s="89"/>
      <c r="E183" s="88"/>
      <c r="F183" s="88"/>
      <c r="G183" s="88"/>
      <c r="H183" s="88"/>
      <c r="I183" s="89"/>
      <c r="J183" s="88"/>
      <c r="K183" s="88"/>
      <c r="L183" s="88"/>
      <c r="M183" s="88"/>
      <c r="N183" s="89"/>
      <c r="O183" s="88"/>
      <c r="P183" s="88"/>
      <c r="Q183" s="88"/>
      <c r="R183" s="88"/>
      <c r="S183" s="62"/>
    </row>
    <row r="184" spans="1:19" s="90" customFormat="1" ht="9" customHeight="1">
      <c r="A184" s="88"/>
      <c r="B184" s="88"/>
      <c r="C184" s="62"/>
      <c r="D184" s="89"/>
      <c r="E184" s="88"/>
      <c r="F184" s="88"/>
      <c r="G184" s="88"/>
      <c r="H184" s="88"/>
      <c r="I184" s="89"/>
      <c r="J184" s="88"/>
      <c r="K184" s="88"/>
      <c r="L184" s="88"/>
      <c r="M184" s="88"/>
      <c r="N184" s="89"/>
      <c r="O184" s="88"/>
      <c r="P184" s="88"/>
      <c r="Q184" s="88"/>
      <c r="R184" s="88"/>
      <c r="S184" s="62"/>
    </row>
    <row r="185" spans="1:19" s="90" customFormat="1" ht="9" customHeight="1">
      <c r="A185" s="88"/>
      <c r="B185" s="88"/>
      <c r="C185" s="62"/>
      <c r="D185" s="89"/>
      <c r="E185" s="88"/>
      <c r="F185" s="88"/>
      <c r="G185" s="88"/>
      <c r="H185" s="88"/>
      <c r="I185" s="89"/>
      <c r="J185" s="88"/>
      <c r="K185" s="88"/>
      <c r="L185" s="88"/>
      <c r="M185" s="88"/>
      <c r="N185" s="89"/>
      <c r="O185" s="88"/>
      <c r="P185" s="88"/>
      <c r="Q185" s="88"/>
      <c r="R185" s="88"/>
      <c r="S185" s="62"/>
    </row>
    <row r="186" spans="1:19" s="90" customFormat="1" ht="9" customHeight="1">
      <c r="A186" s="88"/>
      <c r="B186" s="88"/>
      <c r="C186" s="62"/>
      <c r="D186" s="89"/>
      <c r="E186" s="88"/>
      <c r="F186" s="88"/>
      <c r="G186" s="88"/>
      <c r="H186" s="88"/>
      <c r="I186" s="89"/>
      <c r="J186" s="88"/>
      <c r="K186" s="88"/>
      <c r="L186" s="88"/>
      <c r="M186" s="88"/>
      <c r="N186" s="89"/>
      <c r="O186" s="88"/>
      <c r="P186" s="88"/>
      <c r="Q186" s="88"/>
      <c r="R186" s="88"/>
      <c r="S186" s="62"/>
    </row>
    <row r="187" spans="1:19" s="90" customFormat="1" ht="9" customHeight="1">
      <c r="A187" s="88"/>
      <c r="B187" s="88"/>
      <c r="C187" s="62"/>
      <c r="D187" s="89"/>
      <c r="E187" s="88"/>
      <c r="F187" s="88"/>
      <c r="G187" s="88"/>
      <c r="H187" s="88"/>
      <c r="I187" s="89"/>
      <c r="J187" s="88"/>
      <c r="K187" s="88"/>
      <c r="L187" s="88"/>
      <c r="M187" s="88"/>
      <c r="N187" s="89"/>
      <c r="O187" s="88"/>
      <c r="P187" s="88"/>
      <c r="Q187" s="88"/>
      <c r="R187" s="88"/>
      <c r="S187" s="62"/>
    </row>
    <row r="188" spans="1:19" s="90" customFormat="1" ht="9" customHeight="1">
      <c r="A188" s="88"/>
      <c r="B188" s="88"/>
      <c r="C188" s="62"/>
      <c r="D188" s="89"/>
      <c r="E188" s="88"/>
      <c r="F188" s="88"/>
      <c r="G188" s="88"/>
      <c r="H188" s="88"/>
      <c r="I188" s="89"/>
      <c r="J188" s="88"/>
      <c r="K188" s="88"/>
      <c r="L188" s="88"/>
      <c r="M188" s="88"/>
      <c r="N188" s="89"/>
      <c r="O188" s="88"/>
      <c r="P188" s="88"/>
      <c r="Q188" s="88"/>
      <c r="R188" s="88"/>
      <c r="S188" s="62"/>
    </row>
    <row r="189" spans="1:19" s="90" customFormat="1" ht="9" customHeight="1">
      <c r="A189" s="88"/>
      <c r="B189" s="88"/>
      <c r="C189" s="62"/>
      <c r="D189" s="89"/>
      <c r="E189" s="88"/>
      <c r="F189" s="88"/>
      <c r="G189" s="88"/>
      <c r="H189" s="88"/>
      <c r="I189" s="89"/>
      <c r="J189" s="88"/>
      <c r="K189" s="88"/>
      <c r="L189" s="88"/>
      <c r="M189" s="88"/>
      <c r="N189" s="89"/>
      <c r="O189" s="88"/>
      <c r="P189" s="88"/>
      <c r="Q189" s="88"/>
      <c r="R189" s="88"/>
      <c r="S189" s="62"/>
    </row>
    <row r="190" spans="1:19" s="90" customFormat="1" ht="9" customHeight="1">
      <c r="A190" s="88"/>
      <c r="B190" s="88"/>
      <c r="C190" s="62"/>
      <c r="D190" s="89"/>
      <c r="E190" s="88"/>
      <c r="F190" s="88"/>
      <c r="G190" s="88"/>
      <c r="H190" s="88"/>
      <c r="I190" s="89"/>
      <c r="J190" s="88"/>
      <c r="K190" s="88"/>
      <c r="L190" s="88"/>
      <c r="M190" s="88"/>
      <c r="N190" s="89"/>
      <c r="O190" s="88"/>
      <c r="P190" s="88"/>
      <c r="Q190" s="88"/>
      <c r="R190" s="88"/>
      <c r="S190" s="62"/>
    </row>
    <row r="191" spans="1:19" s="90" customFormat="1" ht="9" customHeight="1">
      <c r="A191" s="88"/>
      <c r="B191" s="88"/>
      <c r="C191" s="62"/>
      <c r="D191" s="89"/>
      <c r="E191" s="88"/>
      <c r="F191" s="88"/>
      <c r="G191" s="88"/>
      <c r="H191" s="88"/>
      <c r="I191" s="89"/>
      <c r="J191" s="88"/>
      <c r="K191" s="88"/>
      <c r="L191" s="88"/>
      <c r="M191" s="88"/>
      <c r="N191" s="89"/>
      <c r="O191" s="88"/>
      <c r="P191" s="88"/>
      <c r="Q191" s="88"/>
      <c r="R191" s="88"/>
      <c r="S191" s="62"/>
    </row>
    <row r="192" spans="1:19" s="90" customFormat="1" ht="9" customHeight="1">
      <c r="A192" s="88"/>
      <c r="B192" s="88"/>
      <c r="C192" s="62"/>
      <c r="D192" s="89"/>
      <c r="E192" s="88"/>
      <c r="F192" s="88"/>
      <c r="G192" s="88"/>
      <c r="H192" s="88"/>
      <c r="I192" s="89"/>
      <c r="J192" s="88"/>
      <c r="K192" s="88"/>
      <c r="L192" s="88"/>
      <c r="M192" s="88"/>
      <c r="N192" s="89"/>
      <c r="O192" s="88"/>
      <c r="P192" s="88"/>
      <c r="Q192" s="88"/>
      <c r="R192" s="88"/>
      <c r="S192" s="62"/>
    </row>
    <row r="193" spans="1:19" s="90" customFormat="1" ht="9" customHeight="1">
      <c r="A193" s="88"/>
      <c r="B193" s="88"/>
      <c r="C193" s="62"/>
      <c r="D193" s="89"/>
      <c r="E193" s="88"/>
      <c r="F193" s="88"/>
      <c r="G193" s="88"/>
      <c r="H193" s="88"/>
      <c r="I193" s="89"/>
      <c r="J193" s="88"/>
      <c r="K193" s="88"/>
      <c r="L193" s="88"/>
      <c r="M193" s="88"/>
      <c r="N193" s="89"/>
      <c r="O193" s="88"/>
      <c r="P193" s="88"/>
      <c r="Q193" s="88"/>
      <c r="R193" s="88"/>
      <c r="S193" s="62"/>
    </row>
    <row r="194" spans="1:19" s="90" customFormat="1" ht="9" customHeight="1">
      <c r="A194" s="88"/>
      <c r="B194" s="88"/>
      <c r="C194" s="62"/>
      <c r="D194" s="89"/>
      <c r="E194" s="88"/>
      <c r="F194" s="88"/>
      <c r="G194" s="88"/>
      <c r="H194" s="88"/>
      <c r="I194" s="89"/>
      <c r="J194" s="88"/>
      <c r="K194" s="88"/>
      <c r="L194" s="88"/>
      <c r="M194" s="88"/>
      <c r="N194" s="89"/>
      <c r="O194" s="88"/>
      <c r="P194" s="88"/>
      <c r="Q194" s="88"/>
      <c r="R194" s="88"/>
      <c r="S194" s="62"/>
    </row>
    <row r="195" spans="1:19" s="90" customFormat="1" ht="9" customHeight="1">
      <c r="A195" s="88"/>
      <c r="B195" s="88"/>
      <c r="C195" s="62"/>
      <c r="D195" s="89"/>
      <c r="E195" s="88"/>
      <c r="F195" s="88"/>
      <c r="G195" s="88"/>
      <c r="H195" s="88"/>
      <c r="I195" s="89"/>
      <c r="J195" s="88"/>
      <c r="K195" s="88"/>
      <c r="L195" s="88"/>
      <c r="M195" s="88"/>
      <c r="N195" s="89"/>
      <c r="O195" s="88"/>
      <c r="P195" s="88"/>
      <c r="Q195" s="88"/>
      <c r="R195" s="88"/>
      <c r="S195" s="62"/>
    </row>
    <row r="196" spans="1:19" s="90" customFormat="1" ht="9" customHeight="1">
      <c r="A196" s="88"/>
      <c r="B196" s="88"/>
      <c r="C196" s="62"/>
      <c r="D196" s="89"/>
      <c r="E196" s="88"/>
      <c r="F196" s="88"/>
      <c r="G196" s="88"/>
      <c r="H196" s="88"/>
      <c r="I196" s="89"/>
      <c r="J196" s="88"/>
      <c r="K196" s="88"/>
      <c r="L196" s="88"/>
      <c r="M196" s="88"/>
      <c r="N196" s="89"/>
      <c r="O196" s="88"/>
      <c r="P196" s="88"/>
      <c r="Q196" s="88"/>
      <c r="R196" s="88"/>
      <c r="S196" s="62"/>
    </row>
    <row r="197" spans="1:19" s="90" customFormat="1" ht="9" customHeight="1">
      <c r="A197" s="88"/>
      <c r="B197" s="88"/>
      <c r="C197" s="62"/>
      <c r="D197" s="89"/>
      <c r="E197" s="88"/>
      <c r="F197" s="88"/>
      <c r="G197" s="88"/>
      <c r="H197" s="88"/>
      <c r="I197" s="89"/>
      <c r="J197" s="88"/>
      <c r="K197" s="88"/>
      <c r="L197" s="88"/>
      <c r="M197" s="88"/>
      <c r="N197" s="89"/>
      <c r="O197" s="88"/>
      <c r="P197" s="88"/>
      <c r="Q197" s="88"/>
      <c r="R197" s="88"/>
      <c r="S197" s="62"/>
    </row>
    <row r="198" spans="1:19" s="90" customFormat="1" ht="9" customHeight="1">
      <c r="A198" s="88"/>
      <c r="B198" s="88"/>
      <c r="C198" s="62"/>
      <c r="D198" s="89"/>
      <c r="E198" s="88"/>
      <c r="F198" s="88"/>
      <c r="G198" s="88"/>
      <c r="H198" s="88"/>
      <c r="I198" s="89"/>
      <c r="J198" s="88"/>
      <c r="K198" s="88"/>
      <c r="L198" s="88"/>
      <c r="M198" s="88"/>
      <c r="N198" s="89"/>
      <c r="O198" s="88"/>
      <c r="P198" s="88"/>
      <c r="Q198" s="88"/>
      <c r="R198" s="88"/>
      <c r="S198" s="62"/>
    </row>
    <row r="199" spans="1:19" s="90" customFormat="1" ht="9" customHeight="1">
      <c r="A199" s="88"/>
      <c r="B199" s="88"/>
      <c r="C199" s="62"/>
      <c r="D199" s="89"/>
      <c r="E199" s="88"/>
      <c r="F199" s="88"/>
      <c r="G199" s="88"/>
      <c r="H199" s="88"/>
      <c r="I199" s="89"/>
      <c r="J199" s="88"/>
      <c r="K199" s="88"/>
      <c r="L199" s="88"/>
      <c r="M199" s="88"/>
      <c r="N199" s="89"/>
      <c r="O199" s="88"/>
      <c r="P199" s="88"/>
      <c r="Q199" s="88"/>
      <c r="R199" s="88"/>
      <c r="S199" s="62"/>
    </row>
    <row r="200" spans="1:19" s="90" customFormat="1" ht="9" customHeight="1">
      <c r="A200" s="88"/>
      <c r="B200" s="88"/>
      <c r="C200" s="62"/>
      <c r="D200" s="89"/>
      <c r="E200" s="88"/>
      <c r="F200" s="88"/>
      <c r="G200" s="88"/>
      <c r="H200" s="88"/>
      <c r="I200" s="89"/>
      <c r="J200" s="88"/>
      <c r="K200" s="88"/>
      <c r="L200" s="88"/>
      <c r="M200" s="88"/>
      <c r="N200" s="89"/>
      <c r="O200" s="88"/>
      <c r="P200" s="88"/>
      <c r="Q200" s="88"/>
      <c r="R200" s="88"/>
      <c r="S200" s="62"/>
    </row>
    <row r="201" spans="1:19" s="90" customFormat="1" ht="9" customHeight="1">
      <c r="A201" s="88"/>
      <c r="B201" s="88"/>
      <c r="C201" s="62"/>
      <c r="D201" s="89"/>
      <c r="E201" s="88"/>
      <c r="F201" s="88"/>
      <c r="G201" s="88"/>
      <c r="H201" s="88"/>
      <c r="I201" s="89"/>
      <c r="J201" s="88"/>
      <c r="K201" s="88"/>
      <c r="L201" s="88"/>
      <c r="M201" s="88"/>
      <c r="N201" s="89"/>
      <c r="O201" s="88"/>
      <c r="P201" s="88"/>
      <c r="Q201" s="88"/>
      <c r="R201" s="88"/>
      <c r="S201" s="62"/>
    </row>
    <row r="202" spans="1:19" s="90" customFormat="1" ht="9" customHeight="1">
      <c r="A202" s="88"/>
      <c r="B202" s="88"/>
      <c r="C202" s="62"/>
      <c r="D202" s="89"/>
      <c r="E202" s="88"/>
      <c r="F202" s="88"/>
      <c r="G202" s="88"/>
      <c r="H202" s="88"/>
      <c r="I202" s="89"/>
      <c r="J202" s="88"/>
      <c r="K202" s="88"/>
      <c r="L202" s="88"/>
      <c r="M202" s="88"/>
      <c r="N202" s="89"/>
      <c r="O202" s="88"/>
      <c r="P202" s="88"/>
      <c r="Q202" s="88"/>
      <c r="R202" s="88"/>
      <c r="S202" s="62"/>
    </row>
    <row r="203" spans="1:19" s="90" customFormat="1" ht="9" customHeight="1">
      <c r="A203" s="88"/>
      <c r="B203" s="88"/>
      <c r="C203" s="62"/>
      <c r="D203" s="89"/>
      <c r="E203" s="88"/>
      <c r="F203" s="88"/>
      <c r="G203" s="88"/>
      <c r="H203" s="88"/>
      <c r="I203" s="89"/>
      <c r="J203" s="88"/>
      <c r="K203" s="88"/>
      <c r="L203" s="88"/>
      <c r="M203" s="88"/>
      <c r="N203" s="89"/>
      <c r="O203" s="88"/>
      <c r="P203" s="88"/>
      <c r="Q203" s="88"/>
      <c r="R203" s="88"/>
      <c r="S203" s="62"/>
    </row>
    <row r="204" spans="1:19" s="90" customFormat="1" ht="9" customHeight="1">
      <c r="A204" s="88"/>
      <c r="B204" s="88"/>
      <c r="C204" s="62"/>
      <c r="D204" s="89"/>
      <c r="E204" s="88"/>
      <c r="F204" s="88"/>
      <c r="G204" s="88"/>
      <c r="H204" s="88"/>
      <c r="I204" s="89"/>
      <c r="J204" s="88"/>
      <c r="K204" s="88"/>
      <c r="L204" s="88"/>
      <c r="M204" s="88"/>
      <c r="N204" s="89"/>
      <c r="O204" s="88"/>
      <c r="P204" s="88"/>
      <c r="Q204" s="88"/>
      <c r="R204" s="88"/>
      <c r="S204" s="62"/>
    </row>
    <row r="205" spans="1:19" s="90" customFormat="1" ht="9" customHeight="1">
      <c r="A205" s="88"/>
      <c r="B205" s="88"/>
      <c r="C205" s="62"/>
      <c r="D205" s="89"/>
      <c r="E205" s="88"/>
      <c r="F205" s="88"/>
      <c r="G205" s="88"/>
      <c r="H205" s="88"/>
      <c r="I205" s="89"/>
      <c r="J205" s="88"/>
      <c r="K205" s="88"/>
      <c r="L205" s="88"/>
      <c r="M205" s="88"/>
      <c r="N205" s="89"/>
      <c r="O205" s="88"/>
      <c r="P205" s="88"/>
      <c r="Q205" s="88"/>
      <c r="R205" s="88"/>
      <c r="S205" s="62"/>
    </row>
    <row r="206" spans="1:19" s="90" customFormat="1" ht="9" customHeight="1">
      <c r="A206" s="88"/>
      <c r="B206" s="88"/>
      <c r="C206" s="62"/>
      <c r="D206" s="89"/>
      <c r="E206" s="88"/>
      <c r="F206" s="88"/>
      <c r="G206" s="88"/>
      <c r="H206" s="88"/>
      <c r="I206" s="89"/>
      <c r="J206" s="88"/>
      <c r="K206" s="88"/>
      <c r="L206" s="88"/>
      <c r="M206" s="88"/>
      <c r="N206" s="89"/>
      <c r="O206" s="88"/>
      <c r="P206" s="88"/>
      <c r="Q206" s="88"/>
      <c r="R206" s="88"/>
      <c r="S206" s="62"/>
    </row>
    <row r="207" spans="1:19" s="90" customFormat="1" ht="9" customHeight="1">
      <c r="A207" s="88"/>
      <c r="B207" s="88"/>
      <c r="C207" s="62"/>
      <c r="D207" s="89"/>
      <c r="E207" s="88"/>
      <c r="F207" s="88"/>
      <c r="G207" s="88"/>
      <c r="H207" s="88"/>
      <c r="I207" s="89"/>
      <c r="J207" s="88"/>
      <c r="K207" s="88"/>
      <c r="L207" s="88"/>
      <c r="M207" s="88"/>
      <c r="N207" s="89"/>
      <c r="O207" s="88"/>
      <c r="P207" s="88"/>
      <c r="Q207" s="88"/>
      <c r="R207" s="88"/>
      <c r="S207" s="62"/>
    </row>
    <row r="208" spans="1:19" s="90" customFormat="1" ht="9" customHeight="1">
      <c r="A208" s="88"/>
      <c r="B208" s="88"/>
      <c r="C208" s="62"/>
      <c r="D208" s="89"/>
      <c r="E208" s="88"/>
      <c r="F208" s="88"/>
      <c r="G208" s="88"/>
      <c r="H208" s="88"/>
      <c r="I208" s="89"/>
      <c r="J208" s="88"/>
      <c r="K208" s="88"/>
      <c r="L208" s="88"/>
      <c r="M208" s="88"/>
      <c r="N208" s="89"/>
      <c r="O208" s="88"/>
      <c r="P208" s="88"/>
      <c r="Q208" s="88"/>
      <c r="R208" s="88"/>
      <c r="S208" s="62"/>
    </row>
    <row r="209" spans="1:19" s="90" customFormat="1" ht="9" customHeight="1">
      <c r="A209" s="88"/>
      <c r="B209" s="88"/>
      <c r="C209" s="62"/>
      <c r="D209" s="89"/>
      <c r="E209" s="88"/>
      <c r="F209" s="88"/>
      <c r="G209" s="88"/>
      <c r="H209" s="88"/>
      <c r="I209" s="89"/>
      <c r="J209" s="88"/>
      <c r="K209" s="88"/>
      <c r="L209" s="88"/>
      <c r="M209" s="88"/>
      <c r="N209" s="89"/>
      <c r="O209" s="88"/>
      <c r="P209" s="88"/>
      <c r="Q209" s="88"/>
      <c r="R209" s="88"/>
      <c r="S209" s="62"/>
    </row>
    <row r="210" spans="1:19" s="90" customFormat="1" ht="9" customHeight="1">
      <c r="A210" s="88"/>
      <c r="B210" s="88"/>
      <c r="C210" s="62"/>
      <c r="D210" s="89"/>
      <c r="E210" s="88"/>
      <c r="F210" s="88"/>
      <c r="G210" s="88"/>
      <c r="H210" s="88"/>
      <c r="I210" s="89"/>
      <c r="J210" s="88"/>
      <c r="K210" s="88"/>
      <c r="L210" s="88"/>
      <c r="M210" s="88"/>
      <c r="N210" s="89"/>
      <c r="O210" s="88"/>
      <c r="P210" s="88"/>
      <c r="Q210" s="88"/>
      <c r="R210" s="88"/>
      <c r="S210" s="62"/>
    </row>
    <row r="211" spans="1:19" s="90" customFormat="1" ht="9" customHeight="1">
      <c r="A211" s="88"/>
      <c r="B211" s="88"/>
      <c r="C211" s="62"/>
      <c r="D211" s="89"/>
      <c r="E211" s="88"/>
      <c r="F211" s="88"/>
      <c r="G211" s="88"/>
      <c r="H211" s="88"/>
      <c r="I211" s="89"/>
      <c r="J211" s="88"/>
      <c r="K211" s="88"/>
      <c r="L211" s="88"/>
      <c r="M211" s="88"/>
      <c r="N211" s="89"/>
      <c r="O211" s="88"/>
      <c r="P211" s="88"/>
      <c r="Q211" s="88"/>
      <c r="R211" s="88"/>
      <c r="S211" s="62"/>
    </row>
    <row r="212" spans="1:19" s="90" customFormat="1" ht="9" customHeight="1">
      <c r="A212" s="88"/>
      <c r="B212" s="88"/>
      <c r="C212" s="62"/>
      <c r="D212" s="89"/>
      <c r="E212" s="88"/>
      <c r="F212" s="88"/>
      <c r="G212" s="88"/>
      <c r="H212" s="88"/>
      <c r="I212" s="89"/>
      <c r="J212" s="88"/>
      <c r="K212" s="88"/>
      <c r="L212" s="88"/>
      <c r="M212" s="88"/>
      <c r="N212" s="89"/>
      <c r="O212" s="88"/>
      <c r="P212" s="88"/>
      <c r="Q212" s="88"/>
      <c r="R212" s="88"/>
      <c r="S212" s="62"/>
    </row>
    <row r="213" spans="1:19" s="90" customFormat="1" ht="9" customHeight="1">
      <c r="A213" s="88"/>
      <c r="B213" s="88"/>
      <c r="C213" s="62"/>
      <c r="D213" s="89"/>
      <c r="E213" s="88"/>
      <c r="F213" s="88"/>
      <c r="G213" s="88"/>
      <c r="H213" s="88"/>
      <c r="I213" s="89"/>
      <c r="J213" s="88"/>
      <c r="K213" s="88"/>
      <c r="L213" s="88"/>
      <c r="M213" s="88"/>
      <c r="N213" s="89"/>
      <c r="O213" s="88"/>
      <c r="P213" s="88"/>
      <c r="Q213" s="88"/>
      <c r="R213" s="88"/>
      <c r="S213" s="62"/>
    </row>
    <row r="214" spans="1:19" s="90" customFormat="1" ht="9" customHeight="1">
      <c r="A214" s="88"/>
      <c r="B214" s="88"/>
      <c r="C214" s="62"/>
      <c r="D214" s="89"/>
      <c r="E214" s="88"/>
      <c r="F214" s="88"/>
      <c r="G214" s="88"/>
      <c r="H214" s="88"/>
      <c r="I214" s="89"/>
      <c r="J214" s="88"/>
      <c r="K214" s="88"/>
      <c r="L214" s="88"/>
      <c r="M214" s="88"/>
      <c r="N214" s="89"/>
      <c r="O214" s="88"/>
      <c r="P214" s="88"/>
      <c r="Q214" s="88"/>
      <c r="R214" s="88"/>
      <c r="S214" s="62"/>
    </row>
    <row r="215" spans="1:19" s="90" customFormat="1" ht="9" customHeight="1">
      <c r="A215" s="88"/>
      <c r="B215" s="88"/>
      <c r="C215" s="62"/>
      <c r="D215" s="89"/>
      <c r="E215" s="88"/>
      <c r="F215" s="88"/>
      <c r="G215" s="88"/>
      <c r="H215" s="88"/>
      <c r="I215" s="89"/>
      <c r="J215" s="88"/>
      <c r="K215" s="88"/>
      <c r="L215" s="88"/>
      <c r="M215" s="88"/>
      <c r="N215" s="89"/>
      <c r="O215" s="88"/>
      <c r="P215" s="88"/>
      <c r="Q215" s="88"/>
      <c r="R215" s="88"/>
      <c r="S215" s="62"/>
    </row>
    <row r="216" spans="1:19" s="90" customFormat="1" ht="9" customHeight="1">
      <c r="A216" s="88"/>
      <c r="B216" s="88"/>
      <c r="C216" s="62"/>
      <c r="D216" s="89"/>
      <c r="E216" s="88"/>
      <c r="F216" s="88"/>
      <c r="G216" s="88"/>
      <c r="H216" s="88"/>
      <c r="I216" s="89"/>
      <c r="J216" s="88"/>
      <c r="K216" s="88"/>
      <c r="L216" s="88"/>
      <c r="M216" s="88"/>
      <c r="N216" s="89"/>
      <c r="O216" s="88"/>
      <c r="P216" s="88"/>
      <c r="Q216" s="88"/>
      <c r="R216" s="88"/>
      <c r="S216" s="62"/>
    </row>
    <row r="217" spans="1:19" s="90" customFormat="1" ht="9" customHeight="1">
      <c r="A217" s="88"/>
      <c r="B217" s="88"/>
      <c r="C217" s="62"/>
      <c r="D217" s="89"/>
      <c r="E217" s="88"/>
      <c r="F217" s="88"/>
      <c r="G217" s="88"/>
      <c r="H217" s="88"/>
      <c r="I217" s="89"/>
      <c r="J217" s="88"/>
      <c r="K217" s="88"/>
      <c r="L217" s="88"/>
      <c r="M217" s="88"/>
      <c r="N217" s="89"/>
      <c r="O217" s="88"/>
      <c r="P217" s="88"/>
      <c r="Q217" s="88"/>
      <c r="R217" s="88"/>
      <c r="S217" s="62"/>
    </row>
    <row r="218" spans="1:19" s="90" customFormat="1" ht="9" customHeight="1">
      <c r="A218" s="88"/>
      <c r="B218" s="88"/>
      <c r="C218" s="62"/>
      <c r="D218" s="89"/>
      <c r="E218" s="88"/>
      <c r="F218" s="88"/>
      <c r="G218" s="88"/>
      <c r="H218" s="88"/>
      <c r="I218" s="89"/>
      <c r="J218" s="88"/>
      <c r="K218" s="88"/>
      <c r="L218" s="88"/>
      <c r="M218" s="88"/>
      <c r="N218" s="89"/>
      <c r="O218" s="88"/>
      <c r="P218" s="88"/>
      <c r="Q218" s="88"/>
      <c r="R218" s="88"/>
      <c r="S218" s="62"/>
    </row>
    <row r="219" spans="1:19" s="90" customFormat="1" ht="9" customHeight="1">
      <c r="A219" s="88"/>
      <c r="B219" s="88"/>
      <c r="C219" s="62"/>
      <c r="D219" s="89"/>
      <c r="E219" s="88"/>
      <c r="F219" s="88"/>
      <c r="G219" s="88"/>
      <c r="H219" s="88"/>
      <c r="I219" s="89"/>
      <c r="J219" s="88"/>
      <c r="K219" s="88"/>
      <c r="L219" s="88"/>
      <c r="M219" s="88"/>
      <c r="N219" s="89"/>
      <c r="O219" s="88"/>
      <c r="P219" s="88"/>
      <c r="Q219" s="88"/>
      <c r="R219" s="88"/>
      <c r="S219" s="62"/>
    </row>
    <row r="220" spans="1:19" s="90" customFormat="1" ht="9" customHeight="1">
      <c r="A220" s="88"/>
      <c r="B220" s="88"/>
      <c r="C220" s="62"/>
      <c r="D220" s="89"/>
      <c r="E220" s="88"/>
      <c r="F220" s="88"/>
      <c r="G220" s="88"/>
      <c r="H220" s="88"/>
      <c r="I220" s="89"/>
      <c r="J220" s="88"/>
      <c r="K220" s="88"/>
      <c r="L220" s="88"/>
      <c r="M220" s="88"/>
      <c r="N220" s="89"/>
      <c r="O220" s="88"/>
      <c r="P220" s="88"/>
      <c r="Q220" s="88"/>
      <c r="R220" s="88"/>
      <c r="S220" s="62"/>
    </row>
    <row r="221" spans="1:19" s="90" customFormat="1" ht="9" customHeight="1">
      <c r="A221" s="88"/>
      <c r="B221" s="88"/>
      <c r="C221" s="62"/>
      <c r="D221" s="89"/>
      <c r="E221" s="88"/>
      <c r="F221" s="88"/>
      <c r="G221" s="88"/>
      <c r="H221" s="88"/>
      <c r="I221" s="89"/>
      <c r="J221" s="88"/>
      <c r="K221" s="88"/>
      <c r="L221" s="88"/>
      <c r="M221" s="88"/>
      <c r="N221" s="89"/>
      <c r="O221" s="88"/>
      <c r="P221" s="88"/>
      <c r="Q221" s="88"/>
      <c r="R221" s="88"/>
      <c r="S221" s="62"/>
    </row>
    <row r="222" spans="1:19" s="90" customFormat="1" ht="9" customHeight="1">
      <c r="A222" s="88"/>
      <c r="B222" s="88"/>
      <c r="C222" s="62"/>
      <c r="D222" s="89"/>
      <c r="E222" s="88"/>
      <c r="F222" s="88"/>
      <c r="G222" s="88"/>
      <c r="H222" s="88"/>
      <c r="I222" s="89"/>
      <c r="J222" s="88"/>
      <c r="K222" s="88"/>
      <c r="L222" s="88"/>
      <c r="M222" s="88"/>
      <c r="N222" s="89"/>
      <c r="O222" s="88"/>
      <c r="P222" s="88"/>
      <c r="Q222" s="88"/>
      <c r="R222" s="88"/>
      <c r="S222" s="62"/>
    </row>
    <row r="223" spans="1:19" s="90" customFormat="1" ht="9" customHeight="1">
      <c r="A223" s="88"/>
      <c r="B223" s="88"/>
      <c r="C223" s="62"/>
      <c r="D223" s="89"/>
      <c r="E223" s="88"/>
      <c r="F223" s="88"/>
      <c r="G223" s="88"/>
      <c r="H223" s="88"/>
      <c r="I223" s="89"/>
      <c r="J223" s="88"/>
      <c r="K223" s="88"/>
      <c r="L223" s="88"/>
      <c r="M223" s="88"/>
      <c r="N223" s="89"/>
      <c r="O223" s="88"/>
      <c r="P223" s="88"/>
      <c r="Q223" s="88"/>
      <c r="R223" s="88"/>
      <c r="S223" s="62"/>
    </row>
    <row r="224" spans="1:19" s="90" customFormat="1" ht="9" customHeight="1">
      <c r="A224" s="88"/>
      <c r="B224" s="88"/>
      <c r="C224" s="62"/>
      <c r="D224" s="89"/>
      <c r="E224" s="88"/>
      <c r="F224" s="88"/>
      <c r="G224" s="88"/>
      <c r="H224" s="88"/>
      <c r="I224" s="89"/>
      <c r="J224" s="88"/>
      <c r="K224" s="88"/>
      <c r="L224" s="88"/>
      <c r="M224" s="88"/>
      <c r="N224" s="89"/>
      <c r="O224" s="88"/>
      <c r="P224" s="88"/>
      <c r="Q224" s="88"/>
      <c r="R224" s="88"/>
      <c r="S224" s="62"/>
    </row>
    <row r="225" spans="1:19" s="90" customFormat="1" ht="9" customHeight="1">
      <c r="A225" s="88"/>
      <c r="B225" s="88"/>
      <c r="C225" s="62"/>
      <c r="D225" s="89"/>
      <c r="E225" s="88"/>
      <c r="F225" s="88"/>
      <c r="G225" s="88"/>
      <c r="H225" s="88"/>
      <c r="I225" s="89"/>
      <c r="J225" s="88"/>
      <c r="K225" s="88"/>
      <c r="L225" s="88"/>
      <c r="M225" s="88"/>
      <c r="N225" s="89"/>
      <c r="O225" s="88"/>
      <c r="P225" s="88"/>
      <c r="Q225" s="88"/>
      <c r="R225" s="88"/>
      <c r="S225" s="62"/>
    </row>
    <row r="226" spans="1:19" s="90" customFormat="1" ht="9" customHeight="1">
      <c r="A226" s="88"/>
      <c r="B226" s="88"/>
      <c r="C226" s="62"/>
      <c r="D226" s="89"/>
      <c r="E226" s="88"/>
      <c r="F226" s="88"/>
      <c r="G226" s="88"/>
      <c r="H226" s="88"/>
      <c r="I226" s="89"/>
      <c r="J226" s="88"/>
      <c r="K226" s="88"/>
      <c r="L226" s="88"/>
      <c r="M226" s="88"/>
      <c r="N226" s="89"/>
      <c r="O226" s="88"/>
      <c r="P226" s="88"/>
      <c r="Q226" s="88"/>
      <c r="R226" s="88"/>
      <c r="S226" s="62"/>
    </row>
    <row r="227" spans="1:19" s="90" customFormat="1" ht="9" customHeight="1">
      <c r="A227" s="88"/>
      <c r="B227" s="88"/>
      <c r="C227" s="62"/>
      <c r="D227" s="89"/>
      <c r="E227" s="88"/>
      <c r="F227" s="88"/>
      <c r="G227" s="88"/>
      <c r="H227" s="88"/>
      <c r="I227" s="89"/>
      <c r="J227" s="88"/>
      <c r="K227" s="88"/>
      <c r="L227" s="88"/>
      <c r="M227" s="88"/>
      <c r="N227" s="89"/>
      <c r="O227" s="88"/>
      <c r="P227" s="88"/>
      <c r="Q227" s="88"/>
      <c r="R227" s="88"/>
      <c r="S227" s="62"/>
    </row>
    <row r="228" spans="1:19" s="90" customFormat="1" ht="9" customHeight="1">
      <c r="A228" s="88"/>
      <c r="B228" s="88"/>
      <c r="C228" s="62"/>
      <c r="D228" s="89"/>
      <c r="E228" s="88"/>
      <c r="F228" s="88"/>
      <c r="G228" s="88"/>
      <c r="H228" s="88"/>
      <c r="I228" s="89"/>
      <c r="J228" s="88"/>
      <c r="K228" s="88"/>
      <c r="L228" s="88"/>
      <c r="M228" s="88"/>
      <c r="N228" s="89"/>
      <c r="O228" s="88"/>
      <c r="P228" s="88"/>
      <c r="Q228" s="88"/>
      <c r="R228" s="88"/>
      <c r="S228" s="62"/>
    </row>
    <row r="229" spans="1:19" s="90" customFormat="1" ht="9" customHeight="1">
      <c r="A229" s="88"/>
      <c r="B229" s="88"/>
      <c r="C229" s="62"/>
      <c r="D229" s="89"/>
      <c r="E229" s="88"/>
      <c r="F229" s="88"/>
      <c r="G229" s="88"/>
      <c r="H229" s="88"/>
      <c r="I229" s="89"/>
      <c r="J229" s="88"/>
      <c r="K229" s="88"/>
      <c r="L229" s="88"/>
      <c r="M229" s="88"/>
      <c r="N229" s="89"/>
      <c r="O229" s="88"/>
      <c r="P229" s="88"/>
      <c r="Q229" s="88"/>
      <c r="R229" s="88"/>
      <c r="S229" s="62"/>
    </row>
    <row r="230" spans="1:19" s="90" customFormat="1" ht="9" customHeight="1">
      <c r="A230" s="88"/>
      <c r="B230" s="88"/>
      <c r="C230" s="62"/>
      <c r="D230" s="89"/>
      <c r="E230" s="88"/>
      <c r="F230" s="88"/>
      <c r="G230" s="88"/>
      <c r="H230" s="88"/>
      <c r="I230" s="89"/>
      <c r="J230" s="88"/>
      <c r="K230" s="88"/>
      <c r="L230" s="88"/>
      <c r="M230" s="88"/>
      <c r="N230" s="89"/>
      <c r="O230" s="88"/>
      <c r="P230" s="88"/>
      <c r="Q230" s="88"/>
      <c r="R230" s="88"/>
      <c r="S230" s="62"/>
    </row>
    <row r="231" spans="1:19" s="90" customFormat="1" ht="9" customHeight="1">
      <c r="A231" s="88"/>
      <c r="B231" s="88"/>
      <c r="C231" s="62"/>
      <c r="D231" s="89"/>
      <c r="E231" s="88"/>
      <c r="F231" s="88"/>
      <c r="G231" s="88"/>
      <c r="H231" s="88"/>
      <c r="I231" s="89"/>
      <c r="J231" s="88"/>
      <c r="K231" s="88"/>
      <c r="L231" s="88"/>
      <c r="M231" s="88"/>
      <c r="N231" s="89"/>
      <c r="O231" s="88"/>
      <c r="P231" s="88"/>
      <c r="Q231" s="88"/>
      <c r="R231" s="88"/>
      <c r="S231" s="62"/>
    </row>
    <row r="232" spans="1:19" s="90" customFormat="1" ht="9" customHeight="1">
      <c r="A232" s="88"/>
      <c r="B232" s="88"/>
      <c r="C232" s="62"/>
      <c r="D232" s="89"/>
      <c r="E232" s="88"/>
      <c r="F232" s="88"/>
      <c r="G232" s="88"/>
      <c r="H232" s="88"/>
      <c r="I232" s="89"/>
      <c r="J232" s="88"/>
      <c r="K232" s="88"/>
      <c r="L232" s="88"/>
      <c r="M232" s="88"/>
      <c r="N232" s="89"/>
      <c r="O232" s="88"/>
      <c r="P232" s="88"/>
      <c r="Q232" s="88"/>
      <c r="R232" s="88"/>
      <c r="S232" s="62"/>
    </row>
    <row r="233" spans="1:19" s="90" customFormat="1" ht="9" customHeight="1">
      <c r="A233" s="88"/>
      <c r="B233" s="88"/>
      <c r="C233" s="62"/>
      <c r="D233" s="89"/>
      <c r="E233" s="88"/>
      <c r="F233" s="88"/>
      <c r="G233" s="88"/>
      <c r="H233" s="88"/>
      <c r="I233" s="89"/>
      <c r="J233" s="88"/>
      <c r="K233" s="88"/>
      <c r="L233" s="88"/>
      <c r="M233" s="88"/>
      <c r="N233" s="89"/>
      <c r="O233" s="88"/>
      <c r="P233" s="88"/>
      <c r="Q233" s="88"/>
      <c r="R233" s="88"/>
      <c r="S233" s="62"/>
    </row>
    <row r="234" spans="1:19" s="90" customFormat="1" ht="9" customHeight="1">
      <c r="A234" s="88"/>
      <c r="B234" s="88"/>
      <c r="C234" s="62"/>
      <c r="D234" s="89"/>
      <c r="E234" s="88"/>
      <c r="F234" s="88"/>
      <c r="G234" s="88"/>
      <c r="H234" s="88"/>
      <c r="I234" s="89"/>
      <c r="J234" s="88"/>
      <c r="K234" s="88"/>
      <c r="L234" s="88"/>
      <c r="M234" s="88"/>
      <c r="N234" s="89"/>
      <c r="O234" s="88"/>
      <c r="P234" s="88"/>
      <c r="Q234" s="88"/>
      <c r="R234" s="88"/>
      <c r="S234" s="62"/>
    </row>
    <row r="235" spans="1:19" s="90" customFormat="1" ht="9" customHeight="1">
      <c r="A235" s="88"/>
      <c r="B235" s="88"/>
      <c r="C235" s="62"/>
      <c r="D235" s="89"/>
      <c r="E235" s="88"/>
      <c r="F235" s="88"/>
      <c r="G235" s="88"/>
      <c r="H235" s="88"/>
      <c r="I235" s="89"/>
      <c r="J235" s="88"/>
      <c r="K235" s="88"/>
      <c r="L235" s="88"/>
      <c r="M235" s="88"/>
      <c r="N235" s="89"/>
      <c r="O235" s="88"/>
      <c r="P235" s="88"/>
      <c r="Q235" s="88"/>
      <c r="R235" s="88"/>
      <c r="S235" s="62"/>
    </row>
    <row r="236" spans="1:19" s="90" customFormat="1" ht="9" customHeight="1">
      <c r="A236" s="88"/>
      <c r="B236" s="88"/>
      <c r="C236" s="62"/>
      <c r="D236" s="89"/>
      <c r="E236" s="88"/>
      <c r="F236" s="88"/>
      <c r="G236" s="88"/>
      <c r="H236" s="88"/>
      <c r="I236" s="89"/>
      <c r="J236" s="88"/>
      <c r="K236" s="88"/>
      <c r="L236" s="88"/>
      <c r="M236" s="88"/>
      <c r="N236" s="89"/>
      <c r="O236" s="88"/>
      <c r="P236" s="88"/>
      <c r="Q236" s="88"/>
      <c r="R236" s="88"/>
      <c r="S236" s="62"/>
    </row>
    <row r="237" spans="1:19" s="90" customFormat="1" ht="9" customHeight="1">
      <c r="A237" s="88"/>
      <c r="B237" s="88"/>
      <c r="C237" s="62"/>
      <c r="D237" s="89"/>
      <c r="E237" s="88"/>
      <c r="F237" s="88"/>
      <c r="G237" s="88"/>
      <c r="H237" s="88"/>
      <c r="I237" s="89"/>
      <c r="J237" s="88"/>
      <c r="K237" s="88"/>
      <c r="L237" s="88"/>
      <c r="M237" s="88"/>
      <c r="N237" s="89"/>
      <c r="O237" s="88"/>
      <c r="P237" s="88"/>
      <c r="Q237" s="88"/>
      <c r="R237" s="88"/>
      <c r="S237" s="62"/>
    </row>
    <row r="238" spans="1:19" s="90" customFormat="1" ht="9" customHeight="1">
      <c r="A238" s="88"/>
      <c r="B238" s="88"/>
      <c r="C238" s="62"/>
      <c r="D238" s="89"/>
      <c r="E238" s="88"/>
      <c r="F238" s="88"/>
      <c r="G238" s="88"/>
      <c r="H238" s="88"/>
      <c r="I238" s="89"/>
      <c r="J238" s="88"/>
      <c r="K238" s="88"/>
      <c r="L238" s="88"/>
      <c r="M238" s="88"/>
      <c r="N238" s="89"/>
      <c r="O238" s="88"/>
      <c r="P238" s="88"/>
      <c r="Q238" s="88"/>
      <c r="R238" s="88"/>
      <c r="S238" s="62"/>
    </row>
    <row r="239" spans="1:19" s="90" customFormat="1" ht="9" customHeight="1">
      <c r="A239" s="88"/>
      <c r="B239" s="88"/>
      <c r="C239" s="62"/>
      <c r="D239" s="89"/>
      <c r="E239" s="88"/>
      <c r="F239" s="88"/>
      <c r="G239" s="88"/>
      <c r="H239" s="88"/>
      <c r="I239" s="89"/>
      <c r="J239" s="88"/>
      <c r="K239" s="88"/>
      <c r="L239" s="88"/>
      <c r="M239" s="88"/>
      <c r="N239" s="89"/>
      <c r="O239" s="88"/>
      <c r="P239" s="88"/>
      <c r="Q239" s="88"/>
      <c r="R239" s="88"/>
      <c r="S239" s="62"/>
    </row>
    <row r="240" spans="1:19" s="90" customFormat="1" ht="9" customHeight="1">
      <c r="A240" s="88"/>
      <c r="B240" s="88"/>
      <c r="C240" s="62"/>
      <c r="D240" s="89"/>
      <c r="E240" s="88"/>
      <c r="F240" s="88"/>
      <c r="G240" s="88"/>
      <c r="H240" s="88"/>
      <c r="I240" s="89"/>
      <c r="J240" s="88"/>
      <c r="K240" s="88"/>
      <c r="L240" s="88"/>
      <c r="M240" s="88"/>
      <c r="N240" s="89"/>
      <c r="O240" s="88"/>
      <c r="P240" s="88"/>
      <c r="Q240" s="88"/>
      <c r="R240" s="88"/>
      <c r="S240" s="62"/>
    </row>
    <row r="241" spans="1:19" s="90" customFormat="1" ht="9" customHeight="1">
      <c r="A241" s="88"/>
      <c r="B241" s="88"/>
      <c r="C241" s="62"/>
      <c r="D241" s="89"/>
      <c r="E241" s="88"/>
      <c r="F241" s="88"/>
      <c r="G241" s="88"/>
      <c r="H241" s="88"/>
      <c r="I241" s="89"/>
      <c r="J241" s="88"/>
      <c r="K241" s="88"/>
      <c r="L241" s="88"/>
      <c r="M241" s="88"/>
      <c r="N241" s="89"/>
      <c r="O241" s="88"/>
      <c r="P241" s="88"/>
      <c r="Q241" s="88"/>
      <c r="R241" s="88"/>
      <c r="S241" s="62"/>
    </row>
    <row r="242" spans="1:19" s="90" customFormat="1" ht="9" customHeight="1">
      <c r="A242" s="88"/>
      <c r="B242" s="88"/>
      <c r="C242" s="62"/>
      <c r="D242" s="89"/>
      <c r="E242" s="88"/>
      <c r="F242" s="88"/>
      <c r="G242" s="88"/>
      <c r="H242" s="88"/>
      <c r="I242" s="89"/>
      <c r="J242" s="88"/>
      <c r="K242" s="88"/>
      <c r="L242" s="88"/>
      <c r="M242" s="88"/>
      <c r="N242" s="89"/>
      <c r="O242" s="88"/>
      <c r="P242" s="88"/>
      <c r="Q242" s="88"/>
      <c r="R242" s="88"/>
      <c r="S242" s="62"/>
    </row>
    <row r="243" spans="1:19" s="90" customFormat="1" ht="9" customHeight="1">
      <c r="A243" s="88"/>
      <c r="B243" s="88"/>
      <c r="C243" s="62"/>
      <c r="D243" s="89"/>
      <c r="E243" s="88"/>
      <c r="F243" s="88"/>
      <c r="G243" s="88"/>
      <c r="H243" s="88"/>
      <c r="I243" s="89"/>
      <c r="J243" s="88"/>
      <c r="K243" s="88"/>
      <c r="L243" s="88"/>
      <c r="M243" s="88"/>
      <c r="N243" s="89"/>
      <c r="O243" s="88"/>
      <c r="P243" s="88"/>
      <c r="Q243" s="88"/>
      <c r="R243" s="88"/>
      <c r="S243" s="62"/>
    </row>
    <row r="244" spans="1:19" s="90" customFormat="1" ht="9" customHeight="1">
      <c r="A244" s="88"/>
      <c r="B244" s="88"/>
      <c r="C244" s="62"/>
      <c r="D244" s="89"/>
      <c r="E244" s="88"/>
      <c r="F244" s="88"/>
      <c r="G244" s="88"/>
      <c r="H244" s="88"/>
      <c r="I244" s="89"/>
      <c r="J244" s="88"/>
      <c r="K244" s="88"/>
      <c r="L244" s="88"/>
      <c r="M244" s="88"/>
      <c r="N244" s="89"/>
      <c r="O244" s="88"/>
      <c r="P244" s="88"/>
      <c r="Q244" s="88"/>
      <c r="R244" s="88"/>
      <c r="S244" s="62"/>
    </row>
    <row r="245" spans="1:19" s="90" customFormat="1" ht="9" customHeight="1">
      <c r="A245" s="88"/>
      <c r="B245" s="88"/>
      <c r="C245" s="62"/>
      <c r="D245" s="89"/>
      <c r="E245" s="88"/>
      <c r="F245" s="88"/>
      <c r="G245" s="88"/>
      <c r="H245" s="88"/>
      <c r="I245" s="89"/>
      <c r="J245" s="88"/>
      <c r="K245" s="88"/>
      <c r="L245" s="88"/>
      <c r="M245" s="88"/>
      <c r="N245" s="89"/>
      <c r="O245" s="88"/>
      <c r="P245" s="88"/>
      <c r="Q245" s="88"/>
      <c r="R245" s="88"/>
      <c r="S245" s="62"/>
    </row>
    <row r="246" spans="1:19" s="90" customFormat="1" ht="9" customHeight="1">
      <c r="A246" s="88"/>
      <c r="B246" s="88"/>
      <c r="C246" s="62"/>
      <c r="D246" s="89"/>
      <c r="E246" s="88"/>
      <c r="F246" s="88"/>
      <c r="G246" s="88"/>
      <c r="H246" s="88"/>
      <c r="I246" s="89"/>
      <c r="J246" s="88"/>
      <c r="K246" s="88"/>
      <c r="L246" s="88"/>
      <c r="M246" s="88"/>
      <c r="N246" s="89"/>
      <c r="O246" s="88"/>
      <c r="P246" s="88"/>
      <c r="Q246" s="88"/>
      <c r="R246" s="88"/>
      <c r="S246" s="62"/>
    </row>
    <row r="247" spans="1:19" s="90" customFormat="1" ht="9" customHeight="1">
      <c r="A247" s="88"/>
      <c r="B247" s="88"/>
      <c r="C247" s="62"/>
      <c r="D247" s="89"/>
      <c r="E247" s="88"/>
      <c r="F247" s="88"/>
      <c r="G247" s="88"/>
      <c r="H247" s="88"/>
      <c r="I247" s="89"/>
      <c r="J247" s="88"/>
      <c r="K247" s="88"/>
      <c r="L247" s="88"/>
      <c r="M247" s="88"/>
      <c r="N247" s="89"/>
      <c r="O247" s="88"/>
      <c r="P247" s="88"/>
      <c r="Q247" s="88"/>
      <c r="R247" s="88"/>
      <c r="S247" s="62"/>
    </row>
    <row r="248" spans="1:19" s="90" customFormat="1" ht="9" customHeight="1">
      <c r="A248" s="88"/>
      <c r="B248" s="88"/>
      <c r="C248" s="62"/>
      <c r="D248" s="89"/>
      <c r="E248" s="88"/>
      <c r="F248" s="88"/>
      <c r="G248" s="88"/>
      <c r="H248" s="88"/>
      <c r="I248" s="89"/>
      <c r="J248" s="88"/>
      <c r="K248" s="88"/>
      <c r="L248" s="88"/>
      <c r="M248" s="88"/>
      <c r="N248" s="89"/>
      <c r="O248" s="88"/>
      <c r="P248" s="88"/>
      <c r="Q248" s="88"/>
      <c r="R248" s="88"/>
      <c r="S248" s="62"/>
    </row>
    <row r="249" spans="1:19" s="90" customFormat="1" ht="9" customHeight="1">
      <c r="A249" s="88"/>
      <c r="B249" s="88"/>
      <c r="C249" s="62"/>
      <c r="D249" s="89"/>
      <c r="E249" s="88"/>
      <c r="F249" s="88"/>
      <c r="G249" s="88"/>
      <c r="H249" s="88"/>
      <c r="I249" s="89"/>
      <c r="J249" s="88"/>
      <c r="K249" s="88"/>
      <c r="L249" s="88"/>
      <c r="M249" s="88"/>
      <c r="N249" s="89"/>
      <c r="O249" s="88"/>
      <c r="P249" s="88"/>
      <c r="Q249" s="88"/>
      <c r="R249" s="88"/>
      <c r="S249" s="62"/>
    </row>
    <row r="250" spans="1:19" s="90" customFormat="1" ht="9" customHeight="1">
      <c r="A250" s="88"/>
      <c r="B250" s="88"/>
      <c r="C250" s="62"/>
      <c r="D250" s="89"/>
      <c r="E250" s="88"/>
      <c r="F250" s="88"/>
      <c r="G250" s="88"/>
      <c r="H250" s="88"/>
      <c r="I250" s="89"/>
      <c r="J250" s="88"/>
      <c r="K250" s="88"/>
      <c r="L250" s="88"/>
      <c r="M250" s="88"/>
      <c r="N250" s="89"/>
      <c r="O250" s="88"/>
      <c r="P250" s="88"/>
      <c r="Q250" s="88"/>
      <c r="R250" s="88"/>
      <c r="S250" s="62"/>
    </row>
    <row r="251" spans="1:19" s="90" customFormat="1" ht="9" customHeight="1">
      <c r="A251" s="88"/>
      <c r="B251" s="88"/>
      <c r="C251" s="62"/>
      <c r="D251" s="89"/>
      <c r="E251" s="88"/>
      <c r="F251" s="88"/>
      <c r="G251" s="88"/>
      <c r="H251" s="88"/>
      <c r="I251" s="89"/>
      <c r="J251" s="88"/>
      <c r="K251" s="88"/>
      <c r="L251" s="88"/>
      <c r="M251" s="88"/>
      <c r="N251" s="89"/>
      <c r="O251" s="88"/>
      <c r="P251" s="88"/>
      <c r="Q251" s="88"/>
      <c r="R251" s="88"/>
      <c r="S251" s="62"/>
    </row>
    <row r="252" spans="1:19" s="90" customFormat="1" ht="9" customHeight="1">
      <c r="A252" s="88"/>
      <c r="B252" s="88"/>
      <c r="C252" s="62"/>
      <c r="D252" s="89"/>
      <c r="E252" s="88"/>
      <c r="F252" s="88"/>
      <c r="G252" s="88"/>
      <c r="H252" s="88"/>
      <c r="I252" s="89"/>
      <c r="J252" s="88"/>
      <c r="K252" s="88"/>
      <c r="L252" s="88"/>
      <c r="M252" s="88"/>
      <c r="N252" s="89"/>
      <c r="O252" s="88"/>
      <c r="P252" s="88"/>
      <c r="Q252" s="88"/>
      <c r="R252" s="88"/>
      <c r="S252" s="62"/>
    </row>
    <row r="253" spans="1:19" s="90" customFormat="1" ht="9" customHeight="1">
      <c r="A253" s="88"/>
      <c r="B253" s="88"/>
      <c r="C253" s="62"/>
      <c r="D253" s="89"/>
      <c r="E253" s="88"/>
      <c r="F253" s="88"/>
      <c r="G253" s="88"/>
      <c r="H253" s="88"/>
      <c r="I253" s="89"/>
      <c r="J253" s="88"/>
      <c r="K253" s="88"/>
      <c r="L253" s="88"/>
      <c r="M253" s="88"/>
      <c r="N253" s="89"/>
      <c r="O253" s="88"/>
      <c r="P253" s="88"/>
      <c r="Q253" s="88"/>
      <c r="R253" s="88"/>
      <c r="S253" s="62"/>
    </row>
    <row r="254" spans="1:19" s="90" customFormat="1" ht="9" customHeight="1">
      <c r="A254" s="88"/>
      <c r="B254" s="88"/>
      <c r="C254" s="62"/>
      <c r="D254" s="89"/>
      <c r="E254" s="88"/>
      <c r="F254" s="88"/>
      <c r="G254" s="88"/>
      <c r="H254" s="88"/>
      <c r="I254" s="89"/>
      <c r="J254" s="88"/>
      <c r="K254" s="88"/>
      <c r="L254" s="88"/>
      <c r="M254" s="88"/>
      <c r="N254" s="89"/>
      <c r="O254" s="88"/>
      <c r="P254" s="88"/>
      <c r="Q254" s="88"/>
      <c r="R254" s="88"/>
      <c r="S254" s="62"/>
    </row>
    <row r="255" spans="1:19" s="90" customFormat="1" ht="9" customHeight="1">
      <c r="A255" s="88"/>
      <c r="B255" s="88"/>
      <c r="C255" s="62"/>
      <c r="D255" s="89"/>
      <c r="E255" s="88"/>
      <c r="F255" s="88"/>
      <c r="G255" s="88"/>
      <c r="H255" s="88"/>
      <c r="I255" s="89"/>
      <c r="J255" s="88"/>
      <c r="K255" s="88"/>
      <c r="L255" s="88"/>
      <c r="M255" s="88"/>
      <c r="N255" s="89"/>
      <c r="O255" s="88"/>
      <c r="P255" s="88"/>
      <c r="Q255" s="88"/>
      <c r="R255" s="88"/>
      <c r="S255" s="62"/>
    </row>
    <row r="256" spans="1:19" s="90" customFormat="1" ht="9" customHeight="1">
      <c r="A256" s="88"/>
      <c r="B256" s="88"/>
      <c r="C256" s="62"/>
      <c r="D256" s="89"/>
      <c r="E256" s="88"/>
      <c r="F256" s="88"/>
      <c r="G256" s="88"/>
      <c r="H256" s="88"/>
      <c r="I256" s="89"/>
      <c r="J256" s="88"/>
      <c r="K256" s="88"/>
      <c r="L256" s="88"/>
      <c r="M256" s="88"/>
      <c r="N256" s="89"/>
      <c r="O256" s="88"/>
      <c r="P256" s="88"/>
      <c r="Q256" s="88"/>
      <c r="R256" s="88"/>
      <c r="S256" s="62"/>
    </row>
    <row r="257" spans="1:19" s="90" customFormat="1" ht="9" customHeight="1">
      <c r="A257" s="88"/>
      <c r="B257" s="88"/>
      <c r="C257" s="62"/>
      <c r="D257" s="89"/>
      <c r="E257" s="88"/>
      <c r="F257" s="88"/>
      <c r="G257" s="88"/>
      <c r="H257" s="88"/>
      <c r="I257" s="89"/>
      <c r="J257" s="88"/>
      <c r="K257" s="88"/>
      <c r="L257" s="88"/>
      <c r="M257" s="88"/>
      <c r="N257" s="89"/>
      <c r="O257" s="88"/>
      <c r="P257" s="88"/>
      <c r="Q257" s="88"/>
      <c r="R257" s="88"/>
      <c r="S257" s="62"/>
    </row>
    <row r="258" spans="1:19" s="90" customFormat="1" ht="9" customHeight="1">
      <c r="A258" s="88"/>
      <c r="B258" s="88"/>
      <c r="C258" s="62"/>
      <c r="D258" s="89"/>
      <c r="E258" s="88"/>
      <c r="F258" s="88"/>
      <c r="G258" s="88"/>
      <c r="H258" s="88"/>
      <c r="I258" s="89"/>
      <c r="J258" s="88"/>
      <c r="K258" s="88"/>
      <c r="L258" s="88"/>
      <c r="M258" s="88"/>
      <c r="N258" s="89"/>
      <c r="O258" s="88"/>
      <c r="P258" s="88"/>
      <c r="Q258" s="88"/>
      <c r="R258" s="88"/>
      <c r="S258" s="62"/>
    </row>
    <row r="259" spans="1:19" s="90" customFormat="1" ht="9" customHeight="1">
      <c r="A259" s="88"/>
      <c r="B259" s="88"/>
      <c r="C259" s="62"/>
      <c r="D259" s="89"/>
      <c r="E259" s="88"/>
      <c r="F259" s="88"/>
      <c r="G259" s="88"/>
      <c r="H259" s="88"/>
      <c r="I259" s="89"/>
      <c r="J259" s="88"/>
      <c r="K259" s="88"/>
      <c r="L259" s="88"/>
      <c r="M259" s="88"/>
      <c r="N259" s="89"/>
      <c r="O259" s="88"/>
      <c r="P259" s="88"/>
      <c r="Q259" s="88"/>
      <c r="R259" s="88"/>
      <c r="S259" s="62"/>
    </row>
    <row r="260" spans="1:19" s="90" customFormat="1" ht="9" customHeight="1">
      <c r="A260" s="88"/>
      <c r="B260" s="88"/>
      <c r="C260" s="62"/>
      <c r="D260" s="89"/>
      <c r="E260" s="88"/>
      <c r="F260" s="88"/>
      <c r="G260" s="88"/>
      <c r="H260" s="88"/>
      <c r="I260" s="89"/>
      <c r="J260" s="88"/>
      <c r="K260" s="88"/>
      <c r="L260" s="88"/>
      <c r="M260" s="88"/>
      <c r="N260" s="89"/>
      <c r="O260" s="88"/>
      <c r="P260" s="88"/>
      <c r="Q260" s="88"/>
      <c r="R260" s="88"/>
      <c r="S260" s="62"/>
    </row>
    <row r="261" spans="1:19" s="90" customFormat="1" ht="9" customHeight="1">
      <c r="A261" s="88"/>
      <c r="B261" s="88"/>
      <c r="C261" s="62"/>
      <c r="D261" s="89"/>
      <c r="E261" s="88"/>
      <c r="F261" s="88"/>
      <c r="G261" s="88"/>
      <c r="H261" s="88"/>
      <c r="I261" s="89"/>
      <c r="J261" s="88"/>
      <c r="K261" s="88"/>
      <c r="L261" s="88"/>
      <c r="M261" s="88"/>
      <c r="N261" s="89"/>
      <c r="O261" s="88"/>
      <c r="P261" s="88"/>
      <c r="Q261" s="88"/>
      <c r="R261" s="88"/>
      <c r="S261" s="62"/>
    </row>
    <row r="262" spans="1:19" s="90" customFormat="1" ht="9" customHeight="1">
      <c r="A262" s="88"/>
      <c r="B262" s="88"/>
      <c r="C262" s="62"/>
      <c r="D262" s="89"/>
      <c r="E262" s="88"/>
      <c r="F262" s="88"/>
      <c r="G262" s="88"/>
      <c r="H262" s="88"/>
      <c r="I262" s="89"/>
      <c r="J262" s="88"/>
      <c r="K262" s="88"/>
      <c r="L262" s="88"/>
      <c r="M262" s="88"/>
      <c r="N262" s="89"/>
      <c r="O262" s="88"/>
      <c r="P262" s="88"/>
      <c r="Q262" s="88"/>
      <c r="R262" s="88"/>
      <c r="S262" s="62"/>
    </row>
    <row r="263" spans="1:19" s="90" customFormat="1" ht="9" customHeight="1">
      <c r="A263" s="88"/>
      <c r="B263" s="88"/>
      <c r="C263" s="62"/>
      <c r="D263" s="89"/>
      <c r="E263" s="88"/>
      <c r="F263" s="88"/>
      <c r="G263" s="88"/>
      <c r="H263" s="88"/>
      <c r="I263" s="89"/>
      <c r="J263" s="88"/>
      <c r="K263" s="88"/>
      <c r="L263" s="88"/>
      <c r="M263" s="88"/>
      <c r="N263" s="89"/>
      <c r="O263" s="88"/>
      <c r="P263" s="88"/>
      <c r="Q263" s="88"/>
      <c r="R263" s="88"/>
      <c r="S263" s="62"/>
    </row>
    <row r="264" spans="1:19" s="90" customFormat="1" ht="9" customHeight="1">
      <c r="A264" s="88"/>
      <c r="B264" s="88"/>
      <c r="C264" s="62"/>
      <c r="D264" s="89"/>
      <c r="E264" s="88"/>
      <c r="F264" s="88"/>
      <c r="G264" s="88"/>
      <c r="H264" s="88"/>
      <c r="I264" s="89"/>
      <c r="J264" s="88"/>
      <c r="K264" s="88"/>
      <c r="L264" s="88"/>
      <c r="M264" s="88"/>
      <c r="N264" s="89"/>
      <c r="O264" s="88"/>
      <c r="P264" s="88"/>
      <c r="Q264" s="88"/>
      <c r="R264" s="88"/>
      <c r="S264" s="62"/>
    </row>
    <row r="265" spans="1:19" s="90" customFormat="1" ht="9" customHeight="1">
      <c r="A265" s="88"/>
      <c r="B265" s="88"/>
      <c r="C265" s="62"/>
      <c r="D265" s="89"/>
      <c r="E265" s="88"/>
      <c r="F265" s="88"/>
      <c r="G265" s="88"/>
      <c r="H265" s="88"/>
      <c r="I265" s="89"/>
      <c r="J265" s="88"/>
      <c r="K265" s="88"/>
      <c r="L265" s="88"/>
      <c r="M265" s="88"/>
      <c r="N265" s="89"/>
      <c r="O265" s="88"/>
      <c r="P265" s="88"/>
      <c r="Q265" s="88"/>
      <c r="R265" s="88"/>
      <c r="S265" s="62"/>
    </row>
    <row r="266" spans="1:19" s="90" customFormat="1" ht="9" customHeight="1">
      <c r="A266" s="88"/>
      <c r="B266" s="88"/>
      <c r="C266" s="62"/>
      <c r="D266" s="89"/>
      <c r="E266" s="88"/>
      <c r="F266" s="88"/>
      <c r="G266" s="88"/>
      <c r="H266" s="88"/>
      <c r="I266" s="89"/>
      <c r="J266" s="88"/>
      <c r="K266" s="88"/>
      <c r="L266" s="88"/>
      <c r="M266" s="88"/>
      <c r="N266" s="89"/>
      <c r="O266" s="88"/>
      <c r="P266" s="88"/>
      <c r="Q266" s="88"/>
      <c r="R266" s="88"/>
      <c r="S266" s="62"/>
    </row>
    <row r="267" spans="1:19" s="90" customFormat="1" ht="9" customHeight="1">
      <c r="A267" s="88"/>
      <c r="B267" s="88"/>
      <c r="C267" s="62"/>
      <c r="D267" s="89"/>
      <c r="E267" s="88"/>
      <c r="F267" s="88"/>
      <c r="G267" s="88"/>
      <c r="H267" s="88"/>
      <c r="I267" s="89"/>
      <c r="J267" s="88"/>
      <c r="K267" s="88"/>
      <c r="L267" s="88"/>
      <c r="M267" s="88"/>
      <c r="N267" s="89"/>
      <c r="O267" s="88"/>
      <c r="P267" s="88"/>
      <c r="Q267" s="88"/>
      <c r="R267" s="88"/>
      <c r="S267" s="62"/>
    </row>
    <row r="268" spans="1:19" s="90" customFormat="1" ht="9" customHeight="1">
      <c r="A268" s="88"/>
      <c r="B268" s="88"/>
      <c r="C268" s="62"/>
      <c r="D268" s="89"/>
      <c r="E268" s="88"/>
      <c r="F268" s="88"/>
      <c r="G268" s="88"/>
      <c r="H268" s="88"/>
      <c r="I268" s="89"/>
      <c r="J268" s="88"/>
      <c r="K268" s="88"/>
      <c r="L268" s="88"/>
      <c r="M268" s="88"/>
      <c r="N268" s="89"/>
      <c r="O268" s="88"/>
      <c r="P268" s="88"/>
      <c r="Q268" s="88"/>
      <c r="R268" s="88"/>
      <c r="S268" s="62"/>
    </row>
    <row r="269" spans="1:19" s="90" customFormat="1" ht="9" customHeight="1">
      <c r="A269" s="88"/>
      <c r="B269" s="88"/>
      <c r="C269" s="62"/>
      <c r="D269" s="89"/>
      <c r="E269" s="88"/>
      <c r="F269" s="88"/>
      <c r="G269" s="88"/>
      <c r="H269" s="88"/>
      <c r="I269" s="89"/>
      <c r="J269" s="88"/>
      <c r="K269" s="88"/>
      <c r="L269" s="88"/>
      <c r="M269" s="88"/>
      <c r="N269" s="89"/>
      <c r="O269" s="88"/>
      <c r="P269" s="88"/>
      <c r="Q269" s="88"/>
      <c r="R269" s="88"/>
      <c r="S269" s="62"/>
    </row>
    <row r="270" spans="1:19" s="90" customFormat="1" ht="9" customHeight="1">
      <c r="A270" s="88"/>
      <c r="B270" s="88"/>
      <c r="C270" s="62"/>
      <c r="D270" s="89"/>
      <c r="E270" s="88"/>
      <c r="F270" s="88"/>
      <c r="G270" s="88"/>
      <c r="H270" s="88"/>
      <c r="I270" s="89"/>
      <c r="J270" s="88"/>
      <c r="K270" s="88"/>
      <c r="L270" s="88"/>
      <c r="M270" s="88"/>
      <c r="N270" s="89"/>
      <c r="O270" s="88"/>
      <c r="P270" s="88"/>
      <c r="Q270" s="88"/>
      <c r="R270" s="88"/>
      <c r="S270" s="62"/>
    </row>
    <row r="271" spans="1:19" s="90" customFormat="1" ht="9" customHeight="1">
      <c r="A271" s="88"/>
      <c r="B271" s="88"/>
      <c r="C271" s="62"/>
      <c r="D271" s="89"/>
      <c r="E271" s="88"/>
      <c r="F271" s="88"/>
      <c r="G271" s="88"/>
      <c r="H271" s="88"/>
      <c r="I271" s="89"/>
      <c r="J271" s="88"/>
      <c r="K271" s="88"/>
      <c r="L271" s="88"/>
      <c r="M271" s="88"/>
      <c r="N271" s="89"/>
      <c r="O271" s="88"/>
      <c r="P271" s="88"/>
      <c r="Q271" s="88"/>
      <c r="R271" s="88"/>
      <c r="S271" s="62"/>
    </row>
    <row r="272" spans="1:19" s="90" customFormat="1" ht="9" customHeight="1">
      <c r="A272" s="88"/>
      <c r="B272" s="88"/>
      <c r="C272" s="62"/>
      <c r="D272" s="89"/>
      <c r="E272" s="88"/>
      <c r="F272" s="88"/>
      <c r="G272" s="88"/>
      <c r="H272" s="88"/>
      <c r="I272" s="89"/>
      <c r="J272" s="88"/>
      <c r="K272" s="88"/>
      <c r="L272" s="88"/>
      <c r="M272" s="88"/>
      <c r="N272" s="89"/>
      <c r="O272" s="88"/>
      <c r="P272" s="88"/>
      <c r="Q272" s="88"/>
      <c r="R272" s="88"/>
      <c r="S272" s="62"/>
    </row>
    <row r="273" spans="1:19" s="90" customFormat="1" ht="9" customHeight="1">
      <c r="A273" s="88"/>
      <c r="B273" s="88"/>
      <c r="C273" s="62"/>
      <c r="D273" s="89"/>
      <c r="E273" s="88"/>
      <c r="F273" s="88"/>
      <c r="G273" s="88"/>
      <c r="H273" s="88"/>
      <c r="I273" s="89"/>
      <c r="J273" s="88"/>
      <c r="K273" s="88"/>
      <c r="L273" s="88"/>
      <c r="M273" s="88"/>
      <c r="N273" s="89"/>
      <c r="O273" s="88"/>
      <c r="P273" s="88"/>
      <c r="Q273" s="88"/>
      <c r="R273" s="88"/>
      <c r="S273" s="62"/>
    </row>
    <row r="274" spans="1:19" s="90" customFormat="1" ht="9" customHeight="1">
      <c r="A274" s="88"/>
      <c r="B274" s="88"/>
      <c r="C274" s="62"/>
      <c r="D274" s="89"/>
      <c r="E274" s="88"/>
      <c r="F274" s="88"/>
      <c r="G274" s="88"/>
      <c r="H274" s="88"/>
      <c r="I274" s="89"/>
      <c r="J274" s="88"/>
      <c r="K274" s="88"/>
      <c r="L274" s="88"/>
      <c r="M274" s="88"/>
      <c r="N274" s="89"/>
      <c r="O274" s="88"/>
      <c r="P274" s="88"/>
      <c r="Q274" s="88"/>
      <c r="R274" s="88"/>
      <c r="S274" s="62"/>
    </row>
    <row r="275" spans="1:19" s="90" customFormat="1" ht="9" customHeight="1">
      <c r="A275" s="88"/>
      <c r="B275" s="88"/>
      <c r="C275" s="62"/>
      <c r="D275" s="89"/>
      <c r="E275" s="88"/>
      <c r="F275" s="88"/>
      <c r="G275" s="88"/>
      <c r="H275" s="88"/>
      <c r="I275" s="89"/>
      <c r="J275" s="88"/>
      <c r="K275" s="88"/>
      <c r="L275" s="88"/>
      <c r="M275" s="88"/>
      <c r="N275" s="89"/>
      <c r="O275" s="88"/>
      <c r="P275" s="88"/>
      <c r="Q275" s="88"/>
      <c r="R275" s="88"/>
      <c r="S275" s="62"/>
    </row>
    <row r="276" spans="1:19" s="90" customFormat="1" ht="9" customHeight="1">
      <c r="A276" s="88"/>
      <c r="B276" s="88"/>
      <c r="C276" s="62"/>
      <c r="D276" s="89"/>
      <c r="E276" s="88"/>
      <c r="F276" s="88"/>
      <c r="G276" s="88"/>
      <c r="H276" s="88"/>
      <c r="I276" s="89"/>
      <c r="J276" s="88"/>
      <c r="K276" s="88"/>
      <c r="L276" s="88"/>
      <c r="M276" s="88"/>
      <c r="N276" s="89"/>
      <c r="O276" s="88"/>
      <c r="P276" s="88"/>
      <c r="Q276" s="88"/>
      <c r="R276" s="88"/>
      <c r="S276" s="62"/>
    </row>
    <row r="277" spans="1:19" s="90" customFormat="1" ht="9" customHeight="1">
      <c r="A277" s="88"/>
      <c r="B277" s="88"/>
      <c r="C277" s="62"/>
      <c r="D277" s="89"/>
      <c r="E277" s="88"/>
      <c r="F277" s="88"/>
      <c r="G277" s="88"/>
      <c r="H277" s="88"/>
      <c r="I277" s="89"/>
      <c r="J277" s="88"/>
      <c r="K277" s="88"/>
      <c r="L277" s="88"/>
      <c r="M277" s="88"/>
      <c r="N277" s="89"/>
      <c r="O277" s="88"/>
      <c r="P277" s="88"/>
      <c r="Q277" s="88"/>
      <c r="R277" s="88"/>
      <c r="S277" s="62"/>
    </row>
    <row r="278" spans="1:19" s="90" customFormat="1" ht="9" customHeight="1">
      <c r="A278" s="88"/>
      <c r="B278" s="88"/>
      <c r="C278" s="62"/>
      <c r="D278" s="89"/>
      <c r="E278" s="88"/>
      <c r="F278" s="88"/>
      <c r="G278" s="88"/>
      <c r="H278" s="88"/>
      <c r="I278" s="89"/>
      <c r="J278" s="88"/>
      <c r="K278" s="88"/>
      <c r="L278" s="88"/>
      <c r="M278" s="88"/>
      <c r="N278" s="89"/>
      <c r="O278" s="88"/>
      <c r="P278" s="88"/>
      <c r="Q278" s="88"/>
      <c r="R278" s="88"/>
      <c r="S278" s="62"/>
    </row>
    <row r="279" spans="1:19" s="90" customFormat="1" ht="9" customHeight="1">
      <c r="A279" s="88"/>
      <c r="B279" s="88"/>
      <c r="C279" s="62"/>
      <c r="D279" s="89"/>
      <c r="E279" s="88"/>
      <c r="F279" s="88"/>
      <c r="G279" s="88"/>
      <c r="H279" s="88"/>
      <c r="I279" s="89"/>
      <c r="J279" s="88"/>
      <c r="K279" s="88"/>
      <c r="L279" s="88"/>
      <c r="M279" s="88"/>
      <c r="N279" s="89"/>
      <c r="O279" s="88"/>
      <c r="P279" s="88"/>
      <c r="Q279" s="88"/>
      <c r="R279" s="88"/>
      <c r="S279" s="62"/>
    </row>
    <row r="280" spans="1:19" s="90" customFormat="1" ht="9" customHeight="1">
      <c r="A280" s="88"/>
      <c r="B280" s="88"/>
      <c r="C280" s="62"/>
      <c r="D280" s="89"/>
      <c r="E280" s="88"/>
      <c r="F280" s="88"/>
      <c r="G280" s="88"/>
      <c r="H280" s="88"/>
      <c r="I280" s="89"/>
      <c r="J280" s="88"/>
      <c r="K280" s="88"/>
      <c r="L280" s="88"/>
      <c r="M280" s="88"/>
      <c r="N280" s="89"/>
      <c r="O280" s="88"/>
      <c r="P280" s="88"/>
      <c r="Q280" s="88"/>
      <c r="R280" s="88"/>
      <c r="S280" s="62"/>
    </row>
    <row r="281" spans="1:19" s="90" customFormat="1" ht="9" customHeight="1">
      <c r="A281" s="88"/>
      <c r="B281" s="88"/>
      <c r="C281" s="62"/>
      <c r="D281" s="89"/>
      <c r="E281" s="88"/>
      <c r="F281" s="88"/>
      <c r="G281" s="88"/>
      <c r="H281" s="88"/>
      <c r="I281" s="89"/>
      <c r="J281" s="88"/>
      <c r="K281" s="88"/>
      <c r="L281" s="88"/>
      <c r="M281" s="88"/>
      <c r="N281" s="89"/>
      <c r="O281" s="88"/>
      <c r="P281" s="88"/>
      <c r="Q281" s="88"/>
      <c r="R281" s="88"/>
      <c r="S281" s="62"/>
    </row>
    <row r="282" spans="1:19" s="90" customFormat="1" ht="9" customHeight="1">
      <c r="A282" s="88"/>
      <c r="B282" s="88"/>
      <c r="C282" s="62"/>
      <c r="D282" s="89"/>
      <c r="E282" s="88"/>
      <c r="F282" s="88"/>
      <c r="G282" s="88"/>
      <c r="H282" s="88"/>
      <c r="I282" s="89"/>
      <c r="J282" s="88"/>
      <c r="K282" s="88"/>
      <c r="L282" s="88"/>
      <c r="M282" s="88"/>
      <c r="N282" s="89"/>
      <c r="O282" s="88"/>
      <c r="P282" s="88"/>
      <c r="Q282" s="88"/>
      <c r="R282" s="88"/>
      <c r="S282" s="62"/>
    </row>
    <row r="283" spans="1:19" s="90" customFormat="1" ht="9" customHeight="1">
      <c r="A283" s="88"/>
      <c r="B283" s="88"/>
      <c r="C283" s="62"/>
      <c r="D283" s="89"/>
      <c r="E283" s="88"/>
      <c r="F283" s="88"/>
      <c r="G283" s="88"/>
      <c r="H283" s="88"/>
      <c r="I283" s="89"/>
      <c r="J283" s="88"/>
      <c r="K283" s="88"/>
      <c r="L283" s="88"/>
      <c r="M283" s="88"/>
      <c r="N283" s="89"/>
      <c r="O283" s="88"/>
      <c r="P283" s="88"/>
      <c r="Q283" s="88"/>
      <c r="R283" s="88"/>
      <c r="S283" s="62"/>
    </row>
    <row r="284" spans="1:19" s="90" customFormat="1" ht="9" customHeight="1">
      <c r="A284" s="88"/>
      <c r="B284" s="88"/>
      <c r="C284" s="62"/>
      <c r="D284" s="89"/>
      <c r="E284" s="88"/>
      <c r="F284" s="88"/>
      <c r="G284" s="88"/>
      <c r="H284" s="88"/>
      <c r="I284" s="89"/>
      <c r="J284" s="88"/>
      <c r="K284" s="88"/>
      <c r="L284" s="88"/>
      <c r="M284" s="88"/>
      <c r="N284" s="89"/>
      <c r="O284" s="88"/>
      <c r="P284" s="88"/>
      <c r="Q284" s="88"/>
      <c r="R284" s="88"/>
      <c r="S284" s="62"/>
    </row>
    <row r="285" spans="1:19" s="90" customFormat="1" ht="9" customHeight="1">
      <c r="A285" s="88"/>
      <c r="B285" s="88"/>
      <c r="C285" s="62"/>
      <c r="D285" s="89"/>
      <c r="E285" s="88"/>
      <c r="F285" s="88"/>
      <c r="G285" s="88"/>
      <c r="H285" s="88"/>
      <c r="I285" s="89"/>
      <c r="J285" s="88"/>
      <c r="K285" s="88"/>
      <c r="L285" s="88"/>
      <c r="M285" s="88"/>
      <c r="N285" s="89"/>
      <c r="O285" s="88"/>
      <c r="P285" s="88"/>
      <c r="Q285" s="88"/>
      <c r="R285" s="88"/>
      <c r="S285" s="62"/>
    </row>
    <row r="286" spans="1:19" s="90" customFormat="1" ht="9" customHeight="1">
      <c r="A286" s="88"/>
      <c r="B286" s="88"/>
      <c r="C286" s="62"/>
      <c r="D286" s="89"/>
      <c r="E286" s="88"/>
      <c r="F286" s="88"/>
      <c r="G286" s="88"/>
      <c r="H286" s="88"/>
      <c r="I286" s="89"/>
      <c r="J286" s="88"/>
      <c r="K286" s="88"/>
      <c r="L286" s="88"/>
      <c r="M286" s="88"/>
      <c r="N286" s="89"/>
      <c r="O286" s="88"/>
      <c r="P286" s="88"/>
      <c r="Q286" s="88"/>
      <c r="R286" s="88"/>
      <c r="S286" s="62"/>
    </row>
    <row r="287" spans="1:19" s="90" customFormat="1" ht="9" customHeight="1">
      <c r="A287" s="88"/>
      <c r="B287" s="88"/>
      <c r="C287" s="62"/>
      <c r="D287" s="89"/>
      <c r="E287" s="88"/>
      <c r="F287" s="88"/>
      <c r="G287" s="88"/>
      <c r="H287" s="88"/>
      <c r="I287" s="89"/>
      <c r="J287" s="88"/>
      <c r="K287" s="88"/>
      <c r="L287" s="88"/>
      <c r="M287" s="88"/>
      <c r="N287" s="89"/>
      <c r="O287" s="88"/>
      <c r="P287" s="88"/>
      <c r="Q287" s="88"/>
      <c r="R287" s="88"/>
      <c r="S287" s="62"/>
    </row>
    <row r="288" spans="1:19" s="90" customFormat="1" ht="9" customHeight="1">
      <c r="A288" s="88"/>
      <c r="B288" s="88"/>
      <c r="C288" s="62"/>
      <c r="D288" s="89"/>
      <c r="E288" s="88"/>
      <c r="F288" s="88"/>
      <c r="G288" s="88"/>
      <c r="H288" s="88"/>
      <c r="I288" s="89"/>
      <c r="J288" s="88"/>
      <c r="K288" s="88"/>
      <c r="L288" s="88"/>
      <c r="M288" s="88"/>
      <c r="N288" s="89"/>
      <c r="O288" s="88"/>
      <c r="P288" s="88"/>
      <c r="Q288" s="88"/>
      <c r="R288" s="88"/>
      <c r="S288" s="62"/>
    </row>
    <row r="289" spans="1:19" s="90" customFormat="1" ht="9" customHeight="1">
      <c r="A289" s="88"/>
      <c r="B289" s="88"/>
      <c r="C289" s="62"/>
      <c r="D289" s="89"/>
      <c r="E289" s="88"/>
      <c r="F289" s="88"/>
      <c r="G289" s="88"/>
      <c r="H289" s="88"/>
      <c r="I289" s="89"/>
      <c r="J289" s="88"/>
      <c r="K289" s="88"/>
      <c r="L289" s="88"/>
      <c r="M289" s="88"/>
      <c r="N289" s="89"/>
      <c r="O289" s="88"/>
      <c r="P289" s="88"/>
      <c r="Q289" s="88"/>
      <c r="R289" s="88"/>
      <c r="S289" s="62"/>
    </row>
    <row r="290" spans="1:19" s="90" customFormat="1" ht="9" customHeight="1">
      <c r="A290" s="88"/>
      <c r="B290" s="88"/>
      <c r="C290" s="62"/>
      <c r="D290" s="89"/>
      <c r="E290" s="88"/>
      <c r="F290" s="88"/>
      <c r="G290" s="88"/>
      <c r="H290" s="88"/>
      <c r="I290" s="89"/>
      <c r="J290" s="88"/>
      <c r="K290" s="88"/>
      <c r="L290" s="88"/>
      <c r="M290" s="88"/>
      <c r="N290" s="89"/>
      <c r="O290" s="88"/>
      <c r="P290" s="88"/>
      <c r="Q290" s="88"/>
      <c r="R290" s="88"/>
      <c r="S290" s="62"/>
    </row>
    <row r="291" spans="1:19" s="90" customFormat="1" ht="9" customHeight="1">
      <c r="A291" s="88"/>
      <c r="B291" s="88"/>
      <c r="C291" s="62"/>
      <c r="D291" s="89"/>
      <c r="E291" s="88"/>
      <c r="F291" s="88"/>
      <c r="G291" s="88"/>
      <c r="H291" s="88"/>
      <c r="I291" s="89"/>
      <c r="J291" s="88"/>
      <c r="K291" s="88"/>
      <c r="L291" s="88"/>
      <c r="M291" s="88"/>
      <c r="N291" s="89"/>
      <c r="O291" s="88"/>
      <c r="P291" s="88"/>
      <c r="Q291" s="88"/>
      <c r="R291" s="88"/>
      <c r="S291" s="62"/>
    </row>
    <row r="292" spans="1:19" s="90" customFormat="1" ht="9" customHeight="1">
      <c r="A292" s="88"/>
      <c r="B292" s="88"/>
      <c r="C292" s="62"/>
      <c r="D292" s="89"/>
      <c r="E292" s="88"/>
      <c r="F292" s="88"/>
      <c r="G292" s="88"/>
      <c r="H292" s="88"/>
      <c r="I292" s="89"/>
      <c r="J292" s="88"/>
      <c r="K292" s="88"/>
      <c r="L292" s="88"/>
      <c r="M292" s="88"/>
      <c r="N292" s="89"/>
      <c r="O292" s="88"/>
      <c r="P292" s="88"/>
      <c r="Q292" s="88"/>
      <c r="R292" s="88"/>
      <c r="S292" s="62"/>
    </row>
    <row r="293" spans="1:19" s="90" customFormat="1" ht="9" customHeight="1">
      <c r="A293" s="88"/>
      <c r="B293" s="88"/>
      <c r="C293" s="62"/>
      <c r="D293" s="89"/>
      <c r="E293" s="88"/>
      <c r="F293" s="88"/>
      <c r="G293" s="88"/>
      <c r="H293" s="88"/>
      <c r="I293" s="89"/>
      <c r="J293" s="88"/>
      <c r="K293" s="88"/>
      <c r="L293" s="88"/>
      <c r="M293" s="88"/>
      <c r="N293" s="89"/>
      <c r="O293" s="88"/>
      <c r="P293" s="88"/>
      <c r="Q293" s="88"/>
      <c r="R293" s="88"/>
      <c r="S293" s="62"/>
    </row>
    <row r="294" spans="1:19" s="90" customFormat="1" ht="9" customHeight="1">
      <c r="A294" s="88"/>
      <c r="B294" s="88"/>
      <c r="C294" s="62"/>
      <c r="D294" s="89"/>
      <c r="E294" s="88"/>
      <c r="F294" s="88"/>
      <c r="G294" s="88"/>
      <c r="H294" s="88"/>
      <c r="I294" s="89"/>
      <c r="J294" s="88"/>
      <c r="K294" s="88"/>
      <c r="L294" s="88"/>
      <c r="M294" s="88"/>
      <c r="N294" s="89"/>
      <c r="O294" s="88"/>
      <c r="P294" s="88"/>
      <c r="Q294" s="88"/>
      <c r="R294" s="88"/>
      <c r="S294" s="62"/>
    </row>
    <row r="295" spans="1:19" s="90" customFormat="1" ht="9" customHeight="1">
      <c r="A295" s="88"/>
      <c r="B295" s="88"/>
      <c r="C295" s="62"/>
      <c r="D295" s="89"/>
      <c r="E295" s="88"/>
      <c r="F295" s="88"/>
      <c r="G295" s="88"/>
      <c r="H295" s="88"/>
      <c r="I295" s="89"/>
      <c r="J295" s="88"/>
      <c r="K295" s="88"/>
      <c r="L295" s="88"/>
      <c r="M295" s="88"/>
      <c r="N295" s="89"/>
      <c r="O295" s="88"/>
      <c r="P295" s="88"/>
      <c r="Q295" s="88"/>
      <c r="R295" s="88"/>
      <c r="S295" s="62"/>
    </row>
    <row r="296" spans="1:19" s="90" customFormat="1" ht="9" customHeight="1">
      <c r="A296" s="88"/>
      <c r="B296" s="88"/>
      <c r="C296" s="62"/>
      <c r="D296" s="89"/>
      <c r="E296" s="88"/>
      <c r="F296" s="88"/>
      <c r="G296" s="88"/>
      <c r="H296" s="88"/>
      <c r="I296" s="89"/>
      <c r="J296" s="88"/>
      <c r="K296" s="88"/>
      <c r="L296" s="88"/>
      <c r="M296" s="88"/>
      <c r="N296" s="89"/>
      <c r="O296" s="88"/>
      <c r="P296" s="88"/>
      <c r="Q296" s="88"/>
      <c r="R296" s="88"/>
      <c r="S296" s="62"/>
    </row>
    <row r="297" spans="1:19" s="90" customFormat="1" ht="9" customHeight="1">
      <c r="A297" s="88"/>
      <c r="B297" s="88"/>
      <c r="C297" s="62"/>
      <c r="D297" s="89"/>
      <c r="E297" s="88"/>
      <c r="F297" s="88"/>
      <c r="G297" s="88"/>
      <c r="H297" s="88"/>
      <c r="I297" s="89"/>
      <c r="J297" s="88"/>
      <c r="K297" s="88"/>
      <c r="L297" s="88"/>
      <c r="M297" s="88"/>
      <c r="N297" s="89"/>
      <c r="O297" s="88"/>
      <c r="P297" s="88"/>
      <c r="Q297" s="88"/>
      <c r="R297" s="88"/>
      <c r="S297" s="62"/>
    </row>
    <row r="298" spans="1:19" s="90" customFormat="1" ht="9" customHeight="1">
      <c r="A298" s="88"/>
      <c r="B298" s="88"/>
      <c r="C298" s="62"/>
      <c r="D298" s="89"/>
      <c r="E298" s="88"/>
      <c r="F298" s="88"/>
      <c r="G298" s="88"/>
      <c r="H298" s="88"/>
      <c r="I298" s="89"/>
      <c r="J298" s="88"/>
      <c r="K298" s="88"/>
      <c r="L298" s="88"/>
      <c r="M298" s="88"/>
      <c r="N298" s="89"/>
      <c r="O298" s="88"/>
      <c r="P298" s="88"/>
      <c r="Q298" s="88"/>
      <c r="R298" s="88"/>
      <c r="S298" s="62"/>
    </row>
    <row r="299" spans="1:19" s="90" customFormat="1" ht="9" customHeight="1">
      <c r="A299" s="88"/>
      <c r="B299" s="88"/>
      <c r="C299" s="62"/>
      <c r="D299" s="89"/>
      <c r="E299" s="88"/>
      <c r="F299" s="88"/>
      <c r="G299" s="88"/>
      <c r="H299" s="88"/>
      <c r="I299" s="89"/>
      <c r="J299" s="88"/>
      <c r="K299" s="88"/>
      <c r="L299" s="88"/>
      <c r="M299" s="88"/>
      <c r="N299" s="89"/>
      <c r="O299" s="88"/>
      <c r="P299" s="88"/>
      <c r="Q299" s="88"/>
      <c r="R299" s="88"/>
      <c r="S299" s="62"/>
    </row>
    <row r="300" spans="1:19" s="90" customFormat="1" ht="9" customHeight="1">
      <c r="A300" s="88"/>
      <c r="B300" s="88"/>
      <c r="C300" s="62"/>
      <c r="D300" s="89"/>
      <c r="E300" s="88"/>
      <c r="F300" s="88"/>
      <c r="G300" s="88"/>
      <c r="H300" s="88"/>
      <c r="I300" s="89"/>
      <c r="J300" s="88"/>
      <c r="K300" s="88"/>
      <c r="L300" s="88"/>
      <c r="M300" s="88"/>
      <c r="N300" s="89"/>
      <c r="O300" s="88"/>
      <c r="P300" s="88"/>
      <c r="Q300" s="88"/>
      <c r="R300" s="88"/>
      <c r="S300" s="62"/>
    </row>
    <row r="301" spans="1:19" s="90" customFormat="1" ht="9" customHeight="1">
      <c r="A301" s="88"/>
      <c r="B301" s="88"/>
      <c r="C301" s="62"/>
      <c r="D301" s="89"/>
      <c r="E301" s="88"/>
      <c r="F301" s="88"/>
      <c r="G301" s="88"/>
      <c r="H301" s="88"/>
      <c r="I301" s="89"/>
      <c r="J301" s="88"/>
      <c r="K301" s="88"/>
      <c r="L301" s="88"/>
      <c r="M301" s="88"/>
      <c r="N301" s="89"/>
      <c r="O301" s="88"/>
      <c r="P301" s="88"/>
      <c r="Q301" s="88"/>
      <c r="R301" s="88"/>
      <c r="S301" s="62"/>
    </row>
    <row r="302" spans="1:19" s="90" customFormat="1" ht="9" customHeight="1">
      <c r="A302" s="88"/>
      <c r="B302" s="88"/>
      <c r="C302" s="62"/>
      <c r="D302" s="89"/>
      <c r="E302" s="88"/>
      <c r="F302" s="88"/>
      <c r="G302" s="88"/>
      <c r="H302" s="88"/>
      <c r="I302" s="89"/>
      <c r="J302" s="88"/>
      <c r="K302" s="88"/>
      <c r="L302" s="88"/>
      <c r="M302" s="88"/>
      <c r="N302" s="89"/>
      <c r="O302" s="88"/>
      <c r="P302" s="88"/>
      <c r="Q302" s="88"/>
      <c r="R302" s="88"/>
      <c r="S302" s="62"/>
    </row>
    <row r="303" spans="1:19" s="90" customFormat="1" ht="9" customHeight="1">
      <c r="A303" s="88"/>
      <c r="B303" s="88"/>
      <c r="C303" s="62"/>
      <c r="D303" s="89"/>
      <c r="E303" s="88"/>
      <c r="F303" s="88"/>
      <c r="G303" s="88"/>
      <c r="H303" s="88"/>
      <c r="I303" s="89"/>
      <c r="J303" s="88"/>
      <c r="K303" s="88"/>
      <c r="L303" s="88"/>
      <c r="M303" s="88"/>
      <c r="N303" s="89"/>
      <c r="O303" s="88"/>
      <c r="P303" s="88"/>
      <c r="Q303" s="88"/>
      <c r="R303" s="88"/>
      <c r="S303" s="62"/>
    </row>
    <row r="304" spans="1:19" s="90" customFormat="1" ht="9" customHeight="1">
      <c r="A304" s="88"/>
      <c r="B304" s="88"/>
      <c r="C304" s="62"/>
      <c r="D304" s="89"/>
      <c r="E304" s="88"/>
      <c r="F304" s="88"/>
      <c r="G304" s="88"/>
      <c r="H304" s="88"/>
      <c r="I304" s="89"/>
      <c r="J304" s="88"/>
      <c r="K304" s="88"/>
      <c r="L304" s="88"/>
      <c r="M304" s="88"/>
      <c r="N304" s="89"/>
      <c r="O304" s="88"/>
      <c r="P304" s="88"/>
      <c r="Q304" s="88"/>
      <c r="R304" s="88"/>
      <c r="S304" s="62"/>
    </row>
    <row r="305" spans="1:19" s="90" customFormat="1" ht="9" customHeight="1">
      <c r="A305" s="88"/>
      <c r="B305" s="88"/>
      <c r="C305" s="62"/>
      <c r="D305" s="89"/>
      <c r="E305" s="88"/>
      <c r="F305" s="88"/>
      <c r="G305" s="88"/>
      <c r="H305" s="88"/>
      <c r="I305" s="89"/>
      <c r="J305" s="88"/>
      <c r="K305" s="88"/>
      <c r="L305" s="88"/>
      <c r="M305" s="88"/>
      <c r="N305" s="89"/>
      <c r="O305" s="88"/>
      <c r="P305" s="88"/>
      <c r="Q305" s="88"/>
      <c r="R305" s="88"/>
      <c r="S305" s="62"/>
    </row>
    <row r="306" spans="1:19" s="90" customFormat="1" ht="9" customHeight="1">
      <c r="A306" s="88"/>
      <c r="B306" s="88"/>
      <c r="C306" s="62"/>
      <c r="D306" s="89"/>
      <c r="E306" s="88"/>
      <c r="F306" s="88"/>
      <c r="G306" s="88"/>
      <c r="H306" s="88"/>
      <c r="I306" s="89"/>
      <c r="J306" s="88"/>
      <c r="K306" s="88"/>
      <c r="L306" s="88"/>
      <c r="M306" s="88"/>
      <c r="N306" s="89"/>
      <c r="O306" s="88"/>
      <c r="P306" s="88"/>
      <c r="Q306" s="88"/>
      <c r="R306" s="88"/>
      <c r="S306" s="62"/>
    </row>
    <row r="307" spans="1:19" s="90" customFormat="1" ht="9" customHeight="1">
      <c r="A307" s="88"/>
      <c r="B307" s="88"/>
      <c r="C307" s="62"/>
      <c r="D307" s="89"/>
      <c r="E307" s="88"/>
      <c r="F307" s="88"/>
      <c r="G307" s="88"/>
      <c r="H307" s="88"/>
      <c r="I307" s="89"/>
      <c r="J307" s="88"/>
      <c r="K307" s="88"/>
      <c r="L307" s="88"/>
      <c r="M307" s="88"/>
      <c r="N307" s="89"/>
      <c r="O307" s="88"/>
      <c r="P307" s="88"/>
      <c r="Q307" s="88"/>
      <c r="R307" s="88"/>
      <c r="S307" s="62"/>
    </row>
    <row r="308" spans="1:19" s="90" customFormat="1" ht="9" customHeight="1">
      <c r="A308" s="88"/>
      <c r="B308" s="88"/>
      <c r="C308" s="62"/>
      <c r="D308" s="89"/>
      <c r="E308" s="88"/>
      <c r="F308" s="88"/>
      <c r="G308" s="88"/>
      <c r="H308" s="88"/>
      <c r="I308" s="89"/>
      <c r="J308" s="88"/>
      <c r="K308" s="88"/>
      <c r="L308" s="88"/>
      <c r="M308" s="88"/>
      <c r="N308" s="89"/>
      <c r="O308" s="88"/>
      <c r="P308" s="88"/>
      <c r="Q308" s="88"/>
      <c r="R308" s="88"/>
      <c r="S308" s="62"/>
    </row>
    <row r="309" spans="1:19" s="90" customFormat="1" ht="9" customHeight="1">
      <c r="A309" s="88"/>
      <c r="B309" s="88"/>
      <c r="C309" s="62"/>
      <c r="D309" s="89"/>
      <c r="E309" s="88"/>
      <c r="F309" s="88"/>
      <c r="G309" s="88"/>
      <c r="H309" s="88"/>
      <c r="I309" s="89"/>
      <c r="J309" s="88"/>
      <c r="K309" s="88"/>
      <c r="L309" s="88"/>
      <c r="M309" s="88"/>
      <c r="N309" s="89"/>
      <c r="O309" s="88"/>
      <c r="P309" s="88"/>
      <c r="Q309" s="88"/>
      <c r="R309" s="88"/>
      <c r="S309" s="62"/>
    </row>
    <row r="310" spans="1:19" s="90" customFormat="1" ht="9" customHeight="1">
      <c r="A310" s="88"/>
      <c r="B310" s="88"/>
      <c r="C310" s="62"/>
      <c r="D310" s="89"/>
      <c r="E310" s="88"/>
      <c r="F310" s="88"/>
      <c r="G310" s="88"/>
      <c r="H310" s="88"/>
      <c r="I310" s="89"/>
      <c r="J310" s="88"/>
      <c r="K310" s="88"/>
      <c r="L310" s="88"/>
      <c r="M310" s="88"/>
      <c r="N310" s="89"/>
      <c r="O310" s="88"/>
      <c r="P310" s="88"/>
      <c r="Q310" s="88"/>
      <c r="R310" s="88"/>
      <c r="S310" s="62"/>
    </row>
    <row r="311" spans="1:19" s="90" customFormat="1" ht="9" customHeight="1">
      <c r="A311" s="88"/>
      <c r="B311" s="88"/>
      <c r="C311" s="62"/>
      <c r="D311" s="89"/>
      <c r="E311" s="88"/>
      <c r="F311" s="88"/>
      <c r="G311" s="88"/>
      <c r="H311" s="88"/>
      <c r="I311" s="89"/>
      <c r="J311" s="88"/>
      <c r="K311" s="88"/>
      <c r="L311" s="88"/>
      <c r="M311" s="88"/>
      <c r="N311" s="89"/>
      <c r="O311" s="88"/>
      <c r="P311" s="88"/>
      <c r="Q311" s="88"/>
      <c r="R311" s="88"/>
      <c r="S311" s="62"/>
    </row>
    <row r="312" spans="1:19" s="90" customFormat="1" ht="9" customHeight="1">
      <c r="A312" s="88"/>
      <c r="B312" s="88"/>
      <c r="C312" s="62"/>
      <c r="D312" s="89"/>
      <c r="E312" s="88"/>
      <c r="F312" s="88"/>
      <c r="G312" s="88"/>
      <c r="H312" s="88"/>
      <c r="I312" s="89"/>
      <c r="J312" s="88"/>
      <c r="K312" s="88"/>
      <c r="L312" s="88"/>
      <c r="M312" s="88"/>
      <c r="N312" s="89"/>
      <c r="O312" s="88"/>
      <c r="P312" s="88"/>
      <c r="Q312" s="88"/>
      <c r="R312" s="88"/>
      <c r="S312" s="62"/>
    </row>
    <row r="313" spans="1:19" s="90" customFormat="1" ht="9" customHeight="1">
      <c r="A313" s="88"/>
      <c r="B313" s="88"/>
      <c r="C313" s="62"/>
      <c r="D313" s="89"/>
      <c r="E313" s="88"/>
      <c r="F313" s="88"/>
      <c r="G313" s="88"/>
      <c r="H313" s="88"/>
      <c r="I313" s="89"/>
      <c r="J313" s="88"/>
      <c r="K313" s="88"/>
      <c r="L313" s="88"/>
      <c r="M313" s="88"/>
      <c r="N313" s="89"/>
      <c r="O313" s="88"/>
      <c r="P313" s="88"/>
      <c r="Q313" s="88"/>
      <c r="R313" s="88"/>
      <c r="S313" s="62"/>
    </row>
    <row r="314" spans="1:19" s="90" customFormat="1" ht="9" customHeight="1">
      <c r="A314" s="88"/>
      <c r="B314" s="88"/>
      <c r="C314" s="62"/>
      <c r="D314" s="89"/>
      <c r="E314" s="88"/>
      <c r="F314" s="88"/>
      <c r="G314" s="88"/>
      <c r="H314" s="88"/>
      <c r="I314" s="89"/>
      <c r="J314" s="88"/>
      <c r="K314" s="88"/>
      <c r="L314" s="88"/>
      <c r="M314" s="88"/>
      <c r="N314" s="89"/>
      <c r="O314" s="88"/>
      <c r="P314" s="88"/>
      <c r="Q314" s="88"/>
      <c r="R314" s="88"/>
      <c r="S314" s="62"/>
    </row>
    <row r="315" spans="1:19" s="90" customFormat="1" ht="9" customHeight="1">
      <c r="A315" s="88"/>
      <c r="B315" s="88"/>
      <c r="C315" s="62"/>
      <c r="D315" s="89"/>
      <c r="E315" s="88"/>
      <c r="F315" s="88"/>
      <c r="G315" s="88"/>
      <c r="H315" s="88"/>
      <c r="I315" s="89"/>
      <c r="J315" s="88"/>
      <c r="K315" s="88"/>
      <c r="L315" s="88"/>
      <c r="M315" s="88"/>
      <c r="N315" s="89"/>
      <c r="O315" s="88"/>
      <c r="P315" s="88"/>
      <c r="Q315" s="88"/>
      <c r="R315" s="88"/>
      <c r="S315" s="62"/>
    </row>
    <row r="316" spans="1:19" s="90" customFormat="1" ht="9" customHeight="1">
      <c r="A316" s="88"/>
      <c r="B316" s="88"/>
      <c r="C316" s="62"/>
      <c r="D316" s="89"/>
      <c r="E316" s="88"/>
      <c r="F316" s="88"/>
      <c r="G316" s="88"/>
      <c r="H316" s="88"/>
      <c r="I316" s="89"/>
      <c r="J316" s="88"/>
      <c r="K316" s="88"/>
      <c r="L316" s="88"/>
      <c r="M316" s="88"/>
      <c r="N316" s="89"/>
      <c r="O316" s="88"/>
      <c r="P316" s="88"/>
      <c r="Q316" s="88"/>
      <c r="R316" s="88"/>
      <c r="S316" s="62"/>
    </row>
    <row r="317" spans="1:19" s="90" customFormat="1" ht="9" customHeight="1">
      <c r="A317" s="88"/>
      <c r="B317" s="88"/>
      <c r="C317" s="62"/>
      <c r="D317" s="89"/>
      <c r="E317" s="88"/>
      <c r="F317" s="88"/>
      <c r="G317" s="88"/>
      <c r="H317" s="88"/>
      <c r="I317" s="89"/>
      <c r="J317" s="88"/>
      <c r="K317" s="88"/>
      <c r="L317" s="88"/>
      <c r="M317" s="88"/>
      <c r="N317" s="89"/>
      <c r="O317" s="88"/>
      <c r="P317" s="88"/>
      <c r="Q317" s="88"/>
      <c r="R317" s="88"/>
      <c r="S317" s="62"/>
    </row>
    <row r="318" spans="1:19" s="90" customFormat="1" ht="9" customHeight="1">
      <c r="A318" s="88"/>
      <c r="B318" s="88"/>
      <c r="C318" s="62"/>
      <c r="D318" s="89"/>
      <c r="E318" s="88"/>
      <c r="F318" s="88"/>
      <c r="G318" s="88"/>
      <c r="H318" s="88"/>
      <c r="I318" s="89"/>
      <c r="J318" s="88"/>
      <c r="K318" s="88"/>
      <c r="L318" s="88"/>
      <c r="M318" s="88"/>
      <c r="N318" s="89"/>
      <c r="O318" s="88"/>
      <c r="P318" s="88"/>
      <c r="Q318" s="88"/>
      <c r="R318" s="88"/>
      <c r="S318" s="62"/>
    </row>
    <row r="319" spans="1:19" s="90" customFormat="1" ht="9" customHeight="1">
      <c r="A319" s="88"/>
      <c r="B319" s="88"/>
      <c r="C319" s="62"/>
      <c r="D319" s="89"/>
      <c r="E319" s="88"/>
      <c r="F319" s="88"/>
      <c r="G319" s="88"/>
      <c r="H319" s="88"/>
      <c r="I319" s="89"/>
      <c r="J319" s="88"/>
      <c r="K319" s="88"/>
      <c r="L319" s="88"/>
      <c r="M319" s="88"/>
      <c r="N319" s="89"/>
      <c r="O319" s="88"/>
      <c r="P319" s="88"/>
      <c r="Q319" s="88"/>
      <c r="R319" s="88"/>
      <c r="S319" s="62"/>
    </row>
    <row r="320" spans="1:19" s="90" customFormat="1" ht="9" customHeight="1">
      <c r="A320" s="88"/>
      <c r="B320" s="88"/>
      <c r="C320" s="62"/>
      <c r="D320" s="89"/>
      <c r="E320" s="88"/>
      <c r="F320" s="88"/>
      <c r="G320" s="88"/>
      <c r="H320" s="88"/>
      <c r="I320" s="89"/>
      <c r="J320" s="88"/>
      <c r="K320" s="88"/>
      <c r="L320" s="88"/>
      <c r="M320" s="88"/>
      <c r="N320" s="89"/>
      <c r="O320" s="88"/>
      <c r="P320" s="88"/>
      <c r="Q320" s="88"/>
      <c r="R320" s="88"/>
      <c r="S320" s="62"/>
    </row>
    <row r="321" spans="1:19" s="90" customFormat="1" ht="9" customHeight="1">
      <c r="A321" s="88"/>
      <c r="B321" s="88"/>
      <c r="C321" s="62"/>
      <c r="D321" s="89"/>
      <c r="E321" s="88"/>
      <c r="F321" s="88"/>
      <c r="G321" s="88"/>
      <c r="H321" s="88"/>
      <c r="I321" s="89"/>
      <c r="J321" s="88"/>
      <c r="K321" s="88"/>
      <c r="L321" s="88"/>
      <c r="M321" s="88"/>
      <c r="N321" s="89"/>
      <c r="O321" s="88"/>
      <c r="P321" s="88"/>
      <c r="Q321" s="88"/>
      <c r="R321" s="88"/>
      <c r="S321" s="62"/>
    </row>
    <row r="322" spans="1:19" s="90" customFormat="1" ht="9" customHeight="1">
      <c r="A322" s="88"/>
      <c r="B322" s="88"/>
      <c r="C322" s="62"/>
      <c r="D322" s="89"/>
      <c r="E322" s="88"/>
      <c r="F322" s="88"/>
      <c r="G322" s="88"/>
      <c r="H322" s="88"/>
      <c r="I322" s="89"/>
      <c r="J322" s="88"/>
      <c r="K322" s="88"/>
      <c r="L322" s="88"/>
      <c r="M322" s="88"/>
      <c r="N322" s="89"/>
      <c r="O322" s="88"/>
      <c r="P322" s="88"/>
      <c r="Q322" s="88"/>
      <c r="R322" s="88"/>
      <c r="S322" s="62"/>
    </row>
    <row r="323" spans="1:19" s="90" customFormat="1" ht="9" customHeight="1">
      <c r="A323" s="88"/>
      <c r="B323" s="88"/>
      <c r="C323" s="62"/>
      <c r="D323" s="89"/>
      <c r="E323" s="88"/>
      <c r="F323" s="88"/>
      <c r="G323" s="88"/>
      <c r="H323" s="88"/>
      <c r="I323" s="89"/>
      <c r="J323" s="88"/>
      <c r="K323" s="88"/>
      <c r="L323" s="88"/>
      <c r="M323" s="88"/>
      <c r="N323" s="89"/>
      <c r="O323" s="88"/>
      <c r="P323" s="88"/>
      <c r="Q323" s="88"/>
      <c r="R323" s="88"/>
      <c r="S323" s="62"/>
    </row>
    <row r="324" spans="1:19" s="90" customFormat="1" ht="9" customHeight="1">
      <c r="A324" s="88"/>
      <c r="B324" s="88"/>
      <c r="C324" s="62"/>
      <c r="D324" s="89"/>
      <c r="E324" s="88"/>
      <c r="F324" s="88"/>
      <c r="G324" s="88"/>
      <c r="H324" s="88"/>
      <c r="I324" s="89"/>
      <c r="J324" s="88"/>
      <c r="K324" s="88"/>
      <c r="L324" s="88"/>
      <c r="M324" s="88"/>
      <c r="N324" s="89"/>
      <c r="O324" s="88"/>
      <c r="P324" s="88"/>
      <c r="Q324" s="88"/>
      <c r="R324" s="88"/>
      <c r="S324" s="62"/>
    </row>
    <row r="325" spans="1:19" s="90" customFormat="1" ht="9" customHeight="1">
      <c r="A325" s="88"/>
      <c r="B325" s="88"/>
      <c r="C325" s="62"/>
      <c r="D325" s="89"/>
      <c r="E325" s="88"/>
      <c r="F325" s="88"/>
      <c r="G325" s="88"/>
      <c r="H325" s="88"/>
      <c r="I325" s="89"/>
      <c r="J325" s="88"/>
      <c r="K325" s="88"/>
      <c r="L325" s="88"/>
      <c r="M325" s="88"/>
      <c r="N325" s="89"/>
      <c r="O325" s="88"/>
      <c r="P325" s="88"/>
      <c r="Q325" s="88"/>
      <c r="R325" s="88"/>
      <c r="S325" s="62"/>
    </row>
    <row r="326" spans="1:19" s="90" customFormat="1" ht="9" customHeight="1">
      <c r="A326" s="88"/>
      <c r="B326" s="88"/>
      <c r="C326" s="62"/>
      <c r="D326" s="89"/>
      <c r="E326" s="88"/>
      <c r="F326" s="88"/>
      <c r="G326" s="88"/>
      <c r="H326" s="88"/>
      <c r="I326" s="89"/>
      <c r="J326" s="88"/>
      <c r="K326" s="88"/>
      <c r="L326" s="88"/>
      <c r="M326" s="88"/>
      <c r="N326" s="89"/>
      <c r="O326" s="88"/>
      <c r="P326" s="88"/>
      <c r="Q326" s="88"/>
      <c r="R326" s="88"/>
      <c r="S326" s="62"/>
    </row>
    <row r="327" spans="1:19" s="90" customFormat="1" ht="9" customHeight="1">
      <c r="A327" s="88"/>
      <c r="B327" s="88"/>
      <c r="C327" s="62"/>
      <c r="D327" s="89"/>
      <c r="E327" s="88"/>
      <c r="F327" s="88"/>
      <c r="G327" s="88"/>
      <c r="H327" s="88"/>
      <c r="I327" s="89"/>
      <c r="J327" s="88"/>
      <c r="K327" s="88"/>
      <c r="L327" s="88"/>
      <c r="M327" s="88"/>
      <c r="N327" s="89"/>
      <c r="O327" s="88"/>
      <c r="P327" s="88"/>
      <c r="Q327" s="88"/>
      <c r="R327" s="88"/>
      <c r="S327" s="62"/>
    </row>
    <row r="328" spans="1:19" s="90" customFormat="1" ht="9" customHeight="1">
      <c r="A328" s="88"/>
      <c r="B328" s="88"/>
      <c r="C328" s="62"/>
      <c r="D328" s="89"/>
      <c r="E328" s="88"/>
      <c r="F328" s="88"/>
      <c r="G328" s="88"/>
      <c r="H328" s="88"/>
      <c r="I328" s="89"/>
      <c r="J328" s="88"/>
      <c r="K328" s="88"/>
      <c r="L328" s="88"/>
      <c r="M328" s="88"/>
      <c r="N328" s="89"/>
      <c r="O328" s="88"/>
      <c r="P328" s="88"/>
      <c r="Q328" s="88"/>
      <c r="R328" s="88"/>
      <c r="S328" s="62"/>
    </row>
    <row r="329" spans="1:19" s="90" customFormat="1" ht="9" customHeight="1">
      <c r="A329" s="88"/>
      <c r="B329" s="88"/>
      <c r="C329" s="62"/>
      <c r="D329" s="89"/>
      <c r="E329" s="88"/>
      <c r="F329" s="88"/>
      <c r="G329" s="88"/>
      <c r="H329" s="88"/>
      <c r="I329" s="89"/>
      <c r="J329" s="88"/>
      <c r="K329" s="88"/>
      <c r="L329" s="88"/>
      <c r="M329" s="88"/>
      <c r="N329" s="89"/>
      <c r="O329" s="88"/>
      <c r="P329" s="88"/>
      <c r="Q329" s="88"/>
      <c r="R329" s="88"/>
      <c r="S329" s="62"/>
    </row>
    <row r="330" spans="1:19" s="90" customFormat="1" ht="9" customHeight="1">
      <c r="A330" s="88"/>
      <c r="B330" s="88"/>
      <c r="C330" s="62"/>
      <c r="D330" s="89"/>
      <c r="E330" s="88"/>
      <c r="F330" s="88"/>
      <c r="G330" s="88"/>
      <c r="H330" s="88"/>
      <c r="I330" s="89"/>
      <c r="J330" s="88"/>
      <c r="K330" s="88"/>
      <c r="L330" s="88"/>
      <c r="M330" s="88"/>
      <c r="N330" s="89"/>
      <c r="O330" s="88"/>
      <c r="P330" s="88"/>
      <c r="Q330" s="88"/>
      <c r="R330" s="88"/>
      <c r="S330" s="62"/>
    </row>
    <row r="331" spans="1:19" s="90" customFormat="1" ht="9" customHeight="1">
      <c r="A331" s="88"/>
      <c r="B331" s="88"/>
      <c r="C331" s="62"/>
      <c r="D331" s="89"/>
      <c r="E331" s="88"/>
      <c r="F331" s="88"/>
      <c r="G331" s="88"/>
      <c r="H331" s="88"/>
      <c r="I331" s="89"/>
      <c r="J331" s="88"/>
      <c r="K331" s="88"/>
      <c r="L331" s="88"/>
      <c r="M331" s="88"/>
      <c r="N331" s="89"/>
      <c r="O331" s="88"/>
      <c r="P331" s="88"/>
      <c r="Q331" s="88"/>
      <c r="R331" s="88"/>
      <c r="S331" s="62"/>
    </row>
    <row r="332" spans="1:19" s="90" customFormat="1" ht="9" customHeight="1">
      <c r="A332" s="88"/>
      <c r="B332" s="88"/>
      <c r="C332" s="62"/>
      <c r="D332" s="89"/>
      <c r="E332" s="88"/>
      <c r="F332" s="88"/>
      <c r="G332" s="88"/>
      <c r="H332" s="88"/>
      <c r="I332" s="89"/>
      <c r="J332" s="88"/>
      <c r="K332" s="88"/>
      <c r="L332" s="88"/>
      <c r="M332" s="88"/>
      <c r="N332" s="89"/>
      <c r="O332" s="88"/>
      <c r="P332" s="88"/>
      <c r="Q332" s="88"/>
      <c r="R332" s="88"/>
      <c r="S332" s="62"/>
    </row>
    <row r="333" spans="1:19" s="90" customFormat="1" ht="9" customHeight="1">
      <c r="A333" s="88"/>
      <c r="B333" s="88"/>
      <c r="C333" s="62"/>
      <c r="D333" s="89"/>
      <c r="E333" s="88"/>
      <c r="F333" s="88"/>
      <c r="G333" s="88"/>
      <c r="H333" s="88"/>
      <c r="I333" s="89"/>
      <c r="J333" s="88"/>
      <c r="K333" s="88"/>
      <c r="L333" s="88"/>
      <c r="M333" s="88"/>
      <c r="N333" s="89"/>
      <c r="O333" s="88"/>
      <c r="P333" s="88"/>
      <c r="Q333" s="88"/>
      <c r="R333" s="88"/>
      <c r="S333" s="62"/>
    </row>
    <row r="334" spans="1:19" s="90" customFormat="1" ht="9" customHeight="1">
      <c r="A334" s="88"/>
      <c r="B334" s="88"/>
      <c r="C334" s="62"/>
      <c r="D334" s="89"/>
      <c r="E334" s="88"/>
      <c r="F334" s="88"/>
      <c r="G334" s="88"/>
      <c r="H334" s="88"/>
      <c r="I334" s="89"/>
      <c r="J334" s="88"/>
      <c r="K334" s="88"/>
      <c r="L334" s="88"/>
      <c r="M334" s="88"/>
      <c r="N334" s="89"/>
      <c r="O334" s="88"/>
      <c r="P334" s="88"/>
      <c r="Q334" s="88"/>
      <c r="R334" s="88"/>
      <c r="S334" s="62"/>
    </row>
    <row r="335" spans="1:19" s="90" customFormat="1" ht="9" customHeight="1">
      <c r="A335" s="88"/>
      <c r="B335" s="88"/>
      <c r="C335" s="62"/>
      <c r="D335" s="89"/>
      <c r="E335" s="88"/>
      <c r="F335" s="88"/>
      <c r="G335" s="88"/>
      <c r="H335" s="88"/>
      <c r="I335" s="89"/>
      <c r="J335" s="88"/>
      <c r="K335" s="88"/>
      <c r="L335" s="88"/>
      <c r="M335" s="88"/>
      <c r="N335" s="89"/>
      <c r="O335" s="88"/>
      <c r="P335" s="88"/>
      <c r="Q335" s="88"/>
      <c r="R335" s="88"/>
      <c r="S335" s="62"/>
    </row>
    <row r="336" spans="1:19" s="90" customFormat="1" ht="9" customHeight="1">
      <c r="A336" s="88"/>
      <c r="B336" s="88"/>
      <c r="C336" s="62"/>
      <c r="D336" s="89"/>
      <c r="E336" s="88"/>
      <c r="F336" s="88"/>
      <c r="G336" s="88"/>
      <c r="H336" s="88"/>
      <c r="I336" s="89"/>
      <c r="J336" s="88"/>
      <c r="K336" s="88"/>
      <c r="L336" s="88"/>
      <c r="M336" s="88"/>
      <c r="N336" s="89"/>
      <c r="O336" s="88"/>
      <c r="P336" s="88"/>
      <c r="Q336" s="88"/>
      <c r="R336" s="88"/>
      <c r="S336" s="62"/>
    </row>
    <row r="337" spans="1:19" s="90" customFormat="1" ht="9" customHeight="1">
      <c r="A337" s="88"/>
      <c r="B337" s="88"/>
      <c r="C337" s="62"/>
      <c r="D337" s="89"/>
      <c r="E337" s="88"/>
      <c r="F337" s="88"/>
      <c r="G337" s="88"/>
      <c r="H337" s="88"/>
      <c r="I337" s="89"/>
      <c r="J337" s="88"/>
      <c r="K337" s="88"/>
      <c r="L337" s="88"/>
      <c r="M337" s="88"/>
      <c r="N337" s="89"/>
      <c r="O337" s="88"/>
      <c r="P337" s="88"/>
      <c r="Q337" s="88"/>
      <c r="R337" s="88"/>
      <c r="S337" s="62"/>
    </row>
    <row r="338" spans="1:19" s="90" customFormat="1" ht="9" customHeight="1">
      <c r="A338" s="88"/>
      <c r="B338" s="88"/>
      <c r="C338" s="62"/>
      <c r="D338" s="89"/>
      <c r="E338" s="88"/>
      <c r="F338" s="88"/>
      <c r="G338" s="88"/>
      <c r="H338" s="88"/>
      <c r="I338" s="89"/>
      <c r="J338" s="88"/>
      <c r="K338" s="88"/>
      <c r="L338" s="88"/>
      <c r="M338" s="88"/>
      <c r="N338" s="89"/>
      <c r="O338" s="88"/>
      <c r="P338" s="88"/>
      <c r="Q338" s="88"/>
      <c r="R338" s="88"/>
      <c r="S338" s="62"/>
    </row>
    <row r="339" spans="1:19" s="90" customFormat="1" ht="9" customHeight="1">
      <c r="A339" s="88"/>
      <c r="B339" s="88"/>
      <c r="C339" s="62"/>
      <c r="D339" s="89"/>
      <c r="E339" s="88"/>
      <c r="F339" s="88"/>
      <c r="G339" s="88"/>
      <c r="H339" s="88"/>
      <c r="I339" s="89"/>
      <c r="J339" s="88"/>
      <c r="K339" s="88"/>
      <c r="L339" s="88"/>
      <c r="M339" s="88"/>
      <c r="N339" s="89"/>
      <c r="O339" s="88"/>
      <c r="P339" s="88"/>
      <c r="Q339" s="88"/>
      <c r="R339" s="88"/>
      <c r="S339" s="62"/>
    </row>
    <row r="340" spans="1:19" s="90" customFormat="1" ht="9" customHeight="1">
      <c r="A340" s="88"/>
      <c r="B340" s="88"/>
      <c r="C340" s="62"/>
      <c r="D340" s="89"/>
      <c r="E340" s="88"/>
      <c r="F340" s="88"/>
      <c r="G340" s="88"/>
      <c r="H340" s="88"/>
      <c r="I340" s="89"/>
      <c r="J340" s="88"/>
      <c r="K340" s="88"/>
      <c r="L340" s="88"/>
      <c r="M340" s="88"/>
      <c r="N340" s="89"/>
      <c r="O340" s="88"/>
      <c r="P340" s="88"/>
      <c r="Q340" s="88"/>
      <c r="R340" s="88"/>
      <c r="S340" s="62"/>
    </row>
    <row r="341" spans="1:18" ht="9" customHeight="1">
      <c r="A341" s="88"/>
      <c r="B341" s="88"/>
      <c r="D341" s="89"/>
      <c r="E341" s="88"/>
      <c r="F341" s="88"/>
      <c r="G341" s="88"/>
      <c r="H341" s="88"/>
      <c r="I341" s="89"/>
      <c r="J341" s="88"/>
      <c r="K341" s="88"/>
      <c r="L341" s="88"/>
      <c r="M341" s="88"/>
      <c r="N341" s="89"/>
      <c r="O341" s="88"/>
      <c r="P341" s="88"/>
      <c r="Q341" s="88"/>
      <c r="R341" s="88"/>
    </row>
  </sheetData>
  <sheetProtection/>
  <mergeCells count="83">
    <mergeCell ref="S91:S97"/>
    <mergeCell ref="S81:S89"/>
    <mergeCell ref="S71:S79"/>
    <mergeCell ref="S51:S69"/>
    <mergeCell ref="C91:C97"/>
    <mergeCell ref="A45:S45"/>
    <mergeCell ref="A90:S90"/>
    <mergeCell ref="C46:C48"/>
    <mergeCell ref="A80:S80"/>
    <mergeCell ref="A70:S70"/>
    <mergeCell ref="A5:J5"/>
    <mergeCell ref="N5:S5"/>
    <mergeCell ref="B91:B97"/>
    <mergeCell ref="C81:C89"/>
    <mergeCell ref="B81:B89"/>
    <mergeCell ref="B71:B79"/>
    <mergeCell ref="B51:B69"/>
    <mergeCell ref="C71:C79"/>
    <mergeCell ref="C51:C69"/>
    <mergeCell ref="B40:B43"/>
    <mergeCell ref="A50:S50"/>
    <mergeCell ref="A49:S49"/>
    <mergeCell ref="B46:B48"/>
    <mergeCell ref="S46:S48"/>
    <mergeCell ref="B38:B39"/>
    <mergeCell ref="C33:C34"/>
    <mergeCell ref="S33:S36"/>
    <mergeCell ref="S29:S32"/>
    <mergeCell ref="S25:S28"/>
    <mergeCell ref="S40:S43"/>
    <mergeCell ref="C38:C39"/>
    <mergeCell ref="C40:C43"/>
    <mergeCell ref="A23:A24"/>
    <mergeCell ref="A37:S37"/>
    <mergeCell ref="B30:B31"/>
    <mergeCell ref="C30:C31"/>
    <mergeCell ref="B27:B28"/>
    <mergeCell ref="S7:S9"/>
    <mergeCell ref="C26:C28"/>
    <mergeCell ref="B33:B34"/>
    <mergeCell ref="Q23:Q24"/>
    <mergeCell ref="R23:R24"/>
    <mergeCell ref="F23:F24"/>
    <mergeCell ref="G23:G24"/>
    <mergeCell ref="H23:H24"/>
    <mergeCell ref="K23:K24"/>
    <mergeCell ref="L23:L24"/>
    <mergeCell ref="M23:M24"/>
    <mergeCell ref="C7:C9"/>
    <mergeCell ref="E7:E9"/>
    <mergeCell ref="S21:S24"/>
    <mergeCell ref="E23:E24"/>
    <mergeCell ref="O23:O24"/>
    <mergeCell ref="J23:J24"/>
    <mergeCell ref="N23:N24"/>
    <mergeCell ref="Q7:Q9"/>
    <mergeCell ref="P23:P24"/>
    <mergeCell ref="C16:C19"/>
    <mergeCell ref="C20:C22"/>
    <mergeCell ref="C23:C25"/>
    <mergeCell ref="B21:B22"/>
    <mergeCell ref="D23:D24"/>
    <mergeCell ref="B23:B25"/>
    <mergeCell ref="B10:B12"/>
    <mergeCell ref="C10:C15"/>
    <mergeCell ref="S11:S12"/>
    <mergeCell ref="K7:K9"/>
    <mergeCell ref="L7:L9"/>
    <mergeCell ref="M7:M9"/>
    <mergeCell ref="P7:P9"/>
    <mergeCell ref="B7:B9"/>
    <mergeCell ref="R7:R9"/>
    <mergeCell ref="O7:O9"/>
    <mergeCell ref="A1:S1"/>
    <mergeCell ref="A2:S2"/>
    <mergeCell ref="A4:S4"/>
    <mergeCell ref="A6:S6"/>
    <mergeCell ref="A3:S3"/>
    <mergeCell ref="A7:A9"/>
    <mergeCell ref="J7:J9"/>
    <mergeCell ref="F7:F9"/>
    <mergeCell ref="G7:G9"/>
    <mergeCell ref="H7:H9"/>
  </mergeCells>
  <printOptions/>
  <pageMargins left="0.7086614173228347" right="0.7086614173228347" top="0.7480314960629921" bottom="0.7480314960629921" header="0.31496062992125984" footer="0.31496062992125984"/>
  <pageSetup fitToHeight="0" fitToWidth="1" horizontalDpi="600" verticalDpi="600" orientation="landscape" scale="32" r:id="rId2"/>
  <drawing r:id="rId1"/>
</worksheet>
</file>

<file path=xl/worksheets/sheet7.xml><?xml version="1.0" encoding="utf-8"?>
<worksheet xmlns="http://schemas.openxmlformats.org/spreadsheetml/2006/main" xmlns:r="http://schemas.openxmlformats.org/officeDocument/2006/relationships">
  <sheetPr>
    <tabColor rgb="FFA50021"/>
    <pageSetUpPr fitToPage="1"/>
  </sheetPr>
  <dimension ref="A1:S319"/>
  <sheetViews>
    <sheetView view="pageBreakPreview" zoomScale="60" zoomScaleNormal="66" zoomScalePageLayoutView="0" workbookViewId="0" topLeftCell="D31">
      <selection activeCell="I31" sqref="I31"/>
    </sheetView>
  </sheetViews>
  <sheetFormatPr defaultColWidth="9.33203125" defaultRowHeight="9" customHeight="1"/>
  <cols>
    <col min="1" max="1" width="5.83203125" style="50" customWidth="1"/>
    <col min="2" max="2" width="50.83203125" style="47" customWidth="1"/>
    <col min="3" max="3" width="22.83203125" style="62" customWidth="1"/>
    <col min="4" max="4" width="96.16015625" style="8" customWidth="1"/>
    <col min="5" max="5" width="12.5" style="47" bestFit="1" customWidth="1"/>
    <col min="6" max="6" width="14.16015625" style="47" hidden="1" customWidth="1"/>
    <col min="7" max="8" width="10.83203125" style="47" hidden="1" customWidth="1"/>
    <col min="9" max="9" width="103" style="8" customWidth="1"/>
    <col min="10" max="10" width="12.5" style="47" bestFit="1" customWidth="1"/>
    <col min="11" max="11" width="14.16015625" style="47" hidden="1" customWidth="1"/>
    <col min="12" max="13" width="10.83203125" style="47" hidden="1" customWidth="1"/>
    <col min="14" max="14" width="90.83203125" style="8" customWidth="1"/>
    <col min="15" max="15" width="12.5" style="47" customWidth="1"/>
    <col min="16" max="16" width="14.16015625" style="47" hidden="1" customWidth="1"/>
    <col min="17" max="18" width="10.83203125" style="47" hidden="1" customWidth="1"/>
    <col min="19" max="19" width="50.83203125" style="62" customWidth="1"/>
    <col min="20" max="16384" width="9.33203125" style="50" customWidth="1"/>
  </cols>
  <sheetData>
    <row r="1" spans="1:19" s="9" customFormat="1" ht="23.25" customHeight="1">
      <c r="A1" s="268" t="s">
        <v>1311</v>
      </c>
      <c r="B1" s="269"/>
      <c r="C1" s="269"/>
      <c r="D1" s="269"/>
      <c r="E1" s="269"/>
      <c r="F1" s="269"/>
      <c r="G1" s="269"/>
      <c r="H1" s="269"/>
      <c r="I1" s="269"/>
      <c r="J1" s="269"/>
      <c r="K1" s="269"/>
      <c r="L1" s="269"/>
      <c r="M1" s="269"/>
      <c r="N1" s="269"/>
      <c r="O1" s="269"/>
      <c r="P1" s="269"/>
      <c r="Q1" s="269"/>
      <c r="R1" s="269"/>
      <c r="S1" s="270"/>
    </row>
    <row r="2" spans="1:19" s="9" customFormat="1" ht="21.75">
      <c r="A2" s="271" t="s">
        <v>22</v>
      </c>
      <c r="B2" s="272"/>
      <c r="C2" s="272"/>
      <c r="D2" s="272"/>
      <c r="E2" s="272"/>
      <c r="F2" s="272"/>
      <c r="G2" s="272"/>
      <c r="H2" s="272"/>
      <c r="I2" s="272"/>
      <c r="J2" s="272"/>
      <c r="K2" s="272"/>
      <c r="L2" s="272"/>
      <c r="M2" s="272"/>
      <c r="N2" s="272"/>
      <c r="O2" s="272"/>
      <c r="P2" s="272"/>
      <c r="Q2" s="272"/>
      <c r="R2" s="272"/>
      <c r="S2" s="273"/>
    </row>
    <row r="3" spans="1:19" s="10" customFormat="1" ht="38.25" customHeight="1">
      <c r="A3" s="274">
        <v>2023</v>
      </c>
      <c r="B3" s="275"/>
      <c r="C3" s="275"/>
      <c r="D3" s="275"/>
      <c r="E3" s="275"/>
      <c r="F3" s="275"/>
      <c r="G3" s="275"/>
      <c r="H3" s="275"/>
      <c r="I3" s="275"/>
      <c r="J3" s="275"/>
      <c r="K3" s="275"/>
      <c r="L3" s="275"/>
      <c r="M3" s="275"/>
      <c r="N3" s="275"/>
      <c r="O3" s="275"/>
      <c r="P3" s="275"/>
      <c r="Q3" s="275"/>
      <c r="R3" s="275"/>
      <c r="S3" s="276"/>
    </row>
    <row r="4" spans="1:19" s="9" customFormat="1" ht="41.25" customHeight="1">
      <c r="A4" s="190" t="str">
        <f>GOBIERNO!A4</f>
        <v>CÉDULA DE EVALUACIÓN PARA  ENFERMEDADES CARDIOVASCULARES: INFARTO AGUDO DEL MIOCARDIO             </v>
      </c>
      <c r="B4" s="191"/>
      <c r="C4" s="191"/>
      <c r="D4" s="191"/>
      <c r="E4" s="191"/>
      <c r="F4" s="191"/>
      <c r="G4" s="191"/>
      <c r="H4" s="191"/>
      <c r="I4" s="191"/>
      <c r="J4" s="191"/>
      <c r="K4" s="191"/>
      <c r="L4" s="191"/>
      <c r="M4" s="191"/>
      <c r="N4" s="191"/>
      <c r="O4" s="191"/>
      <c r="P4" s="191"/>
      <c r="Q4" s="191"/>
      <c r="R4" s="191"/>
      <c r="S4" s="192"/>
    </row>
    <row r="5" spans="1:19" s="11" customFormat="1" ht="21.75" customHeight="1">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44.25" customHeight="1">
      <c r="A6" s="195" t="s">
        <v>1183</v>
      </c>
      <c r="B6" s="196"/>
      <c r="C6" s="196"/>
      <c r="D6" s="196"/>
      <c r="E6" s="196"/>
      <c r="F6" s="196"/>
      <c r="G6" s="196"/>
      <c r="H6" s="196"/>
      <c r="I6" s="196"/>
      <c r="J6" s="196"/>
      <c r="K6" s="196"/>
      <c r="L6" s="196"/>
      <c r="M6" s="196"/>
      <c r="N6" s="196"/>
      <c r="O6" s="196"/>
      <c r="P6" s="196"/>
      <c r="Q6" s="196"/>
      <c r="R6" s="196"/>
      <c r="S6" s="196"/>
    </row>
    <row r="7" spans="1:19" s="11" customFormat="1" ht="19.5" customHeight="1">
      <c r="A7" s="217"/>
      <c r="B7" s="218" t="s">
        <v>23</v>
      </c>
      <c r="C7" s="193" t="s">
        <v>24</v>
      </c>
      <c r="D7" s="53" t="s">
        <v>25</v>
      </c>
      <c r="E7" s="193" t="s">
        <v>26</v>
      </c>
      <c r="F7" s="184" t="s">
        <v>1274</v>
      </c>
      <c r="G7" s="184" t="s">
        <v>378</v>
      </c>
      <c r="H7" s="184" t="s">
        <v>1275</v>
      </c>
      <c r="I7" s="53" t="s">
        <v>17</v>
      </c>
      <c r="J7" s="193" t="s">
        <v>26</v>
      </c>
      <c r="K7" s="184" t="s">
        <v>1274</v>
      </c>
      <c r="L7" s="184" t="s">
        <v>378</v>
      </c>
      <c r="M7" s="184" t="s">
        <v>1275</v>
      </c>
      <c r="N7" s="54" t="s">
        <v>18</v>
      </c>
      <c r="O7" s="193" t="s">
        <v>26</v>
      </c>
      <c r="P7" s="223" t="s">
        <v>1274</v>
      </c>
      <c r="Q7" s="223" t="s">
        <v>378</v>
      </c>
      <c r="R7" s="223" t="s">
        <v>1275</v>
      </c>
      <c r="S7" s="193" t="s">
        <v>27</v>
      </c>
    </row>
    <row r="8" spans="1:19" s="11" customFormat="1" ht="19.5" customHeight="1">
      <c r="A8" s="217"/>
      <c r="B8" s="218"/>
      <c r="C8" s="193"/>
      <c r="D8" s="14" t="s">
        <v>28</v>
      </c>
      <c r="E8" s="193"/>
      <c r="F8" s="184"/>
      <c r="G8" s="184"/>
      <c r="H8" s="184"/>
      <c r="I8" s="14" t="s">
        <v>28</v>
      </c>
      <c r="J8" s="193"/>
      <c r="K8" s="184"/>
      <c r="L8" s="184"/>
      <c r="M8" s="184"/>
      <c r="N8" s="15" t="s">
        <v>19</v>
      </c>
      <c r="O8" s="193"/>
      <c r="P8" s="223"/>
      <c r="Q8" s="223"/>
      <c r="R8" s="223"/>
      <c r="S8" s="193"/>
    </row>
    <row r="9" spans="1:19" s="22" customFormat="1" ht="18.75">
      <c r="A9" s="217"/>
      <c r="B9" s="218"/>
      <c r="C9" s="194"/>
      <c r="D9" s="16" t="s">
        <v>29</v>
      </c>
      <c r="E9" s="194"/>
      <c r="F9" s="184"/>
      <c r="G9" s="184"/>
      <c r="H9" s="184"/>
      <c r="I9" s="16" t="s">
        <v>29</v>
      </c>
      <c r="J9" s="194"/>
      <c r="K9" s="184"/>
      <c r="L9" s="184"/>
      <c r="M9" s="184"/>
      <c r="N9" s="17" t="s">
        <v>29</v>
      </c>
      <c r="O9" s="194"/>
      <c r="P9" s="223"/>
      <c r="Q9" s="223"/>
      <c r="R9" s="223"/>
      <c r="S9" s="194"/>
    </row>
    <row r="10" spans="1:19" s="22" customFormat="1" ht="64.5" customHeight="1">
      <c r="A10" s="92">
        <v>1</v>
      </c>
      <c r="B10" s="206" t="s">
        <v>144</v>
      </c>
      <c r="C10" s="231" t="s">
        <v>1340</v>
      </c>
      <c r="D10" s="149" t="s">
        <v>757</v>
      </c>
      <c r="E10" s="20">
        <v>1</v>
      </c>
      <c r="F10" s="21">
        <f>IF(E10=G10,H10)</f>
        <v>1</v>
      </c>
      <c r="G10" s="21">
        <f>IF(E10="NA","NA",H10)</f>
        <v>1</v>
      </c>
      <c r="H10" s="21">
        <v>1</v>
      </c>
      <c r="I10" s="19" t="s">
        <v>513</v>
      </c>
      <c r="J10" s="20">
        <v>1</v>
      </c>
      <c r="K10" s="21">
        <f aca="true" t="shared" si="0" ref="K10:K44">IF(J10=L10,M10)</f>
        <v>1</v>
      </c>
      <c r="L10" s="21">
        <f aca="true" t="shared" si="1" ref="L10:L44">IF(J10="NA","NA",M10)</f>
        <v>1</v>
      </c>
      <c r="M10" s="21">
        <v>1</v>
      </c>
      <c r="N10" s="242" t="s">
        <v>325</v>
      </c>
      <c r="O10" s="20">
        <v>1</v>
      </c>
      <c r="P10" s="21">
        <f aca="true" t="shared" si="2" ref="P10:P44">IF(O10=Q10,R10)</f>
        <v>1</v>
      </c>
      <c r="Q10" s="21">
        <f aca="true" t="shared" si="3" ref="Q10:Q44">IF(O10="NA","NA",R10)</f>
        <v>1</v>
      </c>
      <c r="R10" s="21">
        <v>1</v>
      </c>
      <c r="S10" s="224" t="s">
        <v>91</v>
      </c>
    </row>
    <row r="11" spans="1:19" s="22" customFormat="1" ht="69.75" customHeight="1">
      <c r="A11" s="92">
        <v>2</v>
      </c>
      <c r="B11" s="206"/>
      <c r="C11" s="231"/>
      <c r="D11" s="149" t="s">
        <v>514</v>
      </c>
      <c r="E11" s="20">
        <v>1</v>
      </c>
      <c r="F11" s="21">
        <f>IF(E11=G11,H11)</f>
        <v>1</v>
      </c>
      <c r="G11" s="21">
        <f>IF(E11="NA","NA",H11)</f>
        <v>1</v>
      </c>
      <c r="H11" s="21">
        <v>1</v>
      </c>
      <c r="I11" s="149" t="s">
        <v>758</v>
      </c>
      <c r="J11" s="20">
        <v>1</v>
      </c>
      <c r="K11" s="21">
        <f t="shared" si="0"/>
        <v>1</v>
      </c>
      <c r="L11" s="21">
        <f t="shared" si="1"/>
        <v>1</v>
      </c>
      <c r="M11" s="21">
        <v>1</v>
      </c>
      <c r="N11" s="242"/>
      <c r="O11" s="20">
        <v>1</v>
      </c>
      <c r="P11" s="21">
        <f t="shared" si="2"/>
        <v>1</v>
      </c>
      <c r="Q11" s="21">
        <f t="shared" si="3"/>
        <v>1</v>
      </c>
      <c r="R11" s="21">
        <v>1</v>
      </c>
      <c r="S11" s="224"/>
    </row>
    <row r="12" spans="1:19" s="22" customFormat="1" ht="302.25" customHeight="1">
      <c r="A12" s="92">
        <v>3</v>
      </c>
      <c r="B12" s="19" t="s">
        <v>145</v>
      </c>
      <c r="C12" s="231" t="s">
        <v>1335</v>
      </c>
      <c r="D12" s="19" t="s">
        <v>759</v>
      </c>
      <c r="E12" s="20">
        <v>1</v>
      </c>
      <c r="F12" s="21">
        <f aca="true" t="shared" si="4" ref="F12:F44">IF(E12=G12,H12)</f>
        <v>1</v>
      </c>
      <c r="G12" s="21">
        <f aca="true" t="shared" si="5" ref="G12:G44">IF(E12="NA","NA",H12)</f>
        <v>1</v>
      </c>
      <c r="H12" s="21">
        <v>1</v>
      </c>
      <c r="I12" s="19" t="s">
        <v>1252</v>
      </c>
      <c r="J12" s="20">
        <v>1</v>
      </c>
      <c r="K12" s="21">
        <f t="shared" si="0"/>
        <v>1</v>
      </c>
      <c r="L12" s="21">
        <f t="shared" si="1"/>
        <v>1</v>
      </c>
      <c r="M12" s="21">
        <v>1</v>
      </c>
      <c r="N12" s="19" t="s">
        <v>760</v>
      </c>
      <c r="O12" s="56" t="s">
        <v>378</v>
      </c>
      <c r="P12" s="19" t="s">
        <v>378</v>
      </c>
      <c r="Q12" s="19" t="s">
        <v>378</v>
      </c>
      <c r="R12" s="19" t="s">
        <v>378</v>
      </c>
      <c r="S12" s="57" t="s">
        <v>155</v>
      </c>
    </row>
    <row r="13" spans="1:19" s="22" customFormat="1" ht="170.25" customHeight="1">
      <c r="A13" s="92">
        <v>4</v>
      </c>
      <c r="B13" s="19" t="s">
        <v>761</v>
      </c>
      <c r="C13" s="231"/>
      <c r="D13" s="19" t="s">
        <v>762</v>
      </c>
      <c r="E13" s="20">
        <v>1</v>
      </c>
      <c r="F13" s="21">
        <f t="shared" si="4"/>
        <v>1</v>
      </c>
      <c r="G13" s="21">
        <f t="shared" si="5"/>
        <v>1</v>
      </c>
      <c r="H13" s="21">
        <v>1</v>
      </c>
      <c r="I13" s="19" t="s">
        <v>763</v>
      </c>
      <c r="J13" s="20">
        <v>1</v>
      </c>
      <c r="K13" s="21">
        <f t="shared" si="0"/>
        <v>1</v>
      </c>
      <c r="L13" s="21">
        <f t="shared" si="1"/>
        <v>1</v>
      </c>
      <c r="M13" s="21">
        <v>1</v>
      </c>
      <c r="N13" s="19" t="s">
        <v>764</v>
      </c>
      <c r="O13" s="20">
        <v>1</v>
      </c>
      <c r="P13" s="21">
        <f t="shared" si="2"/>
        <v>1</v>
      </c>
      <c r="Q13" s="21">
        <f t="shared" si="3"/>
        <v>1</v>
      </c>
      <c r="R13" s="21">
        <v>1</v>
      </c>
      <c r="S13" s="224" t="s">
        <v>156</v>
      </c>
    </row>
    <row r="14" spans="1:19" s="22" customFormat="1" ht="86.25" customHeight="1">
      <c r="A14" s="92">
        <v>5</v>
      </c>
      <c r="B14" s="19" t="s">
        <v>765</v>
      </c>
      <c r="C14" s="231"/>
      <c r="D14" s="19" t="s">
        <v>410</v>
      </c>
      <c r="E14" s="20">
        <v>1</v>
      </c>
      <c r="F14" s="21">
        <f t="shared" si="4"/>
        <v>1</v>
      </c>
      <c r="G14" s="21">
        <f t="shared" si="5"/>
        <v>1</v>
      </c>
      <c r="H14" s="21">
        <v>1</v>
      </c>
      <c r="I14" s="19" t="s">
        <v>766</v>
      </c>
      <c r="J14" s="20">
        <v>1</v>
      </c>
      <c r="K14" s="21">
        <f t="shared" si="0"/>
        <v>1</v>
      </c>
      <c r="L14" s="21">
        <f t="shared" si="1"/>
        <v>1</v>
      </c>
      <c r="M14" s="21">
        <v>1</v>
      </c>
      <c r="N14" s="19" t="s">
        <v>530</v>
      </c>
      <c r="O14" s="56" t="s">
        <v>378</v>
      </c>
      <c r="P14" s="19" t="s">
        <v>378</v>
      </c>
      <c r="Q14" s="19" t="s">
        <v>378</v>
      </c>
      <c r="R14" s="19" t="s">
        <v>378</v>
      </c>
      <c r="S14" s="224"/>
    </row>
    <row r="15" spans="1:19" s="22" customFormat="1" ht="141" customHeight="1">
      <c r="A15" s="92">
        <v>6</v>
      </c>
      <c r="B15" s="19" t="s">
        <v>519</v>
      </c>
      <c r="C15" s="231"/>
      <c r="D15" s="19" t="s">
        <v>520</v>
      </c>
      <c r="E15" s="20">
        <v>1</v>
      </c>
      <c r="F15" s="21">
        <f t="shared" si="4"/>
        <v>1</v>
      </c>
      <c r="G15" s="21">
        <f t="shared" si="5"/>
        <v>1</v>
      </c>
      <c r="H15" s="21">
        <v>1</v>
      </c>
      <c r="I15" s="19" t="s">
        <v>767</v>
      </c>
      <c r="J15" s="20">
        <v>1</v>
      </c>
      <c r="K15" s="21">
        <f t="shared" si="0"/>
        <v>1</v>
      </c>
      <c r="L15" s="21">
        <f t="shared" si="1"/>
        <v>1</v>
      </c>
      <c r="M15" s="21">
        <v>1</v>
      </c>
      <c r="N15" s="19" t="s">
        <v>474</v>
      </c>
      <c r="O15" s="20">
        <v>1</v>
      </c>
      <c r="P15" s="21">
        <f t="shared" si="2"/>
        <v>1</v>
      </c>
      <c r="Q15" s="21">
        <f t="shared" si="3"/>
        <v>1</v>
      </c>
      <c r="R15" s="21">
        <v>1</v>
      </c>
      <c r="S15" s="224"/>
    </row>
    <row r="16" spans="1:19" s="22" customFormat="1" ht="153" customHeight="1">
      <c r="A16" s="92">
        <v>7</v>
      </c>
      <c r="B16" s="19" t="s">
        <v>768</v>
      </c>
      <c r="C16" s="231"/>
      <c r="D16" s="19" t="s">
        <v>769</v>
      </c>
      <c r="E16" s="20">
        <v>1</v>
      </c>
      <c r="F16" s="21">
        <f t="shared" si="4"/>
        <v>1</v>
      </c>
      <c r="G16" s="21">
        <f t="shared" si="5"/>
        <v>1</v>
      </c>
      <c r="H16" s="21">
        <v>1</v>
      </c>
      <c r="I16" s="91" t="s">
        <v>1334</v>
      </c>
      <c r="J16" s="20">
        <v>1</v>
      </c>
      <c r="K16" s="21">
        <f t="shared" si="0"/>
        <v>1</v>
      </c>
      <c r="L16" s="21">
        <f t="shared" si="1"/>
        <v>1</v>
      </c>
      <c r="M16" s="21">
        <v>1</v>
      </c>
      <c r="N16" s="19" t="s">
        <v>770</v>
      </c>
      <c r="O16" s="20">
        <v>1</v>
      </c>
      <c r="P16" s="21">
        <f t="shared" si="2"/>
        <v>1</v>
      </c>
      <c r="Q16" s="21">
        <f t="shared" si="3"/>
        <v>1</v>
      </c>
      <c r="R16" s="21">
        <v>1</v>
      </c>
      <c r="S16" s="57" t="s">
        <v>91</v>
      </c>
    </row>
    <row r="17" spans="1:19" s="22" customFormat="1" ht="146.25" customHeight="1">
      <c r="A17" s="92">
        <v>8</v>
      </c>
      <c r="B17" s="206" t="s">
        <v>771</v>
      </c>
      <c r="C17" s="215" t="s">
        <v>150</v>
      </c>
      <c r="D17" s="19" t="s">
        <v>772</v>
      </c>
      <c r="E17" s="20">
        <v>1</v>
      </c>
      <c r="F17" s="21">
        <f t="shared" si="4"/>
        <v>1</v>
      </c>
      <c r="G17" s="21">
        <f t="shared" si="5"/>
        <v>1</v>
      </c>
      <c r="H17" s="21">
        <v>1</v>
      </c>
      <c r="I17" s="19" t="s">
        <v>773</v>
      </c>
      <c r="J17" s="20">
        <v>1</v>
      </c>
      <c r="K17" s="21">
        <f t="shared" si="0"/>
        <v>1</v>
      </c>
      <c r="L17" s="21">
        <f t="shared" si="1"/>
        <v>1</v>
      </c>
      <c r="M17" s="21">
        <v>1</v>
      </c>
      <c r="N17" s="19" t="s">
        <v>774</v>
      </c>
      <c r="O17" s="20">
        <v>1</v>
      </c>
      <c r="P17" s="21">
        <f t="shared" si="2"/>
        <v>1</v>
      </c>
      <c r="Q17" s="21">
        <f t="shared" si="3"/>
        <v>1</v>
      </c>
      <c r="R17" s="21">
        <v>1</v>
      </c>
      <c r="S17" s="224" t="s">
        <v>57</v>
      </c>
    </row>
    <row r="18" spans="1:19" s="22" customFormat="1" ht="114" customHeight="1">
      <c r="A18" s="92">
        <v>9</v>
      </c>
      <c r="B18" s="206"/>
      <c r="C18" s="215"/>
      <c r="D18" s="19" t="s">
        <v>775</v>
      </c>
      <c r="E18" s="20">
        <v>1</v>
      </c>
      <c r="F18" s="21">
        <f t="shared" si="4"/>
        <v>1</v>
      </c>
      <c r="G18" s="21">
        <f t="shared" si="5"/>
        <v>1</v>
      </c>
      <c r="H18" s="21">
        <v>1</v>
      </c>
      <c r="I18" s="19" t="s">
        <v>776</v>
      </c>
      <c r="J18" s="20">
        <v>1</v>
      </c>
      <c r="K18" s="21">
        <f t="shared" si="0"/>
        <v>1</v>
      </c>
      <c r="L18" s="21">
        <f t="shared" si="1"/>
        <v>1</v>
      </c>
      <c r="M18" s="21">
        <v>1</v>
      </c>
      <c r="N18" s="19" t="s">
        <v>777</v>
      </c>
      <c r="O18" s="20">
        <v>1</v>
      </c>
      <c r="P18" s="21">
        <f t="shared" si="2"/>
        <v>1</v>
      </c>
      <c r="Q18" s="21">
        <f t="shared" si="3"/>
        <v>1</v>
      </c>
      <c r="R18" s="21">
        <v>1</v>
      </c>
      <c r="S18" s="224"/>
    </row>
    <row r="19" spans="1:19" s="22" customFormat="1" ht="123.75" customHeight="1">
      <c r="A19" s="92">
        <v>10</v>
      </c>
      <c r="B19" s="19" t="s">
        <v>778</v>
      </c>
      <c r="C19" s="215"/>
      <c r="D19" s="19" t="s">
        <v>779</v>
      </c>
      <c r="E19" s="20">
        <v>1</v>
      </c>
      <c r="F19" s="21">
        <f t="shared" si="4"/>
        <v>1</v>
      </c>
      <c r="G19" s="21">
        <f t="shared" si="5"/>
        <v>1</v>
      </c>
      <c r="H19" s="21">
        <v>1</v>
      </c>
      <c r="I19" s="19" t="s">
        <v>780</v>
      </c>
      <c r="J19" s="20">
        <v>1</v>
      </c>
      <c r="K19" s="21">
        <f t="shared" si="0"/>
        <v>1</v>
      </c>
      <c r="L19" s="21">
        <f t="shared" si="1"/>
        <v>1</v>
      </c>
      <c r="M19" s="21">
        <v>1</v>
      </c>
      <c r="N19" s="19" t="s">
        <v>781</v>
      </c>
      <c r="O19" s="20">
        <v>1</v>
      </c>
      <c r="P19" s="21">
        <f t="shared" si="2"/>
        <v>1</v>
      </c>
      <c r="Q19" s="21">
        <f t="shared" si="3"/>
        <v>1</v>
      </c>
      <c r="R19" s="21">
        <v>1</v>
      </c>
      <c r="S19" s="224"/>
    </row>
    <row r="20" spans="1:19" s="22" customFormat="1" ht="114.75" customHeight="1">
      <c r="A20" s="92">
        <v>11</v>
      </c>
      <c r="B20" s="19" t="s">
        <v>782</v>
      </c>
      <c r="C20" s="215"/>
      <c r="D20" s="19" t="s">
        <v>783</v>
      </c>
      <c r="E20" s="20">
        <v>1</v>
      </c>
      <c r="F20" s="21">
        <f t="shared" si="4"/>
        <v>1</v>
      </c>
      <c r="G20" s="21">
        <f t="shared" si="5"/>
        <v>1</v>
      </c>
      <c r="H20" s="21">
        <v>1</v>
      </c>
      <c r="I20" s="19" t="s">
        <v>784</v>
      </c>
      <c r="J20" s="20">
        <v>1</v>
      </c>
      <c r="K20" s="21">
        <f t="shared" si="0"/>
        <v>1</v>
      </c>
      <c r="L20" s="21">
        <f t="shared" si="1"/>
        <v>1</v>
      </c>
      <c r="M20" s="21">
        <v>1</v>
      </c>
      <c r="N20" s="19" t="s">
        <v>781</v>
      </c>
      <c r="O20" s="20">
        <v>1</v>
      </c>
      <c r="P20" s="21">
        <f t="shared" si="2"/>
        <v>1</v>
      </c>
      <c r="Q20" s="21">
        <f t="shared" si="3"/>
        <v>1</v>
      </c>
      <c r="R20" s="21">
        <v>1</v>
      </c>
      <c r="S20" s="224"/>
    </row>
    <row r="21" spans="1:19" s="22" customFormat="1" ht="93.75" customHeight="1">
      <c r="A21" s="92">
        <v>12</v>
      </c>
      <c r="B21" s="206" t="s">
        <v>785</v>
      </c>
      <c r="C21" s="215"/>
      <c r="D21" s="19" t="s">
        <v>786</v>
      </c>
      <c r="E21" s="20">
        <v>1</v>
      </c>
      <c r="F21" s="21">
        <f t="shared" si="4"/>
        <v>1</v>
      </c>
      <c r="G21" s="21">
        <f t="shared" si="5"/>
        <v>1</v>
      </c>
      <c r="H21" s="21">
        <v>1</v>
      </c>
      <c r="I21" s="19" t="s">
        <v>787</v>
      </c>
      <c r="J21" s="20">
        <v>1</v>
      </c>
      <c r="K21" s="21">
        <f t="shared" si="0"/>
        <v>1</v>
      </c>
      <c r="L21" s="21">
        <f t="shared" si="1"/>
        <v>1</v>
      </c>
      <c r="M21" s="21">
        <v>1</v>
      </c>
      <c r="N21" s="19" t="s">
        <v>788</v>
      </c>
      <c r="O21" s="20">
        <v>1</v>
      </c>
      <c r="P21" s="21">
        <f t="shared" si="2"/>
        <v>1</v>
      </c>
      <c r="Q21" s="21">
        <f t="shared" si="3"/>
        <v>1</v>
      </c>
      <c r="R21" s="21">
        <v>1</v>
      </c>
      <c r="S21" s="224"/>
    </row>
    <row r="22" spans="1:19" s="22" customFormat="1" ht="90.75" customHeight="1">
      <c r="A22" s="92">
        <v>13</v>
      </c>
      <c r="B22" s="206"/>
      <c r="C22" s="215"/>
      <c r="D22" s="19" t="s">
        <v>789</v>
      </c>
      <c r="E22" s="20">
        <v>1</v>
      </c>
      <c r="F22" s="21">
        <f t="shared" si="4"/>
        <v>1</v>
      </c>
      <c r="G22" s="21">
        <f t="shared" si="5"/>
        <v>1</v>
      </c>
      <c r="H22" s="21">
        <v>1</v>
      </c>
      <c r="I22" s="19" t="s">
        <v>790</v>
      </c>
      <c r="J22" s="20">
        <v>1</v>
      </c>
      <c r="K22" s="21">
        <f t="shared" si="0"/>
        <v>1</v>
      </c>
      <c r="L22" s="21">
        <f t="shared" si="1"/>
        <v>1</v>
      </c>
      <c r="M22" s="21">
        <v>1</v>
      </c>
      <c r="N22" s="19" t="s">
        <v>791</v>
      </c>
      <c r="O22" s="20">
        <v>1</v>
      </c>
      <c r="P22" s="21">
        <f t="shared" si="2"/>
        <v>1</v>
      </c>
      <c r="Q22" s="21">
        <f t="shared" si="3"/>
        <v>1</v>
      </c>
      <c r="R22" s="21">
        <v>1</v>
      </c>
      <c r="S22" s="224"/>
    </row>
    <row r="23" spans="1:19" s="22" customFormat="1" ht="114" customHeight="1">
      <c r="A23" s="92">
        <v>14</v>
      </c>
      <c r="B23" s="206"/>
      <c r="C23" s="215"/>
      <c r="D23" s="19" t="s">
        <v>792</v>
      </c>
      <c r="E23" s="20">
        <v>1</v>
      </c>
      <c r="F23" s="21">
        <f t="shared" si="4"/>
        <v>1</v>
      </c>
      <c r="G23" s="21">
        <f t="shared" si="5"/>
        <v>1</v>
      </c>
      <c r="H23" s="21">
        <v>1</v>
      </c>
      <c r="I23" s="19" t="s">
        <v>793</v>
      </c>
      <c r="J23" s="20">
        <v>1</v>
      </c>
      <c r="K23" s="21">
        <f t="shared" si="0"/>
        <v>1</v>
      </c>
      <c r="L23" s="21">
        <f t="shared" si="1"/>
        <v>1</v>
      </c>
      <c r="M23" s="21">
        <v>1</v>
      </c>
      <c r="N23" s="19" t="s">
        <v>794</v>
      </c>
      <c r="O23" s="20">
        <v>1</v>
      </c>
      <c r="P23" s="21">
        <f t="shared" si="2"/>
        <v>1</v>
      </c>
      <c r="Q23" s="21">
        <f t="shared" si="3"/>
        <v>1</v>
      </c>
      <c r="R23" s="21">
        <v>1</v>
      </c>
      <c r="S23" s="224"/>
    </row>
    <row r="24" spans="1:19" s="22" customFormat="1" ht="168.75">
      <c r="A24" s="92">
        <v>15</v>
      </c>
      <c r="B24" s="206"/>
      <c r="C24" s="215"/>
      <c r="D24" s="19" t="s">
        <v>795</v>
      </c>
      <c r="E24" s="20">
        <v>1</v>
      </c>
      <c r="F24" s="21">
        <f t="shared" si="4"/>
        <v>1</v>
      </c>
      <c r="G24" s="21">
        <f t="shared" si="5"/>
        <v>1</v>
      </c>
      <c r="H24" s="21">
        <v>1</v>
      </c>
      <c r="I24" s="19" t="s">
        <v>796</v>
      </c>
      <c r="J24" s="20">
        <v>1</v>
      </c>
      <c r="K24" s="21">
        <f t="shared" si="0"/>
        <v>1</v>
      </c>
      <c r="L24" s="21">
        <f t="shared" si="1"/>
        <v>1</v>
      </c>
      <c r="M24" s="21">
        <v>1</v>
      </c>
      <c r="N24" s="19" t="s">
        <v>797</v>
      </c>
      <c r="O24" s="20">
        <v>1</v>
      </c>
      <c r="P24" s="21">
        <f t="shared" si="2"/>
        <v>1</v>
      </c>
      <c r="Q24" s="21">
        <f t="shared" si="3"/>
        <v>1</v>
      </c>
      <c r="R24" s="21">
        <v>1</v>
      </c>
      <c r="S24" s="57" t="s">
        <v>95</v>
      </c>
    </row>
    <row r="25" spans="1:19" s="22" customFormat="1" ht="126" customHeight="1">
      <c r="A25" s="92">
        <v>16</v>
      </c>
      <c r="B25" s="19" t="s">
        <v>771</v>
      </c>
      <c r="C25" s="215" t="s">
        <v>151</v>
      </c>
      <c r="D25" s="19" t="s">
        <v>798</v>
      </c>
      <c r="E25" s="20">
        <v>1</v>
      </c>
      <c r="F25" s="21">
        <f t="shared" si="4"/>
        <v>1</v>
      </c>
      <c r="G25" s="21">
        <f t="shared" si="5"/>
        <v>1</v>
      </c>
      <c r="H25" s="21">
        <v>1</v>
      </c>
      <c r="I25" s="19" t="s">
        <v>799</v>
      </c>
      <c r="J25" s="20">
        <v>1</v>
      </c>
      <c r="K25" s="21">
        <f t="shared" si="0"/>
        <v>1</v>
      </c>
      <c r="L25" s="21">
        <f t="shared" si="1"/>
        <v>1</v>
      </c>
      <c r="M25" s="21">
        <v>1</v>
      </c>
      <c r="N25" s="19" t="s">
        <v>800</v>
      </c>
      <c r="O25" s="20">
        <v>1</v>
      </c>
      <c r="P25" s="21">
        <f t="shared" si="2"/>
        <v>1</v>
      </c>
      <c r="Q25" s="21">
        <f t="shared" si="3"/>
        <v>1</v>
      </c>
      <c r="R25" s="21">
        <v>1</v>
      </c>
      <c r="S25" s="57" t="s">
        <v>57</v>
      </c>
    </row>
    <row r="26" spans="1:19" s="22" customFormat="1" ht="112.5">
      <c r="A26" s="92">
        <v>17</v>
      </c>
      <c r="B26" s="19" t="s">
        <v>771</v>
      </c>
      <c r="C26" s="215"/>
      <c r="D26" s="19" t="s">
        <v>801</v>
      </c>
      <c r="E26" s="20">
        <v>1</v>
      </c>
      <c r="F26" s="21">
        <f t="shared" si="4"/>
        <v>1</v>
      </c>
      <c r="G26" s="21">
        <f t="shared" si="5"/>
        <v>1</v>
      </c>
      <c r="H26" s="21">
        <v>1</v>
      </c>
      <c r="I26" s="19" t="s">
        <v>1253</v>
      </c>
      <c r="J26" s="20">
        <v>1</v>
      </c>
      <c r="K26" s="21">
        <f t="shared" si="0"/>
        <v>1</v>
      </c>
      <c r="L26" s="21">
        <f t="shared" si="1"/>
        <v>1</v>
      </c>
      <c r="M26" s="21">
        <v>1</v>
      </c>
      <c r="N26" s="19" t="s">
        <v>802</v>
      </c>
      <c r="O26" s="20">
        <v>1</v>
      </c>
      <c r="P26" s="21">
        <f t="shared" si="2"/>
        <v>1</v>
      </c>
      <c r="Q26" s="21">
        <f t="shared" si="3"/>
        <v>1</v>
      </c>
      <c r="R26" s="21">
        <v>1</v>
      </c>
      <c r="S26" s="224" t="s">
        <v>157</v>
      </c>
    </row>
    <row r="27" spans="1:19" s="22" customFormat="1" ht="150">
      <c r="A27" s="92">
        <v>18</v>
      </c>
      <c r="B27" s="19" t="s">
        <v>803</v>
      </c>
      <c r="C27" s="215"/>
      <c r="D27" s="19" t="s">
        <v>804</v>
      </c>
      <c r="E27" s="20">
        <v>1</v>
      </c>
      <c r="F27" s="21">
        <f t="shared" si="4"/>
        <v>1</v>
      </c>
      <c r="G27" s="21">
        <f t="shared" si="5"/>
        <v>1</v>
      </c>
      <c r="H27" s="21">
        <v>1</v>
      </c>
      <c r="I27" s="19" t="s">
        <v>805</v>
      </c>
      <c r="J27" s="20">
        <v>1</v>
      </c>
      <c r="K27" s="21">
        <f t="shared" si="0"/>
        <v>1</v>
      </c>
      <c r="L27" s="21">
        <f t="shared" si="1"/>
        <v>1</v>
      </c>
      <c r="M27" s="21">
        <v>1</v>
      </c>
      <c r="N27" s="19" t="s">
        <v>806</v>
      </c>
      <c r="O27" s="20">
        <v>1</v>
      </c>
      <c r="P27" s="21">
        <f t="shared" si="2"/>
        <v>1</v>
      </c>
      <c r="Q27" s="21">
        <f t="shared" si="3"/>
        <v>1</v>
      </c>
      <c r="R27" s="21">
        <v>1</v>
      </c>
      <c r="S27" s="224"/>
    </row>
    <row r="28" spans="1:19" s="22" customFormat="1" ht="150">
      <c r="A28" s="92">
        <v>19</v>
      </c>
      <c r="B28" s="19" t="s">
        <v>807</v>
      </c>
      <c r="C28" s="215"/>
      <c r="D28" s="19" t="s">
        <v>808</v>
      </c>
      <c r="E28" s="20">
        <v>1</v>
      </c>
      <c r="F28" s="21">
        <f t="shared" si="4"/>
        <v>1</v>
      </c>
      <c r="G28" s="21">
        <f t="shared" si="5"/>
        <v>1</v>
      </c>
      <c r="H28" s="21">
        <v>1</v>
      </c>
      <c r="I28" s="19" t="s">
        <v>809</v>
      </c>
      <c r="J28" s="20">
        <v>1</v>
      </c>
      <c r="K28" s="21">
        <f t="shared" si="0"/>
        <v>1</v>
      </c>
      <c r="L28" s="21">
        <f t="shared" si="1"/>
        <v>1</v>
      </c>
      <c r="M28" s="21">
        <v>1</v>
      </c>
      <c r="N28" s="19" t="s">
        <v>810</v>
      </c>
      <c r="O28" s="20">
        <v>1</v>
      </c>
      <c r="P28" s="21">
        <f t="shared" si="2"/>
        <v>1</v>
      </c>
      <c r="Q28" s="21">
        <f t="shared" si="3"/>
        <v>1</v>
      </c>
      <c r="R28" s="21">
        <v>1</v>
      </c>
      <c r="S28" s="57" t="s">
        <v>158</v>
      </c>
    </row>
    <row r="29" spans="1:19" s="22" customFormat="1" ht="187.5">
      <c r="A29" s="92">
        <v>20</v>
      </c>
      <c r="B29" s="19" t="s">
        <v>811</v>
      </c>
      <c r="C29" s="215" t="s">
        <v>1276</v>
      </c>
      <c r="D29" s="19" t="s">
        <v>812</v>
      </c>
      <c r="E29" s="20">
        <v>1</v>
      </c>
      <c r="F29" s="21">
        <f t="shared" si="4"/>
        <v>1</v>
      </c>
      <c r="G29" s="21">
        <f t="shared" si="5"/>
        <v>1</v>
      </c>
      <c r="H29" s="21">
        <v>1</v>
      </c>
      <c r="I29" s="19" t="s">
        <v>813</v>
      </c>
      <c r="J29" s="20">
        <v>1</v>
      </c>
      <c r="K29" s="21">
        <f t="shared" si="0"/>
        <v>1</v>
      </c>
      <c r="L29" s="21">
        <f t="shared" si="1"/>
        <v>1</v>
      </c>
      <c r="M29" s="21">
        <v>1</v>
      </c>
      <c r="N29" s="19" t="s">
        <v>814</v>
      </c>
      <c r="O29" s="20">
        <v>1</v>
      </c>
      <c r="P29" s="21">
        <f t="shared" si="2"/>
        <v>1</v>
      </c>
      <c r="Q29" s="21">
        <f t="shared" si="3"/>
        <v>1</v>
      </c>
      <c r="R29" s="21">
        <v>1</v>
      </c>
      <c r="S29" s="57" t="s">
        <v>159</v>
      </c>
    </row>
    <row r="30" spans="1:19" s="22" customFormat="1" ht="409.5">
      <c r="A30" s="92">
        <v>21</v>
      </c>
      <c r="B30" s="19" t="s">
        <v>815</v>
      </c>
      <c r="C30" s="215"/>
      <c r="D30" s="79" t="s">
        <v>1254</v>
      </c>
      <c r="E30" s="20">
        <v>1</v>
      </c>
      <c r="F30" s="21">
        <f t="shared" si="4"/>
        <v>1</v>
      </c>
      <c r="G30" s="21">
        <f t="shared" si="5"/>
        <v>1</v>
      </c>
      <c r="H30" s="21">
        <v>1</v>
      </c>
      <c r="I30" s="19" t="s">
        <v>816</v>
      </c>
      <c r="J30" s="20">
        <v>1</v>
      </c>
      <c r="K30" s="21">
        <f t="shared" si="0"/>
        <v>1</v>
      </c>
      <c r="L30" s="21">
        <f t="shared" si="1"/>
        <v>1</v>
      </c>
      <c r="M30" s="21">
        <v>1</v>
      </c>
      <c r="N30" s="19" t="s">
        <v>817</v>
      </c>
      <c r="O30" s="20">
        <v>1</v>
      </c>
      <c r="P30" s="21">
        <f t="shared" si="2"/>
        <v>1</v>
      </c>
      <c r="Q30" s="21">
        <f t="shared" si="3"/>
        <v>1</v>
      </c>
      <c r="R30" s="21">
        <v>1</v>
      </c>
      <c r="S30" s="57" t="s">
        <v>160</v>
      </c>
    </row>
    <row r="31" spans="1:19" s="22" customFormat="1" ht="98.25" customHeight="1">
      <c r="A31" s="92">
        <v>22</v>
      </c>
      <c r="B31" s="19" t="s">
        <v>818</v>
      </c>
      <c r="C31" s="36" t="s">
        <v>151</v>
      </c>
      <c r="D31" s="19" t="s">
        <v>819</v>
      </c>
      <c r="E31" s="20">
        <v>1</v>
      </c>
      <c r="F31" s="21">
        <f t="shared" si="4"/>
        <v>1</v>
      </c>
      <c r="G31" s="21">
        <f t="shared" si="5"/>
        <v>1</v>
      </c>
      <c r="H31" s="21">
        <v>1</v>
      </c>
      <c r="I31" s="19" t="s">
        <v>1473</v>
      </c>
      <c r="J31" s="20">
        <v>1</v>
      </c>
      <c r="K31" s="21">
        <f t="shared" si="0"/>
        <v>1</v>
      </c>
      <c r="L31" s="21">
        <f t="shared" si="1"/>
        <v>1</v>
      </c>
      <c r="M31" s="21">
        <v>1</v>
      </c>
      <c r="N31" s="19" t="s">
        <v>820</v>
      </c>
      <c r="O31" s="20">
        <v>1</v>
      </c>
      <c r="P31" s="21">
        <f t="shared" si="2"/>
        <v>1</v>
      </c>
      <c r="Q31" s="21">
        <f t="shared" si="3"/>
        <v>1</v>
      </c>
      <c r="R31" s="21">
        <v>1</v>
      </c>
      <c r="S31" s="64" t="s">
        <v>161</v>
      </c>
    </row>
    <row r="32" spans="1:19" s="22" customFormat="1" ht="93" customHeight="1">
      <c r="A32" s="92">
        <v>23</v>
      </c>
      <c r="B32" s="279" t="s">
        <v>147</v>
      </c>
      <c r="C32" s="202" t="s">
        <v>152</v>
      </c>
      <c r="D32" s="93" t="s">
        <v>821</v>
      </c>
      <c r="E32" s="20">
        <v>1</v>
      </c>
      <c r="F32" s="21">
        <f t="shared" si="4"/>
        <v>1</v>
      </c>
      <c r="G32" s="21">
        <f t="shared" si="5"/>
        <v>1</v>
      </c>
      <c r="H32" s="21">
        <v>1</v>
      </c>
      <c r="I32" s="19" t="s">
        <v>822</v>
      </c>
      <c r="J32" s="20">
        <v>1</v>
      </c>
      <c r="K32" s="21">
        <f t="shared" si="0"/>
        <v>1</v>
      </c>
      <c r="L32" s="21">
        <f t="shared" si="1"/>
        <v>1</v>
      </c>
      <c r="M32" s="21">
        <v>1</v>
      </c>
      <c r="N32" s="27" t="s">
        <v>1295</v>
      </c>
      <c r="O32" s="94">
        <v>1</v>
      </c>
      <c r="P32" s="21">
        <f t="shared" si="2"/>
        <v>1</v>
      </c>
      <c r="Q32" s="21">
        <f t="shared" si="3"/>
        <v>1</v>
      </c>
      <c r="R32" s="21">
        <v>1</v>
      </c>
      <c r="S32" s="233" t="s">
        <v>149</v>
      </c>
    </row>
    <row r="33" spans="1:19" s="22" customFormat="1" ht="108.75" customHeight="1">
      <c r="A33" s="92">
        <v>24</v>
      </c>
      <c r="B33" s="279"/>
      <c r="C33" s="203"/>
      <c r="D33" s="93" t="s">
        <v>824</v>
      </c>
      <c r="E33" s="20">
        <v>1</v>
      </c>
      <c r="F33" s="21">
        <f t="shared" si="4"/>
        <v>1</v>
      </c>
      <c r="G33" s="21">
        <f t="shared" si="5"/>
        <v>1</v>
      </c>
      <c r="H33" s="21">
        <v>1</v>
      </c>
      <c r="I33" s="27" t="s">
        <v>1296</v>
      </c>
      <c r="J33" s="20">
        <v>1</v>
      </c>
      <c r="K33" s="21">
        <f t="shared" si="0"/>
        <v>1</v>
      </c>
      <c r="L33" s="21">
        <f t="shared" si="1"/>
        <v>1</v>
      </c>
      <c r="M33" s="21">
        <v>1</v>
      </c>
      <c r="N33" s="19" t="s">
        <v>823</v>
      </c>
      <c r="O33" s="94">
        <v>1</v>
      </c>
      <c r="P33" s="21">
        <f t="shared" si="2"/>
        <v>1</v>
      </c>
      <c r="Q33" s="21">
        <f t="shared" si="3"/>
        <v>1</v>
      </c>
      <c r="R33" s="21">
        <v>1</v>
      </c>
      <c r="S33" s="235"/>
    </row>
    <row r="34" spans="1:19" s="22" customFormat="1" ht="126" customHeight="1">
      <c r="A34" s="92">
        <v>25</v>
      </c>
      <c r="B34" s="279"/>
      <c r="C34" s="203"/>
      <c r="D34" s="93" t="s">
        <v>826</v>
      </c>
      <c r="E34" s="20">
        <v>1</v>
      </c>
      <c r="F34" s="21">
        <f t="shared" si="4"/>
        <v>1</v>
      </c>
      <c r="G34" s="21">
        <f t="shared" si="5"/>
        <v>1</v>
      </c>
      <c r="H34" s="21">
        <v>1</v>
      </c>
      <c r="I34" s="19" t="s">
        <v>825</v>
      </c>
      <c r="J34" s="20">
        <v>1</v>
      </c>
      <c r="K34" s="21">
        <f t="shared" si="0"/>
        <v>1</v>
      </c>
      <c r="L34" s="21">
        <f t="shared" si="1"/>
        <v>1</v>
      </c>
      <c r="M34" s="21">
        <v>1</v>
      </c>
      <c r="N34" s="19" t="s">
        <v>827</v>
      </c>
      <c r="O34" s="94">
        <v>1</v>
      </c>
      <c r="P34" s="21">
        <f t="shared" si="2"/>
        <v>1</v>
      </c>
      <c r="Q34" s="21">
        <f t="shared" si="3"/>
        <v>1</v>
      </c>
      <c r="R34" s="21">
        <v>1</v>
      </c>
      <c r="S34" s="235"/>
    </row>
    <row r="35" spans="1:19" s="22" customFormat="1" ht="182.25" customHeight="1">
      <c r="A35" s="92">
        <v>26</v>
      </c>
      <c r="B35" s="279"/>
      <c r="C35" s="203"/>
      <c r="D35" s="93" t="s">
        <v>1255</v>
      </c>
      <c r="E35" s="20">
        <v>1</v>
      </c>
      <c r="F35" s="21">
        <f t="shared" si="4"/>
        <v>1</v>
      </c>
      <c r="G35" s="21">
        <f t="shared" si="5"/>
        <v>1</v>
      </c>
      <c r="H35" s="21">
        <v>1</v>
      </c>
      <c r="I35" s="19" t="s">
        <v>825</v>
      </c>
      <c r="J35" s="20">
        <v>1</v>
      </c>
      <c r="K35" s="21">
        <f t="shared" si="0"/>
        <v>1</v>
      </c>
      <c r="L35" s="21">
        <f t="shared" si="1"/>
        <v>1</v>
      </c>
      <c r="M35" s="21">
        <v>1</v>
      </c>
      <c r="N35" s="19" t="s">
        <v>827</v>
      </c>
      <c r="O35" s="94">
        <v>1</v>
      </c>
      <c r="P35" s="21">
        <f t="shared" si="2"/>
        <v>1</v>
      </c>
      <c r="Q35" s="21">
        <f t="shared" si="3"/>
        <v>1</v>
      </c>
      <c r="R35" s="21">
        <v>1</v>
      </c>
      <c r="S35" s="235"/>
    </row>
    <row r="36" spans="1:19" s="22" customFormat="1" ht="246" customHeight="1">
      <c r="A36" s="92">
        <v>27</v>
      </c>
      <c r="B36" s="279"/>
      <c r="C36" s="203"/>
      <c r="D36" s="93" t="s">
        <v>1256</v>
      </c>
      <c r="E36" s="20">
        <v>1</v>
      </c>
      <c r="F36" s="21">
        <f t="shared" si="4"/>
        <v>1</v>
      </c>
      <c r="G36" s="21">
        <f t="shared" si="5"/>
        <v>1</v>
      </c>
      <c r="H36" s="21">
        <v>1</v>
      </c>
      <c r="I36" s="19" t="s">
        <v>825</v>
      </c>
      <c r="J36" s="20">
        <v>1</v>
      </c>
      <c r="K36" s="21">
        <f t="shared" si="0"/>
        <v>1</v>
      </c>
      <c r="L36" s="21">
        <f t="shared" si="1"/>
        <v>1</v>
      </c>
      <c r="M36" s="21">
        <v>1</v>
      </c>
      <c r="N36" s="19" t="s">
        <v>828</v>
      </c>
      <c r="O36" s="94">
        <v>1</v>
      </c>
      <c r="P36" s="21">
        <f t="shared" si="2"/>
        <v>1</v>
      </c>
      <c r="Q36" s="21">
        <f t="shared" si="3"/>
        <v>1</v>
      </c>
      <c r="R36" s="21">
        <v>1</v>
      </c>
      <c r="S36" s="235" t="s">
        <v>149</v>
      </c>
    </row>
    <row r="37" spans="1:19" s="22" customFormat="1" ht="169.5" customHeight="1">
      <c r="A37" s="92">
        <v>28</v>
      </c>
      <c r="B37" s="279"/>
      <c r="C37" s="203"/>
      <c r="D37" s="38" t="s">
        <v>829</v>
      </c>
      <c r="E37" s="20">
        <v>1</v>
      </c>
      <c r="F37" s="21">
        <f t="shared" si="4"/>
        <v>1</v>
      </c>
      <c r="G37" s="21">
        <f t="shared" si="5"/>
        <v>1</v>
      </c>
      <c r="H37" s="21">
        <v>1</v>
      </c>
      <c r="I37" s="19" t="s">
        <v>825</v>
      </c>
      <c r="J37" s="20">
        <v>1</v>
      </c>
      <c r="K37" s="21">
        <f t="shared" si="0"/>
        <v>1</v>
      </c>
      <c r="L37" s="21">
        <f t="shared" si="1"/>
        <v>1</v>
      </c>
      <c r="M37" s="21">
        <v>1</v>
      </c>
      <c r="N37" s="19" t="s">
        <v>828</v>
      </c>
      <c r="O37" s="94">
        <v>1</v>
      </c>
      <c r="P37" s="21">
        <f t="shared" si="2"/>
        <v>1</v>
      </c>
      <c r="Q37" s="21">
        <f t="shared" si="3"/>
        <v>1</v>
      </c>
      <c r="R37" s="21">
        <v>1</v>
      </c>
      <c r="S37" s="235"/>
    </row>
    <row r="38" spans="1:19" s="22" customFormat="1" ht="262.5" customHeight="1">
      <c r="A38" s="92">
        <v>29</v>
      </c>
      <c r="B38" s="279"/>
      <c r="C38" s="203"/>
      <c r="D38" s="38" t="s">
        <v>830</v>
      </c>
      <c r="E38" s="20">
        <v>1</v>
      </c>
      <c r="F38" s="21">
        <f t="shared" si="4"/>
        <v>1</v>
      </c>
      <c r="G38" s="21">
        <f t="shared" si="5"/>
        <v>1</v>
      </c>
      <c r="H38" s="21">
        <v>1</v>
      </c>
      <c r="I38" s="19" t="s">
        <v>825</v>
      </c>
      <c r="J38" s="20">
        <v>1</v>
      </c>
      <c r="K38" s="21">
        <f t="shared" si="0"/>
        <v>1</v>
      </c>
      <c r="L38" s="21">
        <f t="shared" si="1"/>
        <v>1</v>
      </c>
      <c r="M38" s="21">
        <v>1</v>
      </c>
      <c r="N38" s="19" t="s">
        <v>828</v>
      </c>
      <c r="O38" s="94">
        <v>1</v>
      </c>
      <c r="P38" s="21">
        <f t="shared" si="2"/>
        <v>1</v>
      </c>
      <c r="Q38" s="21">
        <f t="shared" si="3"/>
        <v>1</v>
      </c>
      <c r="R38" s="21">
        <v>1</v>
      </c>
      <c r="S38" s="235"/>
    </row>
    <row r="39" spans="1:19" s="22" customFormat="1" ht="280.5" customHeight="1">
      <c r="A39" s="92">
        <v>30</v>
      </c>
      <c r="B39" s="279"/>
      <c r="C39" s="204"/>
      <c r="D39" s="38" t="s">
        <v>831</v>
      </c>
      <c r="E39" s="20">
        <v>1</v>
      </c>
      <c r="F39" s="21">
        <f t="shared" si="4"/>
        <v>1</v>
      </c>
      <c r="G39" s="21">
        <f t="shared" si="5"/>
        <v>1</v>
      </c>
      <c r="H39" s="21">
        <v>1</v>
      </c>
      <c r="I39" s="19" t="s">
        <v>832</v>
      </c>
      <c r="J39" s="20">
        <v>1</v>
      </c>
      <c r="K39" s="21">
        <f t="shared" si="0"/>
        <v>1</v>
      </c>
      <c r="L39" s="21">
        <f t="shared" si="1"/>
        <v>1</v>
      </c>
      <c r="M39" s="21">
        <v>1</v>
      </c>
      <c r="N39" s="19" t="s">
        <v>833</v>
      </c>
      <c r="O39" s="94">
        <v>1</v>
      </c>
      <c r="P39" s="21">
        <f t="shared" si="2"/>
        <v>1</v>
      </c>
      <c r="Q39" s="21">
        <f t="shared" si="3"/>
        <v>1</v>
      </c>
      <c r="R39" s="21">
        <v>1</v>
      </c>
      <c r="S39" s="235" t="s">
        <v>149</v>
      </c>
    </row>
    <row r="40" spans="1:19" s="22" customFormat="1" ht="173.25" customHeight="1">
      <c r="A40" s="92">
        <v>31</v>
      </c>
      <c r="B40" s="19" t="s">
        <v>834</v>
      </c>
      <c r="C40" s="95" t="s">
        <v>153</v>
      </c>
      <c r="D40" s="19" t="s">
        <v>835</v>
      </c>
      <c r="E40" s="20">
        <v>1</v>
      </c>
      <c r="F40" s="21">
        <f t="shared" si="4"/>
        <v>1</v>
      </c>
      <c r="G40" s="21">
        <f t="shared" si="5"/>
        <v>1</v>
      </c>
      <c r="H40" s="21">
        <v>1</v>
      </c>
      <c r="I40" s="19" t="s">
        <v>836</v>
      </c>
      <c r="J40" s="20">
        <v>1</v>
      </c>
      <c r="K40" s="21">
        <f t="shared" si="0"/>
        <v>1</v>
      </c>
      <c r="L40" s="21">
        <f t="shared" si="1"/>
        <v>1</v>
      </c>
      <c r="M40" s="21">
        <v>1</v>
      </c>
      <c r="N40" s="19" t="s">
        <v>837</v>
      </c>
      <c r="O40" s="94">
        <v>1</v>
      </c>
      <c r="P40" s="21">
        <f t="shared" si="2"/>
        <v>1</v>
      </c>
      <c r="Q40" s="21">
        <f t="shared" si="3"/>
        <v>1</v>
      </c>
      <c r="R40" s="21">
        <v>1</v>
      </c>
      <c r="S40" s="235"/>
    </row>
    <row r="41" spans="1:19" s="22" customFormat="1" ht="109.5" customHeight="1">
      <c r="A41" s="92">
        <v>32</v>
      </c>
      <c r="B41" s="206" t="s">
        <v>148</v>
      </c>
      <c r="C41" s="215" t="s">
        <v>154</v>
      </c>
      <c r="D41" s="19" t="s">
        <v>838</v>
      </c>
      <c r="E41" s="20">
        <v>1</v>
      </c>
      <c r="F41" s="21">
        <f t="shared" si="4"/>
        <v>1</v>
      </c>
      <c r="G41" s="21">
        <f t="shared" si="5"/>
        <v>1</v>
      </c>
      <c r="H41" s="21">
        <v>1</v>
      </c>
      <c r="I41" s="19" t="s">
        <v>839</v>
      </c>
      <c r="J41" s="20">
        <v>1</v>
      </c>
      <c r="K41" s="21">
        <f t="shared" si="0"/>
        <v>1</v>
      </c>
      <c r="L41" s="21">
        <f t="shared" si="1"/>
        <v>1</v>
      </c>
      <c r="M41" s="21">
        <v>1</v>
      </c>
      <c r="N41" s="19" t="s">
        <v>840</v>
      </c>
      <c r="O41" s="94">
        <v>1</v>
      </c>
      <c r="P41" s="21">
        <f t="shared" si="2"/>
        <v>1</v>
      </c>
      <c r="Q41" s="21">
        <f t="shared" si="3"/>
        <v>1</v>
      </c>
      <c r="R41" s="21">
        <v>1</v>
      </c>
      <c r="S41" s="235"/>
    </row>
    <row r="42" spans="1:19" s="22" customFormat="1" ht="120.75" customHeight="1">
      <c r="A42" s="92">
        <v>33</v>
      </c>
      <c r="B42" s="206"/>
      <c r="C42" s="215"/>
      <c r="D42" s="19" t="s">
        <v>841</v>
      </c>
      <c r="E42" s="20">
        <v>1</v>
      </c>
      <c r="F42" s="21">
        <f t="shared" si="4"/>
        <v>1</v>
      </c>
      <c r="G42" s="21">
        <f t="shared" si="5"/>
        <v>1</v>
      </c>
      <c r="H42" s="21">
        <v>1</v>
      </c>
      <c r="I42" s="19" t="s">
        <v>842</v>
      </c>
      <c r="J42" s="20">
        <v>1</v>
      </c>
      <c r="K42" s="21">
        <f t="shared" si="0"/>
        <v>1</v>
      </c>
      <c r="L42" s="21">
        <f t="shared" si="1"/>
        <v>1</v>
      </c>
      <c r="M42" s="21">
        <v>1</v>
      </c>
      <c r="N42" s="19" t="s">
        <v>840</v>
      </c>
      <c r="O42" s="94">
        <v>1</v>
      </c>
      <c r="P42" s="21">
        <f t="shared" si="2"/>
        <v>1</v>
      </c>
      <c r="Q42" s="21">
        <f t="shared" si="3"/>
        <v>1</v>
      </c>
      <c r="R42" s="21">
        <v>1</v>
      </c>
      <c r="S42" s="235" t="s">
        <v>149</v>
      </c>
    </row>
    <row r="43" spans="1:19" s="22" customFormat="1" ht="174" customHeight="1">
      <c r="A43" s="92">
        <v>34</v>
      </c>
      <c r="B43" s="206"/>
      <c r="C43" s="215"/>
      <c r="D43" s="19" t="s">
        <v>843</v>
      </c>
      <c r="E43" s="20">
        <v>1</v>
      </c>
      <c r="F43" s="21">
        <f t="shared" si="4"/>
        <v>1</v>
      </c>
      <c r="G43" s="21">
        <f t="shared" si="5"/>
        <v>1</v>
      </c>
      <c r="H43" s="21">
        <v>1</v>
      </c>
      <c r="I43" s="19" t="s">
        <v>844</v>
      </c>
      <c r="J43" s="20">
        <v>1</v>
      </c>
      <c r="K43" s="21">
        <f t="shared" si="0"/>
        <v>1</v>
      </c>
      <c r="L43" s="21">
        <f t="shared" si="1"/>
        <v>1</v>
      </c>
      <c r="M43" s="21">
        <v>1</v>
      </c>
      <c r="N43" s="19" t="s">
        <v>840</v>
      </c>
      <c r="O43" s="94">
        <v>1</v>
      </c>
      <c r="P43" s="21">
        <f t="shared" si="2"/>
        <v>1</v>
      </c>
      <c r="Q43" s="21">
        <f t="shared" si="3"/>
        <v>1</v>
      </c>
      <c r="R43" s="21">
        <v>1</v>
      </c>
      <c r="S43" s="235"/>
    </row>
    <row r="44" spans="1:19" s="22" customFormat="1" ht="168.75" customHeight="1">
      <c r="A44" s="92">
        <v>35</v>
      </c>
      <c r="B44" s="206"/>
      <c r="C44" s="215"/>
      <c r="D44" s="19" t="s">
        <v>845</v>
      </c>
      <c r="E44" s="20">
        <v>1</v>
      </c>
      <c r="F44" s="21">
        <f t="shared" si="4"/>
        <v>1</v>
      </c>
      <c r="G44" s="21">
        <f t="shared" si="5"/>
        <v>1</v>
      </c>
      <c r="H44" s="21">
        <v>1</v>
      </c>
      <c r="I44" s="19" t="s">
        <v>846</v>
      </c>
      <c r="J44" s="20">
        <v>1</v>
      </c>
      <c r="K44" s="21">
        <f t="shared" si="0"/>
        <v>1</v>
      </c>
      <c r="L44" s="21">
        <f t="shared" si="1"/>
        <v>1</v>
      </c>
      <c r="M44" s="21">
        <v>1</v>
      </c>
      <c r="N44" s="19" t="s">
        <v>626</v>
      </c>
      <c r="O44" s="94">
        <v>1</v>
      </c>
      <c r="P44" s="21">
        <f t="shared" si="2"/>
        <v>1</v>
      </c>
      <c r="Q44" s="21">
        <f t="shared" si="3"/>
        <v>1</v>
      </c>
      <c r="R44" s="21">
        <v>1</v>
      </c>
      <c r="S44" s="234"/>
    </row>
    <row r="45" spans="1:19" s="22" customFormat="1" ht="45.75" customHeight="1">
      <c r="A45" s="277" t="s">
        <v>146</v>
      </c>
      <c r="B45" s="277"/>
      <c r="C45" s="277"/>
      <c r="D45" s="277"/>
      <c r="E45" s="277"/>
      <c r="F45" s="277"/>
      <c r="G45" s="277"/>
      <c r="H45" s="277"/>
      <c r="I45" s="277"/>
      <c r="J45" s="277"/>
      <c r="K45" s="277"/>
      <c r="L45" s="277"/>
      <c r="M45" s="277"/>
      <c r="N45" s="277"/>
      <c r="O45" s="277"/>
      <c r="P45" s="278"/>
      <c r="Q45" s="278"/>
      <c r="R45" s="278"/>
      <c r="S45" s="278"/>
    </row>
    <row r="46" spans="1:19" s="22" customFormat="1" ht="316.5" customHeight="1">
      <c r="A46" s="92">
        <v>36</v>
      </c>
      <c r="B46" s="19" t="s">
        <v>163</v>
      </c>
      <c r="C46" s="33" t="s">
        <v>138</v>
      </c>
      <c r="D46" s="19" t="s">
        <v>387</v>
      </c>
      <c r="E46" s="20">
        <v>1</v>
      </c>
      <c r="F46" s="21">
        <f>IF(E46=G46,H46)</f>
        <v>1</v>
      </c>
      <c r="G46" s="21">
        <f>IF(E46="NA","NA",H46)</f>
        <v>1</v>
      </c>
      <c r="H46" s="21">
        <v>1</v>
      </c>
      <c r="I46" s="19" t="s">
        <v>847</v>
      </c>
      <c r="J46" s="20">
        <v>1</v>
      </c>
      <c r="K46" s="21">
        <f aca="true" t="shared" si="6" ref="K46:K53">IF(J46=L46,M46)</f>
        <v>1</v>
      </c>
      <c r="L46" s="21">
        <f aca="true" t="shared" si="7" ref="L46:L53">IF(J46="NA","NA",M46)</f>
        <v>1</v>
      </c>
      <c r="M46" s="21">
        <v>1</v>
      </c>
      <c r="N46" s="19" t="s">
        <v>848</v>
      </c>
      <c r="O46" s="20">
        <v>1</v>
      </c>
      <c r="P46" s="21">
        <f aca="true" t="shared" si="8" ref="P46:P53">IF(O46=Q46,R46)</f>
        <v>1</v>
      </c>
      <c r="Q46" s="21">
        <f aca="true" t="shared" si="9" ref="Q46:Q53">IF(O46="NA","NA",R46)</f>
        <v>1</v>
      </c>
      <c r="R46" s="21">
        <v>1</v>
      </c>
      <c r="S46" s="57" t="s">
        <v>166</v>
      </c>
    </row>
    <row r="47" spans="1:19" s="22" customFormat="1" ht="261.75" customHeight="1">
      <c r="A47" s="92">
        <v>37</v>
      </c>
      <c r="B47" s="219" t="s">
        <v>323</v>
      </c>
      <c r="C47" s="202" t="s">
        <v>1361</v>
      </c>
      <c r="D47" s="149" t="s">
        <v>849</v>
      </c>
      <c r="E47" s="20">
        <v>1</v>
      </c>
      <c r="F47" s="21">
        <f>IF(E47=G47,H47)</f>
        <v>1</v>
      </c>
      <c r="G47" s="21">
        <f>IF(E47="NA","NA",H47)</f>
        <v>1</v>
      </c>
      <c r="H47" s="21">
        <v>1</v>
      </c>
      <c r="I47" s="149" t="s">
        <v>850</v>
      </c>
      <c r="J47" s="20">
        <v>1</v>
      </c>
      <c r="K47" s="21">
        <f t="shared" si="6"/>
        <v>1</v>
      </c>
      <c r="L47" s="21">
        <f t="shared" si="7"/>
        <v>1</v>
      </c>
      <c r="M47" s="21">
        <v>1</v>
      </c>
      <c r="N47" s="149" t="s">
        <v>730</v>
      </c>
      <c r="O47" s="20">
        <v>1</v>
      </c>
      <c r="P47" s="21">
        <f t="shared" si="8"/>
        <v>1</v>
      </c>
      <c r="Q47" s="21">
        <f t="shared" si="9"/>
        <v>1</v>
      </c>
      <c r="R47" s="21">
        <v>1</v>
      </c>
      <c r="S47" s="233" t="s">
        <v>162</v>
      </c>
    </row>
    <row r="48" spans="1:19" s="22" customFormat="1" ht="198" customHeight="1">
      <c r="A48" s="92">
        <v>38</v>
      </c>
      <c r="B48" s="210"/>
      <c r="C48" s="203"/>
      <c r="D48" s="149" t="s">
        <v>851</v>
      </c>
      <c r="E48" s="20">
        <v>1</v>
      </c>
      <c r="F48" s="21">
        <f aca="true" t="shared" si="10" ref="F48:F53">IF(E48=G48,H48)</f>
        <v>1</v>
      </c>
      <c r="G48" s="21">
        <f aca="true" t="shared" si="11" ref="G48:G53">IF(E48="NA","NA",H48)</f>
        <v>1</v>
      </c>
      <c r="H48" s="21">
        <v>1</v>
      </c>
      <c r="I48" s="149" t="s">
        <v>852</v>
      </c>
      <c r="J48" s="20">
        <v>1</v>
      </c>
      <c r="K48" s="21">
        <f t="shared" si="6"/>
        <v>1</v>
      </c>
      <c r="L48" s="21">
        <f t="shared" si="7"/>
        <v>1</v>
      </c>
      <c r="M48" s="21">
        <v>1</v>
      </c>
      <c r="N48" s="149" t="s">
        <v>853</v>
      </c>
      <c r="O48" s="20">
        <v>1</v>
      </c>
      <c r="P48" s="21">
        <f t="shared" si="8"/>
        <v>1</v>
      </c>
      <c r="Q48" s="21">
        <f t="shared" si="9"/>
        <v>1</v>
      </c>
      <c r="R48" s="21">
        <v>1</v>
      </c>
      <c r="S48" s="235"/>
    </row>
    <row r="49" spans="1:19" s="22" customFormat="1" ht="222" customHeight="1">
      <c r="A49" s="92">
        <v>39</v>
      </c>
      <c r="B49" s="210"/>
      <c r="C49" s="203"/>
      <c r="D49" s="149" t="s">
        <v>854</v>
      </c>
      <c r="E49" s="20">
        <v>1</v>
      </c>
      <c r="F49" s="21">
        <f t="shared" si="10"/>
        <v>1</v>
      </c>
      <c r="G49" s="21">
        <f t="shared" si="11"/>
        <v>1</v>
      </c>
      <c r="H49" s="21">
        <v>1</v>
      </c>
      <c r="I49" s="149" t="s">
        <v>855</v>
      </c>
      <c r="J49" s="20">
        <v>1</v>
      </c>
      <c r="K49" s="21">
        <f t="shared" si="6"/>
        <v>1</v>
      </c>
      <c r="L49" s="21">
        <f t="shared" si="7"/>
        <v>1</v>
      </c>
      <c r="M49" s="21">
        <v>1</v>
      </c>
      <c r="N49" s="149" t="s">
        <v>856</v>
      </c>
      <c r="O49" s="20">
        <v>1</v>
      </c>
      <c r="P49" s="21">
        <f t="shared" si="8"/>
        <v>1</v>
      </c>
      <c r="Q49" s="21">
        <f t="shared" si="9"/>
        <v>1</v>
      </c>
      <c r="R49" s="21">
        <v>1</v>
      </c>
      <c r="S49" s="234"/>
    </row>
    <row r="50" spans="1:19" s="22" customFormat="1" ht="127.5" customHeight="1">
      <c r="A50" s="92">
        <v>40</v>
      </c>
      <c r="B50" s="210"/>
      <c r="C50" s="203"/>
      <c r="D50" s="149" t="s">
        <v>857</v>
      </c>
      <c r="E50" s="20">
        <v>1</v>
      </c>
      <c r="F50" s="21">
        <f t="shared" si="10"/>
        <v>1</v>
      </c>
      <c r="G50" s="21">
        <f t="shared" si="11"/>
        <v>1</v>
      </c>
      <c r="H50" s="21">
        <v>1</v>
      </c>
      <c r="I50" s="149" t="s">
        <v>858</v>
      </c>
      <c r="J50" s="20">
        <v>1</v>
      </c>
      <c r="K50" s="21">
        <f t="shared" si="6"/>
        <v>1</v>
      </c>
      <c r="L50" s="21">
        <f t="shared" si="7"/>
        <v>1</v>
      </c>
      <c r="M50" s="21">
        <v>1</v>
      </c>
      <c r="N50" s="149" t="s">
        <v>351</v>
      </c>
      <c r="O50" s="20">
        <v>1</v>
      </c>
      <c r="P50" s="21">
        <f t="shared" si="8"/>
        <v>1</v>
      </c>
      <c r="Q50" s="21">
        <f t="shared" si="9"/>
        <v>1</v>
      </c>
      <c r="R50" s="21">
        <v>1</v>
      </c>
      <c r="S50" s="233" t="s">
        <v>164</v>
      </c>
    </row>
    <row r="51" spans="1:19" s="22" customFormat="1" ht="99.75" customHeight="1">
      <c r="A51" s="92">
        <v>41</v>
      </c>
      <c r="B51" s="210"/>
      <c r="C51" s="203"/>
      <c r="D51" s="149" t="s">
        <v>859</v>
      </c>
      <c r="E51" s="20">
        <v>1</v>
      </c>
      <c r="F51" s="21">
        <f t="shared" si="10"/>
        <v>1</v>
      </c>
      <c r="G51" s="21">
        <f t="shared" si="11"/>
        <v>1</v>
      </c>
      <c r="H51" s="21">
        <v>1</v>
      </c>
      <c r="I51" s="149" t="s">
        <v>860</v>
      </c>
      <c r="J51" s="20">
        <v>1</v>
      </c>
      <c r="K51" s="21">
        <f t="shared" si="6"/>
        <v>1</v>
      </c>
      <c r="L51" s="21">
        <f t="shared" si="7"/>
        <v>1</v>
      </c>
      <c r="M51" s="21">
        <v>1</v>
      </c>
      <c r="N51" s="149" t="s">
        <v>861</v>
      </c>
      <c r="O51" s="20">
        <v>1</v>
      </c>
      <c r="P51" s="21">
        <f t="shared" si="8"/>
        <v>1</v>
      </c>
      <c r="Q51" s="21">
        <f t="shared" si="9"/>
        <v>1</v>
      </c>
      <c r="R51" s="21">
        <v>1</v>
      </c>
      <c r="S51" s="235"/>
    </row>
    <row r="52" spans="1:19" s="22" customFormat="1" ht="56.25">
      <c r="A52" s="92">
        <v>42</v>
      </c>
      <c r="B52" s="205"/>
      <c r="C52" s="204"/>
      <c r="D52" s="149" t="s">
        <v>862</v>
      </c>
      <c r="E52" s="20">
        <v>1</v>
      </c>
      <c r="F52" s="21">
        <f t="shared" si="10"/>
        <v>1</v>
      </c>
      <c r="G52" s="21">
        <f t="shared" si="11"/>
        <v>1</v>
      </c>
      <c r="H52" s="21">
        <v>1</v>
      </c>
      <c r="I52" s="149" t="s">
        <v>863</v>
      </c>
      <c r="J52" s="20">
        <v>1</v>
      </c>
      <c r="K52" s="21">
        <f t="shared" si="6"/>
        <v>1</v>
      </c>
      <c r="L52" s="21">
        <f t="shared" si="7"/>
        <v>1</v>
      </c>
      <c r="M52" s="21">
        <v>1</v>
      </c>
      <c r="N52" s="149" t="s">
        <v>864</v>
      </c>
      <c r="O52" s="20">
        <v>1</v>
      </c>
      <c r="P52" s="21">
        <f t="shared" si="8"/>
        <v>1</v>
      </c>
      <c r="Q52" s="21">
        <f t="shared" si="9"/>
        <v>1</v>
      </c>
      <c r="R52" s="21">
        <v>1</v>
      </c>
      <c r="S52" s="234"/>
    </row>
    <row r="53" spans="1:19" s="22" customFormat="1" ht="189" customHeight="1">
      <c r="A53" s="92">
        <v>43</v>
      </c>
      <c r="B53" s="19" t="s">
        <v>738</v>
      </c>
      <c r="C53" s="33" t="s">
        <v>140</v>
      </c>
      <c r="D53" s="142" t="s">
        <v>13</v>
      </c>
      <c r="E53" s="20">
        <v>1</v>
      </c>
      <c r="F53" s="21">
        <f t="shared" si="10"/>
        <v>1</v>
      </c>
      <c r="G53" s="21">
        <f t="shared" si="11"/>
        <v>1</v>
      </c>
      <c r="H53" s="21">
        <v>1</v>
      </c>
      <c r="I53" s="19" t="s">
        <v>739</v>
      </c>
      <c r="J53" s="20">
        <v>1</v>
      </c>
      <c r="K53" s="21">
        <f t="shared" si="6"/>
        <v>1</v>
      </c>
      <c r="L53" s="21">
        <f t="shared" si="7"/>
        <v>1</v>
      </c>
      <c r="M53" s="21">
        <v>1</v>
      </c>
      <c r="N53" s="19" t="s">
        <v>740</v>
      </c>
      <c r="O53" s="20">
        <v>1</v>
      </c>
      <c r="P53" s="21">
        <f t="shared" si="8"/>
        <v>1</v>
      </c>
      <c r="Q53" s="21">
        <f t="shared" si="9"/>
        <v>1</v>
      </c>
      <c r="R53" s="21">
        <v>1</v>
      </c>
      <c r="S53" s="57" t="s">
        <v>165</v>
      </c>
    </row>
    <row r="54" spans="1:19" s="22" customFormat="1" ht="15">
      <c r="A54" s="282" t="s">
        <v>137</v>
      </c>
      <c r="B54" s="283"/>
      <c r="C54" s="283"/>
      <c r="D54" s="283"/>
      <c r="E54" s="283"/>
      <c r="F54" s="283"/>
      <c r="G54" s="283"/>
      <c r="H54" s="283"/>
      <c r="I54" s="283"/>
      <c r="J54" s="283"/>
      <c r="K54" s="283"/>
      <c r="L54" s="283"/>
      <c r="M54" s="283"/>
      <c r="N54" s="283"/>
      <c r="O54" s="283"/>
      <c r="P54" s="283"/>
      <c r="Q54" s="283"/>
      <c r="R54" s="283"/>
      <c r="S54" s="284"/>
    </row>
    <row r="55" spans="1:19" s="22" customFormat="1" ht="90.75" customHeight="1">
      <c r="A55" s="92">
        <v>44</v>
      </c>
      <c r="B55" s="219" t="s">
        <v>738</v>
      </c>
      <c r="C55" s="241" t="s">
        <v>140</v>
      </c>
      <c r="D55" s="19" t="s">
        <v>741</v>
      </c>
      <c r="E55" s="20">
        <v>1</v>
      </c>
      <c r="F55" s="21">
        <f>IF(E55=G55,H55)</f>
        <v>1</v>
      </c>
      <c r="G55" s="21">
        <f>IF(E55="NA","NA",H55)</f>
        <v>1</v>
      </c>
      <c r="H55" s="21">
        <v>1</v>
      </c>
      <c r="I55" s="19" t="s">
        <v>617</v>
      </c>
      <c r="J55" s="20">
        <v>1</v>
      </c>
      <c r="K55" s="21">
        <f>IF(J55=L55,M55)</f>
        <v>1</v>
      </c>
      <c r="L55" s="21">
        <f>IF(J55="NA","NA",M55)</f>
        <v>1</v>
      </c>
      <c r="M55" s="21">
        <v>1</v>
      </c>
      <c r="N55" s="19" t="s">
        <v>865</v>
      </c>
      <c r="O55" s="20">
        <v>1</v>
      </c>
      <c r="P55" s="21">
        <f>IF(O55=Q55,R55)</f>
        <v>1</v>
      </c>
      <c r="Q55" s="21">
        <f>IF(O55="NA","NA",R55)</f>
        <v>1</v>
      </c>
      <c r="R55" s="21">
        <v>1</v>
      </c>
      <c r="S55" s="233" t="s">
        <v>165</v>
      </c>
    </row>
    <row r="56" spans="1:19" s="22" customFormat="1" ht="55.5" customHeight="1">
      <c r="A56" s="92">
        <v>45</v>
      </c>
      <c r="B56" s="210"/>
      <c r="C56" s="281"/>
      <c r="D56" s="19" t="s">
        <v>619</v>
      </c>
      <c r="E56" s="20">
        <v>1</v>
      </c>
      <c r="F56" s="21">
        <f>IF(E56=G56,H56)</f>
        <v>1</v>
      </c>
      <c r="G56" s="21">
        <f>IF(E56="NA","NA",H56)</f>
        <v>1</v>
      </c>
      <c r="H56" s="21">
        <v>1</v>
      </c>
      <c r="I56" s="19" t="s">
        <v>620</v>
      </c>
      <c r="J56" s="20">
        <v>1</v>
      </c>
      <c r="K56" s="21">
        <f>IF(J56=L56,M56)</f>
        <v>1</v>
      </c>
      <c r="L56" s="21">
        <f>IF(J56="NA","NA",M56)</f>
        <v>1</v>
      </c>
      <c r="M56" s="21">
        <v>1</v>
      </c>
      <c r="N56" s="19" t="s">
        <v>621</v>
      </c>
      <c r="O56" s="20">
        <v>1</v>
      </c>
      <c r="P56" s="21">
        <f>IF(O56=Q56,R56)</f>
        <v>1</v>
      </c>
      <c r="Q56" s="21">
        <f>IF(O56="NA","NA",R56)</f>
        <v>1</v>
      </c>
      <c r="R56" s="21">
        <v>1</v>
      </c>
      <c r="S56" s="235"/>
    </row>
    <row r="57" spans="1:19" s="22" customFormat="1" ht="18.75">
      <c r="A57" s="92">
        <v>46</v>
      </c>
      <c r="B57" s="205"/>
      <c r="C57" s="240"/>
      <c r="D57" s="19" t="s">
        <v>622</v>
      </c>
      <c r="E57" s="20">
        <v>1</v>
      </c>
      <c r="F57" s="21">
        <f>IF(E57=G57,H57)</f>
        <v>1</v>
      </c>
      <c r="G57" s="21">
        <f>IF(E57="NA","NA",H57)</f>
        <v>1</v>
      </c>
      <c r="H57" s="21">
        <v>1</v>
      </c>
      <c r="I57" s="19" t="s">
        <v>623</v>
      </c>
      <c r="J57" s="20">
        <v>1</v>
      </c>
      <c r="K57" s="21">
        <f>IF(J57=L57,M57)</f>
        <v>1</v>
      </c>
      <c r="L57" s="21">
        <f>IF(J57="NA","NA",M57)</f>
        <v>1</v>
      </c>
      <c r="M57" s="21">
        <v>1</v>
      </c>
      <c r="N57" s="19" t="s">
        <v>624</v>
      </c>
      <c r="O57" s="20">
        <v>1</v>
      </c>
      <c r="P57" s="21">
        <f>IF(O57=Q57,R57)</f>
        <v>1</v>
      </c>
      <c r="Q57" s="21">
        <f>IF(O57="NA","NA",R57)</f>
        <v>1</v>
      </c>
      <c r="R57" s="21">
        <v>1</v>
      </c>
      <c r="S57" s="234"/>
    </row>
    <row r="58" spans="1:19" s="22" customFormat="1" ht="15">
      <c r="A58" s="280" t="s">
        <v>112</v>
      </c>
      <c r="B58" s="280"/>
      <c r="C58" s="280"/>
      <c r="D58" s="280"/>
      <c r="E58" s="280"/>
      <c r="F58" s="280"/>
      <c r="G58" s="280"/>
      <c r="H58" s="280"/>
      <c r="I58" s="280"/>
      <c r="J58" s="280"/>
      <c r="K58" s="280"/>
      <c r="L58" s="280"/>
      <c r="M58" s="280"/>
      <c r="N58" s="280"/>
      <c r="O58" s="280"/>
      <c r="P58" s="280"/>
      <c r="Q58" s="280"/>
      <c r="R58" s="280"/>
      <c r="S58" s="280"/>
    </row>
    <row r="59" spans="1:19" s="22" customFormat="1" ht="15">
      <c r="A59" s="280" t="s">
        <v>113</v>
      </c>
      <c r="B59" s="280"/>
      <c r="C59" s="280"/>
      <c r="D59" s="280"/>
      <c r="E59" s="280"/>
      <c r="F59" s="280"/>
      <c r="G59" s="280"/>
      <c r="H59" s="280"/>
      <c r="I59" s="280"/>
      <c r="J59" s="280"/>
      <c r="K59" s="280"/>
      <c r="L59" s="280"/>
      <c r="M59" s="280"/>
      <c r="N59" s="280"/>
      <c r="O59" s="280"/>
      <c r="P59" s="280"/>
      <c r="Q59" s="280"/>
      <c r="R59" s="280"/>
      <c r="S59" s="280"/>
    </row>
    <row r="60" spans="1:19" s="22" customFormat="1" ht="18.75">
      <c r="A60" s="92">
        <v>47</v>
      </c>
      <c r="B60" s="219" t="s">
        <v>738</v>
      </c>
      <c r="C60" s="241" t="s">
        <v>140</v>
      </c>
      <c r="D60" s="19" t="s">
        <v>625</v>
      </c>
      <c r="E60" s="20">
        <v>1</v>
      </c>
      <c r="F60" s="21">
        <f>IF(E60=G60,H60)</f>
        <v>1</v>
      </c>
      <c r="G60" s="21">
        <f>IF(E60="NA","NA",H60)</f>
        <v>1</v>
      </c>
      <c r="H60" s="21">
        <v>1</v>
      </c>
      <c r="I60" s="19" t="s">
        <v>743</v>
      </c>
      <c r="J60" s="20">
        <v>1</v>
      </c>
      <c r="K60" s="21">
        <f aca="true" t="shared" si="12" ref="K60:K78">IF(J60=L60,M60)</f>
        <v>1</v>
      </c>
      <c r="L60" s="21">
        <f aca="true" t="shared" si="13" ref="L60:L78">IF(J60="NA","NA",M60)</f>
        <v>1</v>
      </c>
      <c r="M60" s="21">
        <v>1</v>
      </c>
      <c r="N60" s="19" t="s">
        <v>626</v>
      </c>
      <c r="O60" s="20">
        <v>1</v>
      </c>
      <c r="P60" s="21">
        <f aca="true" t="shared" si="14" ref="P60:P78">IF(O60=Q60,R60)</f>
        <v>1</v>
      </c>
      <c r="Q60" s="21">
        <f aca="true" t="shared" si="15" ref="Q60:Q78">IF(O60="NA","NA",R60)</f>
        <v>1</v>
      </c>
      <c r="R60" s="21">
        <v>1</v>
      </c>
      <c r="S60" s="233" t="s">
        <v>167</v>
      </c>
    </row>
    <row r="61" spans="1:19" s="22" customFormat="1" ht="18.75">
      <c r="A61" s="92">
        <v>48</v>
      </c>
      <c r="B61" s="210"/>
      <c r="C61" s="281"/>
      <c r="D61" s="19" t="s">
        <v>627</v>
      </c>
      <c r="E61" s="20">
        <v>1</v>
      </c>
      <c r="F61" s="21">
        <f>IF(E61=G61,H61)</f>
        <v>1</v>
      </c>
      <c r="G61" s="21">
        <f>IF(E61="NA","NA",H61)</f>
        <v>1</v>
      </c>
      <c r="H61" s="21">
        <v>1</v>
      </c>
      <c r="I61" s="19" t="s">
        <v>743</v>
      </c>
      <c r="J61" s="20">
        <v>1</v>
      </c>
      <c r="K61" s="21">
        <f t="shared" si="12"/>
        <v>1</v>
      </c>
      <c r="L61" s="21">
        <f t="shared" si="13"/>
        <v>1</v>
      </c>
      <c r="M61" s="21">
        <v>1</v>
      </c>
      <c r="N61" s="19" t="s">
        <v>626</v>
      </c>
      <c r="O61" s="20">
        <v>1</v>
      </c>
      <c r="P61" s="21">
        <f t="shared" si="14"/>
        <v>1</v>
      </c>
      <c r="Q61" s="21">
        <f t="shared" si="15"/>
        <v>1</v>
      </c>
      <c r="R61" s="21">
        <v>1</v>
      </c>
      <c r="S61" s="235"/>
    </row>
    <row r="62" spans="1:19" s="22" customFormat="1" ht="18.75">
      <c r="A62" s="92">
        <v>49</v>
      </c>
      <c r="B62" s="210"/>
      <c r="C62" s="281"/>
      <c r="D62" s="19" t="s">
        <v>629</v>
      </c>
      <c r="E62" s="20">
        <v>1</v>
      </c>
      <c r="F62" s="21">
        <f>IF(E62=G62,H62)</f>
        <v>1</v>
      </c>
      <c r="G62" s="21">
        <f>IF(E62="NA","NA",H62)</f>
        <v>1</v>
      </c>
      <c r="H62" s="21">
        <v>1</v>
      </c>
      <c r="I62" s="19" t="s">
        <v>743</v>
      </c>
      <c r="J62" s="20">
        <v>1</v>
      </c>
      <c r="K62" s="21">
        <f t="shared" si="12"/>
        <v>1</v>
      </c>
      <c r="L62" s="21">
        <f t="shared" si="13"/>
        <v>1</v>
      </c>
      <c r="M62" s="21">
        <v>1</v>
      </c>
      <c r="N62" s="19" t="s">
        <v>626</v>
      </c>
      <c r="O62" s="20">
        <v>1</v>
      </c>
      <c r="P62" s="21">
        <f t="shared" si="14"/>
        <v>1</v>
      </c>
      <c r="Q62" s="21">
        <f t="shared" si="15"/>
        <v>1</v>
      </c>
      <c r="R62" s="21">
        <v>1</v>
      </c>
      <c r="S62" s="235"/>
    </row>
    <row r="63" spans="1:19" s="22" customFormat="1" ht="37.5">
      <c r="A63" s="92">
        <v>50</v>
      </c>
      <c r="B63" s="210"/>
      <c r="C63" s="281"/>
      <c r="D63" s="19" t="s">
        <v>745</v>
      </c>
      <c r="E63" s="20">
        <v>1</v>
      </c>
      <c r="F63" s="21">
        <f aca="true" t="shared" si="16" ref="F63:F78">IF(E63=G63,H63)</f>
        <v>1</v>
      </c>
      <c r="G63" s="21">
        <f aca="true" t="shared" si="17" ref="G63:G78">IF(E63="NA","NA",H63)</f>
        <v>1</v>
      </c>
      <c r="H63" s="21">
        <v>1</v>
      </c>
      <c r="I63" s="19" t="s">
        <v>743</v>
      </c>
      <c r="J63" s="20">
        <v>1</v>
      </c>
      <c r="K63" s="21">
        <f t="shared" si="12"/>
        <v>1</v>
      </c>
      <c r="L63" s="21">
        <f t="shared" si="13"/>
        <v>1</v>
      </c>
      <c r="M63" s="21">
        <v>1</v>
      </c>
      <c r="N63" s="19" t="s">
        <v>626</v>
      </c>
      <c r="O63" s="20">
        <v>1</v>
      </c>
      <c r="P63" s="21">
        <f t="shared" si="14"/>
        <v>1</v>
      </c>
      <c r="Q63" s="21">
        <f t="shared" si="15"/>
        <v>1</v>
      </c>
      <c r="R63" s="21">
        <v>1</v>
      </c>
      <c r="S63" s="235"/>
    </row>
    <row r="64" spans="1:19" s="22" customFormat="1" ht="18.75">
      <c r="A64" s="92">
        <v>51</v>
      </c>
      <c r="B64" s="210"/>
      <c r="C64" s="281"/>
      <c r="D64" s="19" t="s">
        <v>631</v>
      </c>
      <c r="E64" s="20">
        <v>1</v>
      </c>
      <c r="F64" s="21">
        <f t="shared" si="16"/>
        <v>1</v>
      </c>
      <c r="G64" s="21">
        <f t="shared" si="17"/>
        <v>1</v>
      </c>
      <c r="H64" s="21">
        <v>1</v>
      </c>
      <c r="I64" s="19" t="s">
        <v>743</v>
      </c>
      <c r="J64" s="20">
        <v>1</v>
      </c>
      <c r="K64" s="21">
        <f t="shared" si="12"/>
        <v>1</v>
      </c>
      <c r="L64" s="21">
        <f t="shared" si="13"/>
        <v>1</v>
      </c>
      <c r="M64" s="21">
        <v>1</v>
      </c>
      <c r="N64" s="19" t="s">
        <v>626</v>
      </c>
      <c r="O64" s="20">
        <v>1</v>
      </c>
      <c r="P64" s="21">
        <f t="shared" si="14"/>
        <v>1</v>
      </c>
      <c r="Q64" s="21">
        <f t="shared" si="15"/>
        <v>1</v>
      </c>
      <c r="R64" s="21">
        <v>1</v>
      </c>
      <c r="S64" s="235"/>
    </row>
    <row r="65" spans="1:19" s="22" customFormat="1" ht="18.75">
      <c r="A65" s="92">
        <v>52</v>
      </c>
      <c r="B65" s="210"/>
      <c r="C65" s="281"/>
      <c r="D65" s="19" t="s">
        <v>866</v>
      </c>
      <c r="E65" s="20">
        <v>1</v>
      </c>
      <c r="F65" s="21">
        <f t="shared" si="16"/>
        <v>1</v>
      </c>
      <c r="G65" s="21">
        <f t="shared" si="17"/>
        <v>1</v>
      </c>
      <c r="H65" s="21">
        <v>1</v>
      </c>
      <c r="I65" s="19" t="s">
        <v>743</v>
      </c>
      <c r="J65" s="20">
        <v>1</v>
      </c>
      <c r="K65" s="21">
        <f t="shared" si="12"/>
        <v>1</v>
      </c>
      <c r="L65" s="21">
        <f t="shared" si="13"/>
        <v>1</v>
      </c>
      <c r="M65" s="21">
        <v>1</v>
      </c>
      <c r="N65" s="19" t="s">
        <v>626</v>
      </c>
      <c r="O65" s="20">
        <v>1</v>
      </c>
      <c r="P65" s="21">
        <f t="shared" si="14"/>
        <v>1</v>
      </c>
      <c r="Q65" s="21">
        <f t="shared" si="15"/>
        <v>1</v>
      </c>
      <c r="R65" s="21">
        <v>1</v>
      </c>
      <c r="S65" s="235"/>
    </row>
    <row r="66" spans="1:19" s="22" customFormat="1" ht="37.5">
      <c r="A66" s="92">
        <v>53</v>
      </c>
      <c r="B66" s="210"/>
      <c r="C66" s="281"/>
      <c r="D66" s="19" t="s">
        <v>633</v>
      </c>
      <c r="E66" s="20">
        <v>1</v>
      </c>
      <c r="F66" s="21">
        <f t="shared" si="16"/>
        <v>1</v>
      </c>
      <c r="G66" s="21">
        <f t="shared" si="17"/>
        <v>1</v>
      </c>
      <c r="H66" s="21">
        <v>1</v>
      </c>
      <c r="I66" s="19" t="s">
        <v>743</v>
      </c>
      <c r="J66" s="20">
        <v>1</v>
      </c>
      <c r="K66" s="21">
        <f t="shared" si="12"/>
        <v>1</v>
      </c>
      <c r="L66" s="21">
        <f t="shared" si="13"/>
        <v>1</v>
      </c>
      <c r="M66" s="21">
        <v>1</v>
      </c>
      <c r="N66" s="19" t="s">
        <v>626</v>
      </c>
      <c r="O66" s="20">
        <v>1</v>
      </c>
      <c r="P66" s="21">
        <f t="shared" si="14"/>
        <v>1</v>
      </c>
      <c r="Q66" s="21">
        <f t="shared" si="15"/>
        <v>1</v>
      </c>
      <c r="R66" s="21">
        <v>1</v>
      </c>
      <c r="S66" s="235"/>
    </row>
    <row r="67" spans="1:19" s="22" customFormat="1" ht="18.75">
      <c r="A67" s="92">
        <v>54</v>
      </c>
      <c r="B67" s="210"/>
      <c r="C67" s="281"/>
      <c r="D67" s="19" t="s">
        <v>634</v>
      </c>
      <c r="E67" s="20">
        <v>1</v>
      </c>
      <c r="F67" s="21">
        <f t="shared" si="16"/>
        <v>1</v>
      </c>
      <c r="G67" s="21">
        <f t="shared" si="17"/>
        <v>1</v>
      </c>
      <c r="H67" s="21">
        <v>1</v>
      </c>
      <c r="I67" s="19" t="s">
        <v>743</v>
      </c>
      <c r="J67" s="20">
        <v>1</v>
      </c>
      <c r="K67" s="21">
        <f t="shared" si="12"/>
        <v>1</v>
      </c>
      <c r="L67" s="21">
        <f t="shared" si="13"/>
        <v>1</v>
      </c>
      <c r="M67" s="21">
        <v>1</v>
      </c>
      <c r="N67" s="19" t="s">
        <v>626</v>
      </c>
      <c r="O67" s="20">
        <v>1</v>
      </c>
      <c r="P67" s="21">
        <f t="shared" si="14"/>
        <v>1</v>
      </c>
      <c r="Q67" s="21">
        <f t="shared" si="15"/>
        <v>1</v>
      </c>
      <c r="R67" s="21">
        <v>1</v>
      </c>
      <c r="S67" s="235"/>
    </row>
    <row r="68" spans="1:19" s="22" customFormat="1" ht="37.5">
      <c r="A68" s="92">
        <v>55</v>
      </c>
      <c r="B68" s="210"/>
      <c r="C68" s="281"/>
      <c r="D68" s="19" t="s">
        <v>635</v>
      </c>
      <c r="E68" s="20">
        <v>1</v>
      </c>
      <c r="F68" s="21">
        <f t="shared" si="16"/>
        <v>1</v>
      </c>
      <c r="G68" s="21">
        <f t="shared" si="17"/>
        <v>1</v>
      </c>
      <c r="H68" s="21">
        <v>1</v>
      </c>
      <c r="I68" s="19" t="s">
        <v>628</v>
      </c>
      <c r="J68" s="20">
        <v>1</v>
      </c>
      <c r="K68" s="21">
        <f t="shared" si="12"/>
        <v>1</v>
      </c>
      <c r="L68" s="21">
        <f t="shared" si="13"/>
        <v>1</v>
      </c>
      <c r="M68" s="21">
        <v>1</v>
      </c>
      <c r="N68" s="19" t="s">
        <v>626</v>
      </c>
      <c r="O68" s="20">
        <v>1</v>
      </c>
      <c r="P68" s="21">
        <f t="shared" si="14"/>
        <v>1</v>
      </c>
      <c r="Q68" s="21">
        <f t="shared" si="15"/>
        <v>1</v>
      </c>
      <c r="R68" s="21">
        <v>1</v>
      </c>
      <c r="S68" s="235"/>
    </row>
    <row r="69" spans="1:19" s="22" customFormat="1" ht="18.75">
      <c r="A69" s="92">
        <v>56</v>
      </c>
      <c r="B69" s="210"/>
      <c r="C69" s="281"/>
      <c r="D69" s="19" t="s">
        <v>867</v>
      </c>
      <c r="E69" s="20">
        <v>1</v>
      </c>
      <c r="F69" s="21">
        <f t="shared" si="16"/>
        <v>1</v>
      </c>
      <c r="G69" s="21">
        <f t="shared" si="17"/>
        <v>1</v>
      </c>
      <c r="H69" s="21">
        <v>1</v>
      </c>
      <c r="I69" s="19" t="s">
        <v>628</v>
      </c>
      <c r="J69" s="20">
        <v>1</v>
      </c>
      <c r="K69" s="21">
        <f t="shared" si="12"/>
        <v>1</v>
      </c>
      <c r="L69" s="21">
        <f t="shared" si="13"/>
        <v>1</v>
      </c>
      <c r="M69" s="21">
        <v>1</v>
      </c>
      <c r="N69" s="19" t="s">
        <v>626</v>
      </c>
      <c r="O69" s="20">
        <v>1</v>
      </c>
      <c r="P69" s="21">
        <f t="shared" si="14"/>
        <v>1</v>
      </c>
      <c r="Q69" s="21">
        <f t="shared" si="15"/>
        <v>1</v>
      </c>
      <c r="R69" s="21">
        <v>1</v>
      </c>
      <c r="S69" s="235"/>
    </row>
    <row r="70" spans="1:19" s="22" customFormat="1" ht="18.75">
      <c r="A70" s="92">
        <v>57</v>
      </c>
      <c r="B70" s="210"/>
      <c r="C70" s="281"/>
      <c r="D70" s="19" t="s">
        <v>637</v>
      </c>
      <c r="E70" s="20">
        <v>1</v>
      </c>
      <c r="F70" s="21">
        <f t="shared" si="16"/>
        <v>1</v>
      </c>
      <c r="G70" s="21">
        <f t="shared" si="17"/>
        <v>1</v>
      </c>
      <c r="H70" s="21">
        <v>1</v>
      </c>
      <c r="I70" s="19" t="s">
        <v>743</v>
      </c>
      <c r="J70" s="20">
        <v>1</v>
      </c>
      <c r="K70" s="21">
        <f t="shared" si="12"/>
        <v>1</v>
      </c>
      <c r="L70" s="21">
        <f t="shared" si="13"/>
        <v>1</v>
      </c>
      <c r="M70" s="21">
        <v>1</v>
      </c>
      <c r="N70" s="19" t="s">
        <v>626</v>
      </c>
      <c r="O70" s="20">
        <v>1</v>
      </c>
      <c r="P70" s="21">
        <f t="shared" si="14"/>
        <v>1</v>
      </c>
      <c r="Q70" s="21">
        <f t="shared" si="15"/>
        <v>1</v>
      </c>
      <c r="R70" s="21">
        <v>1</v>
      </c>
      <c r="S70" s="235"/>
    </row>
    <row r="71" spans="1:19" s="22" customFormat="1" ht="18.75">
      <c r="A71" s="92">
        <v>58</v>
      </c>
      <c r="B71" s="210"/>
      <c r="C71" s="281"/>
      <c r="D71" s="19" t="s">
        <v>638</v>
      </c>
      <c r="E71" s="20">
        <v>1</v>
      </c>
      <c r="F71" s="21">
        <f t="shared" si="16"/>
        <v>1</v>
      </c>
      <c r="G71" s="21">
        <f t="shared" si="17"/>
        <v>1</v>
      </c>
      <c r="H71" s="21">
        <v>1</v>
      </c>
      <c r="I71" s="19" t="s">
        <v>628</v>
      </c>
      <c r="J71" s="20">
        <v>1</v>
      </c>
      <c r="K71" s="21">
        <f t="shared" si="12"/>
        <v>1</v>
      </c>
      <c r="L71" s="21">
        <f t="shared" si="13"/>
        <v>1</v>
      </c>
      <c r="M71" s="21">
        <v>1</v>
      </c>
      <c r="N71" s="19" t="s">
        <v>626</v>
      </c>
      <c r="O71" s="20">
        <v>1</v>
      </c>
      <c r="P71" s="21">
        <f t="shared" si="14"/>
        <v>1</v>
      </c>
      <c r="Q71" s="21">
        <f t="shared" si="15"/>
        <v>1</v>
      </c>
      <c r="R71" s="21">
        <v>1</v>
      </c>
      <c r="S71" s="235"/>
    </row>
    <row r="72" spans="1:19" s="22" customFormat="1" ht="18.75">
      <c r="A72" s="92">
        <v>59</v>
      </c>
      <c r="B72" s="210"/>
      <c r="C72" s="281"/>
      <c r="D72" s="19" t="s">
        <v>868</v>
      </c>
      <c r="E72" s="20">
        <v>1</v>
      </c>
      <c r="F72" s="21">
        <f t="shared" si="16"/>
        <v>1</v>
      </c>
      <c r="G72" s="21">
        <f t="shared" si="17"/>
        <v>1</v>
      </c>
      <c r="H72" s="21">
        <v>1</v>
      </c>
      <c r="I72" s="19" t="s">
        <v>628</v>
      </c>
      <c r="J72" s="20">
        <v>1</v>
      </c>
      <c r="K72" s="21">
        <f t="shared" si="12"/>
        <v>1</v>
      </c>
      <c r="L72" s="21">
        <f t="shared" si="13"/>
        <v>1</v>
      </c>
      <c r="M72" s="21">
        <v>1</v>
      </c>
      <c r="N72" s="19" t="s">
        <v>626</v>
      </c>
      <c r="O72" s="20">
        <v>1</v>
      </c>
      <c r="P72" s="21">
        <f t="shared" si="14"/>
        <v>1</v>
      </c>
      <c r="Q72" s="21">
        <f t="shared" si="15"/>
        <v>1</v>
      </c>
      <c r="R72" s="21">
        <v>1</v>
      </c>
      <c r="S72" s="235"/>
    </row>
    <row r="73" spans="1:19" s="22" customFormat="1" ht="18.75">
      <c r="A73" s="92">
        <v>60</v>
      </c>
      <c r="B73" s="210"/>
      <c r="C73" s="281"/>
      <c r="D73" s="19" t="s">
        <v>640</v>
      </c>
      <c r="E73" s="20">
        <v>1</v>
      </c>
      <c r="F73" s="21">
        <f t="shared" si="16"/>
        <v>1</v>
      </c>
      <c r="G73" s="21">
        <f t="shared" si="17"/>
        <v>1</v>
      </c>
      <c r="H73" s="21">
        <v>1</v>
      </c>
      <c r="I73" s="19" t="s">
        <v>743</v>
      </c>
      <c r="J73" s="20">
        <v>1</v>
      </c>
      <c r="K73" s="21">
        <f t="shared" si="12"/>
        <v>1</v>
      </c>
      <c r="L73" s="21">
        <f t="shared" si="13"/>
        <v>1</v>
      </c>
      <c r="M73" s="21">
        <v>1</v>
      </c>
      <c r="N73" s="19" t="s">
        <v>626</v>
      </c>
      <c r="O73" s="20">
        <v>1</v>
      </c>
      <c r="P73" s="21">
        <f t="shared" si="14"/>
        <v>1</v>
      </c>
      <c r="Q73" s="21">
        <f t="shared" si="15"/>
        <v>1</v>
      </c>
      <c r="R73" s="21">
        <v>1</v>
      </c>
      <c r="S73" s="235"/>
    </row>
    <row r="74" spans="1:19" s="22" customFormat="1" ht="36.75" customHeight="1">
      <c r="A74" s="92">
        <v>61</v>
      </c>
      <c r="B74" s="210"/>
      <c r="C74" s="281"/>
      <c r="D74" s="19" t="s">
        <v>641</v>
      </c>
      <c r="E74" s="20">
        <v>1</v>
      </c>
      <c r="F74" s="21">
        <f t="shared" si="16"/>
        <v>1</v>
      </c>
      <c r="G74" s="21">
        <f t="shared" si="17"/>
        <v>1</v>
      </c>
      <c r="H74" s="21">
        <v>1</v>
      </c>
      <c r="I74" s="19" t="s">
        <v>628</v>
      </c>
      <c r="J74" s="20">
        <v>1</v>
      </c>
      <c r="K74" s="21">
        <f t="shared" si="12"/>
        <v>1</v>
      </c>
      <c r="L74" s="21">
        <f t="shared" si="13"/>
        <v>1</v>
      </c>
      <c r="M74" s="21">
        <v>1</v>
      </c>
      <c r="N74" s="19" t="s">
        <v>626</v>
      </c>
      <c r="O74" s="20">
        <v>1</v>
      </c>
      <c r="P74" s="21">
        <f t="shared" si="14"/>
        <v>1</v>
      </c>
      <c r="Q74" s="21">
        <f t="shared" si="15"/>
        <v>1</v>
      </c>
      <c r="R74" s="21">
        <v>1</v>
      </c>
      <c r="S74" s="235"/>
    </row>
    <row r="75" spans="1:19" s="22" customFormat="1" ht="18.75">
      <c r="A75" s="92">
        <v>62</v>
      </c>
      <c r="B75" s="210"/>
      <c r="C75" s="281"/>
      <c r="D75" s="19" t="s">
        <v>750</v>
      </c>
      <c r="E75" s="20">
        <v>1</v>
      </c>
      <c r="F75" s="21">
        <f t="shared" si="16"/>
        <v>1</v>
      </c>
      <c r="G75" s="21">
        <f t="shared" si="17"/>
        <v>1</v>
      </c>
      <c r="H75" s="21">
        <v>1</v>
      </c>
      <c r="I75" s="19" t="s">
        <v>628</v>
      </c>
      <c r="J75" s="20">
        <v>1</v>
      </c>
      <c r="K75" s="21">
        <f t="shared" si="12"/>
        <v>1</v>
      </c>
      <c r="L75" s="21">
        <f t="shared" si="13"/>
        <v>1</v>
      </c>
      <c r="M75" s="21">
        <v>1</v>
      </c>
      <c r="N75" s="19" t="s">
        <v>626</v>
      </c>
      <c r="O75" s="20">
        <v>1</v>
      </c>
      <c r="P75" s="21">
        <f t="shared" si="14"/>
        <v>1</v>
      </c>
      <c r="Q75" s="21">
        <f t="shared" si="15"/>
        <v>1</v>
      </c>
      <c r="R75" s="21">
        <v>1</v>
      </c>
      <c r="S75" s="235"/>
    </row>
    <row r="76" spans="1:19" s="22" customFormat="1" ht="18.75">
      <c r="A76" s="92">
        <v>63</v>
      </c>
      <c r="B76" s="210"/>
      <c r="C76" s="281"/>
      <c r="D76" s="19" t="s">
        <v>869</v>
      </c>
      <c r="E76" s="20">
        <v>1</v>
      </c>
      <c r="F76" s="21">
        <f t="shared" si="16"/>
        <v>1</v>
      </c>
      <c r="G76" s="21">
        <f t="shared" si="17"/>
        <v>1</v>
      </c>
      <c r="H76" s="21">
        <v>1</v>
      </c>
      <c r="I76" s="19" t="s">
        <v>743</v>
      </c>
      <c r="J76" s="20">
        <v>1</v>
      </c>
      <c r="K76" s="21">
        <f t="shared" si="12"/>
        <v>1</v>
      </c>
      <c r="L76" s="21">
        <f t="shared" si="13"/>
        <v>1</v>
      </c>
      <c r="M76" s="21">
        <v>1</v>
      </c>
      <c r="N76" s="19" t="s">
        <v>626</v>
      </c>
      <c r="O76" s="20">
        <v>1</v>
      </c>
      <c r="P76" s="21">
        <f t="shared" si="14"/>
        <v>1</v>
      </c>
      <c r="Q76" s="21">
        <f t="shared" si="15"/>
        <v>1</v>
      </c>
      <c r="R76" s="21">
        <v>1</v>
      </c>
      <c r="S76" s="235"/>
    </row>
    <row r="77" spans="1:19" s="22" customFormat="1" ht="18.75">
      <c r="A77" s="92">
        <v>64</v>
      </c>
      <c r="B77" s="210"/>
      <c r="C77" s="281"/>
      <c r="D77" s="19" t="s">
        <v>751</v>
      </c>
      <c r="E77" s="20">
        <v>1</v>
      </c>
      <c r="F77" s="21">
        <f t="shared" si="16"/>
        <v>1</v>
      </c>
      <c r="G77" s="21">
        <f t="shared" si="17"/>
        <v>1</v>
      </c>
      <c r="H77" s="21">
        <v>1</v>
      </c>
      <c r="I77" s="19" t="s">
        <v>743</v>
      </c>
      <c r="J77" s="20">
        <v>1</v>
      </c>
      <c r="K77" s="21">
        <f t="shared" si="12"/>
        <v>1</v>
      </c>
      <c r="L77" s="21">
        <f t="shared" si="13"/>
        <v>1</v>
      </c>
      <c r="M77" s="21">
        <v>1</v>
      </c>
      <c r="N77" s="19" t="s">
        <v>626</v>
      </c>
      <c r="O77" s="20">
        <v>1</v>
      </c>
      <c r="P77" s="21">
        <f t="shared" si="14"/>
        <v>1</v>
      </c>
      <c r="Q77" s="21">
        <f t="shared" si="15"/>
        <v>1</v>
      </c>
      <c r="R77" s="21">
        <v>1</v>
      </c>
      <c r="S77" s="235"/>
    </row>
    <row r="78" spans="1:19" s="22" customFormat="1" ht="18.75">
      <c r="A78" s="92">
        <v>65</v>
      </c>
      <c r="B78" s="205"/>
      <c r="C78" s="240"/>
      <c r="D78" s="19" t="s">
        <v>644</v>
      </c>
      <c r="E78" s="20">
        <v>1</v>
      </c>
      <c r="F78" s="21">
        <f t="shared" si="16"/>
        <v>1</v>
      </c>
      <c r="G78" s="21">
        <f t="shared" si="17"/>
        <v>1</v>
      </c>
      <c r="H78" s="21">
        <v>1</v>
      </c>
      <c r="I78" s="19" t="s">
        <v>743</v>
      </c>
      <c r="J78" s="20">
        <v>1</v>
      </c>
      <c r="K78" s="21">
        <f t="shared" si="12"/>
        <v>1</v>
      </c>
      <c r="L78" s="21">
        <f t="shared" si="13"/>
        <v>1</v>
      </c>
      <c r="M78" s="21">
        <v>1</v>
      </c>
      <c r="N78" s="19" t="s">
        <v>626</v>
      </c>
      <c r="O78" s="20">
        <v>1</v>
      </c>
      <c r="P78" s="21">
        <f t="shared" si="14"/>
        <v>1</v>
      </c>
      <c r="Q78" s="21">
        <f t="shared" si="15"/>
        <v>1</v>
      </c>
      <c r="R78" s="21">
        <v>1</v>
      </c>
      <c r="S78" s="234"/>
    </row>
    <row r="79" spans="1:19" s="22" customFormat="1" ht="26.25" customHeight="1">
      <c r="A79" s="280" t="s">
        <v>115</v>
      </c>
      <c r="B79" s="280"/>
      <c r="C79" s="280"/>
      <c r="D79" s="280"/>
      <c r="E79" s="280"/>
      <c r="F79" s="280"/>
      <c r="G79" s="280"/>
      <c r="H79" s="280"/>
      <c r="I79" s="280"/>
      <c r="J79" s="280"/>
      <c r="K79" s="280"/>
      <c r="L79" s="280"/>
      <c r="M79" s="280"/>
      <c r="N79" s="280"/>
      <c r="O79" s="280"/>
      <c r="P79" s="280"/>
      <c r="Q79" s="280"/>
      <c r="R79" s="280"/>
      <c r="S79" s="280"/>
    </row>
    <row r="80" spans="1:19" s="22" customFormat="1" ht="26.25" customHeight="1">
      <c r="A80" s="92">
        <v>66</v>
      </c>
      <c r="B80" s="219" t="s">
        <v>738</v>
      </c>
      <c r="C80" s="241" t="s">
        <v>140</v>
      </c>
      <c r="D80" s="19" t="s">
        <v>646</v>
      </c>
      <c r="E80" s="20">
        <v>1</v>
      </c>
      <c r="F80" s="21">
        <f>IF(E80=G80,H80)</f>
        <v>1</v>
      </c>
      <c r="G80" s="21">
        <f>IF(E80="NA","NA",H80)</f>
        <v>1</v>
      </c>
      <c r="H80" s="21">
        <v>1</v>
      </c>
      <c r="I80" s="19" t="s">
        <v>743</v>
      </c>
      <c r="J80" s="20">
        <v>1</v>
      </c>
      <c r="K80" s="21">
        <f aca="true" t="shared" si="18" ref="K80:K88">IF(J80=L80,M80)</f>
        <v>1</v>
      </c>
      <c r="L80" s="21">
        <f aca="true" t="shared" si="19" ref="L80:L88">IF(J80="NA","NA",M80)</f>
        <v>1</v>
      </c>
      <c r="M80" s="21">
        <v>1</v>
      </c>
      <c r="N80" s="19" t="s">
        <v>626</v>
      </c>
      <c r="O80" s="20">
        <v>1</v>
      </c>
      <c r="P80" s="21">
        <f aca="true" t="shared" si="20" ref="P80:P88">IF(O80=Q80,R80)</f>
        <v>1</v>
      </c>
      <c r="Q80" s="21">
        <f aca="true" t="shared" si="21" ref="Q80:Q88">IF(O80="NA","NA",R80)</f>
        <v>1</v>
      </c>
      <c r="R80" s="21">
        <v>1</v>
      </c>
      <c r="S80" s="233" t="s">
        <v>167</v>
      </c>
    </row>
    <row r="81" spans="1:19" s="22" customFormat="1" ht="26.25" customHeight="1">
      <c r="A81" s="92">
        <v>67</v>
      </c>
      <c r="B81" s="210"/>
      <c r="C81" s="281"/>
      <c r="D81" s="19" t="s">
        <v>647</v>
      </c>
      <c r="E81" s="20">
        <v>1</v>
      </c>
      <c r="F81" s="21">
        <f>IF(E81=G81,H81)</f>
        <v>1</v>
      </c>
      <c r="G81" s="21">
        <f>IF(E81="NA","NA",H81)</f>
        <v>1</v>
      </c>
      <c r="H81" s="21">
        <v>1</v>
      </c>
      <c r="I81" s="19" t="s">
        <v>743</v>
      </c>
      <c r="J81" s="20">
        <v>1</v>
      </c>
      <c r="K81" s="21">
        <f t="shared" si="18"/>
        <v>1</v>
      </c>
      <c r="L81" s="21">
        <f t="shared" si="19"/>
        <v>1</v>
      </c>
      <c r="M81" s="21">
        <v>1</v>
      </c>
      <c r="N81" s="19" t="s">
        <v>626</v>
      </c>
      <c r="O81" s="20">
        <v>1</v>
      </c>
      <c r="P81" s="21">
        <f t="shared" si="20"/>
        <v>1</v>
      </c>
      <c r="Q81" s="21">
        <f t="shared" si="21"/>
        <v>1</v>
      </c>
      <c r="R81" s="21">
        <v>1</v>
      </c>
      <c r="S81" s="235"/>
    </row>
    <row r="82" spans="1:19" s="22" customFormat="1" ht="26.25" customHeight="1">
      <c r="A82" s="92">
        <v>68</v>
      </c>
      <c r="B82" s="210"/>
      <c r="C82" s="281"/>
      <c r="D82" s="19" t="s">
        <v>648</v>
      </c>
      <c r="E82" s="20">
        <v>1</v>
      </c>
      <c r="F82" s="21">
        <f>IF(E82=G82,H82)</f>
        <v>1</v>
      </c>
      <c r="G82" s="21">
        <f>IF(E82="NA","NA",H82)</f>
        <v>1</v>
      </c>
      <c r="H82" s="21">
        <v>1</v>
      </c>
      <c r="I82" s="19" t="s">
        <v>743</v>
      </c>
      <c r="J82" s="20">
        <v>1</v>
      </c>
      <c r="K82" s="21">
        <f t="shared" si="18"/>
        <v>1</v>
      </c>
      <c r="L82" s="21">
        <f t="shared" si="19"/>
        <v>1</v>
      </c>
      <c r="M82" s="21">
        <v>1</v>
      </c>
      <c r="N82" s="19" t="s">
        <v>626</v>
      </c>
      <c r="O82" s="20">
        <v>1</v>
      </c>
      <c r="P82" s="21">
        <f t="shared" si="20"/>
        <v>1</v>
      </c>
      <c r="Q82" s="21">
        <f t="shared" si="21"/>
        <v>1</v>
      </c>
      <c r="R82" s="21">
        <v>1</v>
      </c>
      <c r="S82" s="235"/>
    </row>
    <row r="83" spans="1:19" s="22" customFormat="1" ht="26.25" customHeight="1">
      <c r="A83" s="92">
        <v>69</v>
      </c>
      <c r="B83" s="210"/>
      <c r="C83" s="281"/>
      <c r="D83" s="19" t="s">
        <v>649</v>
      </c>
      <c r="E83" s="20">
        <v>1</v>
      </c>
      <c r="F83" s="21">
        <f aca="true" t="shared" si="22" ref="F83:F88">IF(E83=G83,H83)</f>
        <v>1</v>
      </c>
      <c r="G83" s="21">
        <f aca="true" t="shared" si="23" ref="G83:G88">IF(E83="NA","NA",H83)</f>
        <v>1</v>
      </c>
      <c r="H83" s="21">
        <v>1</v>
      </c>
      <c r="I83" s="19" t="s">
        <v>743</v>
      </c>
      <c r="J83" s="20">
        <v>1</v>
      </c>
      <c r="K83" s="21">
        <f t="shared" si="18"/>
        <v>1</v>
      </c>
      <c r="L83" s="21">
        <f t="shared" si="19"/>
        <v>1</v>
      </c>
      <c r="M83" s="21">
        <v>1</v>
      </c>
      <c r="N83" s="19" t="s">
        <v>626</v>
      </c>
      <c r="O83" s="20">
        <v>1</v>
      </c>
      <c r="P83" s="21">
        <f t="shared" si="20"/>
        <v>1</v>
      </c>
      <c r="Q83" s="21">
        <f t="shared" si="21"/>
        <v>1</v>
      </c>
      <c r="R83" s="21">
        <v>1</v>
      </c>
      <c r="S83" s="235"/>
    </row>
    <row r="84" spans="1:19" s="22" customFormat="1" ht="26.25" customHeight="1">
      <c r="A84" s="92">
        <v>70</v>
      </c>
      <c r="B84" s="210"/>
      <c r="C84" s="281"/>
      <c r="D84" s="19" t="s">
        <v>650</v>
      </c>
      <c r="E84" s="20">
        <v>1</v>
      </c>
      <c r="F84" s="21">
        <f t="shared" si="22"/>
        <v>1</v>
      </c>
      <c r="G84" s="21">
        <f t="shared" si="23"/>
        <v>1</v>
      </c>
      <c r="H84" s="21">
        <v>1</v>
      </c>
      <c r="I84" s="19" t="s">
        <v>743</v>
      </c>
      <c r="J84" s="20">
        <v>1</v>
      </c>
      <c r="K84" s="21">
        <f t="shared" si="18"/>
        <v>1</v>
      </c>
      <c r="L84" s="21">
        <f t="shared" si="19"/>
        <v>1</v>
      </c>
      <c r="M84" s="21">
        <v>1</v>
      </c>
      <c r="N84" s="19" t="s">
        <v>626</v>
      </c>
      <c r="O84" s="20">
        <v>1</v>
      </c>
      <c r="P84" s="21">
        <f t="shared" si="20"/>
        <v>1</v>
      </c>
      <c r="Q84" s="21">
        <f t="shared" si="21"/>
        <v>1</v>
      </c>
      <c r="R84" s="21">
        <v>1</v>
      </c>
      <c r="S84" s="235"/>
    </row>
    <row r="85" spans="1:19" s="22" customFormat="1" ht="26.25" customHeight="1">
      <c r="A85" s="92">
        <v>71</v>
      </c>
      <c r="B85" s="210"/>
      <c r="C85" s="281"/>
      <c r="D85" s="19" t="s">
        <v>651</v>
      </c>
      <c r="E85" s="20">
        <v>1</v>
      </c>
      <c r="F85" s="21">
        <f t="shared" si="22"/>
        <v>1</v>
      </c>
      <c r="G85" s="21">
        <f t="shared" si="23"/>
        <v>1</v>
      </c>
      <c r="H85" s="21">
        <v>1</v>
      </c>
      <c r="I85" s="19" t="s">
        <v>743</v>
      </c>
      <c r="J85" s="20">
        <v>1</v>
      </c>
      <c r="K85" s="21">
        <f t="shared" si="18"/>
        <v>1</v>
      </c>
      <c r="L85" s="21">
        <f t="shared" si="19"/>
        <v>1</v>
      </c>
      <c r="M85" s="21">
        <v>1</v>
      </c>
      <c r="N85" s="19" t="s">
        <v>626</v>
      </c>
      <c r="O85" s="20">
        <v>1</v>
      </c>
      <c r="P85" s="21">
        <f t="shared" si="20"/>
        <v>1</v>
      </c>
      <c r="Q85" s="21">
        <f t="shared" si="21"/>
        <v>1</v>
      </c>
      <c r="R85" s="21">
        <v>1</v>
      </c>
      <c r="S85" s="235"/>
    </row>
    <row r="86" spans="1:19" s="22" customFormat="1" ht="26.25" customHeight="1">
      <c r="A86" s="92">
        <v>72</v>
      </c>
      <c r="B86" s="210"/>
      <c r="C86" s="281"/>
      <c r="D86" s="19" t="s">
        <v>652</v>
      </c>
      <c r="E86" s="20">
        <v>1</v>
      </c>
      <c r="F86" s="21">
        <f t="shared" si="22"/>
        <v>1</v>
      </c>
      <c r="G86" s="21">
        <f t="shared" si="23"/>
        <v>1</v>
      </c>
      <c r="H86" s="21">
        <v>1</v>
      </c>
      <c r="I86" s="19" t="s">
        <v>743</v>
      </c>
      <c r="J86" s="20">
        <v>1</v>
      </c>
      <c r="K86" s="21">
        <f t="shared" si="18"/>
        <v>1</v>
      </c>
      <c r="L86" s="21">
        <f t="shared" si="19"/>
        <v>1</v>
      </c>
      <c r="M86" s="21">
        <v>1</v>
      </c>
      <c r="N86" s="19" t="s">
        <v>626</v>
      </c>
      <c r="O86" s="20">
        <v>1</v>
      </c>
      <c r="P86" s="21">
        <f t="shared" si="20"/>
        <v>1</v>
      </c>
      <c r="Q86" s="21">
        <f t="shared" si="21"/>
        <v>1</v>
      </c>
      <c r="R86" s="21">
        <v>1</v>
      </c>
      <c r="S86" s="235"/>
    </row>
    <row r="87" spans="1:19" s="22" customFormat="1" ht="39" customHeight="1">
      <c r="A87" s="92">
        <v>73</v>
      </c>
      <c r="B87" s="210"/>
      <c r="C87" s="281"/>
      <c r="D87" s="19" t="s">
        <v>653</v>
      </c>
      <c r="E87" s="20">
        <v>1</v>
      </c>
      <c r="F87" s="21">
        <f t="shared" si="22"/>
        <v>1</v>
      </c>
      <c r="G87" s="21">
        <f t="shared" si="23"/>
        <v>1</v>
      </c>
      <c r="H87" s="21">
        <v>1</v>
      </c>
      <c r="I87" s="19" t="s">
        <v>743</v>
      </c>
      <c r="J87" s="20">
        <v>1</v>
      </c>
      <c r="K87" s="21">
        <f t="shared" si="18"/>
        <v>1</v>
      </c>
      <c r="L87" s="21">
        <f t="shared" si="19"/>
        <v>1</v>
      </c>
      <c r="M87" s="21">
        <v>1</v>
      </c>
      <c r="N87" s="19" t="s">
        <v>626</v>
      </c>
      <c r="O87" s="20">
        <v>1</v>
      </c>
      <c r="P87" s="21">
        <f t="shared" si="20"/>
        <v>1</v>
      </c>
      <c r="Q87" s="21">
        <f t="shared" si="21"/>
        <v>1</v>
      </c>
      <c r="R87" s="21">
        <v>1</v>
      </c>
      <c r="S87" s="235"/>
    </row>
    <row r="88" spans="1:19" s="22" customFormat="1" ht="37.5">
      <c r="A88" s="92">
        <v>74</v>
      </c>
      <c r="B88" s="205"/>
      <c r="C88" s="240"/>
      <c r="D88" s="19" t="s">
        <v>754</v>
      </c>
      <c r="E88" s="20">
        <v>1</v>
      </c>
      <c r="F88" s="21">
        <f t="shared" si="22"/>
        <v>1</v>
      </c>
      <c r="G88" s="21">
        <f t="shared" si="23"/>
        <v>1</v>
      </c>
      <c r="H88" s="21">
        <v>1</v>
      </c>
      <c r="I88" s="19" t="s">
        <v>743</v>
      </c>
      <c r="J88" s="20">
        <v>1</v>
      </c>
      <c r="K88" s="21">
        <f t="shared" si="18"/>
        <v>1</v>
      </c>
      <c r="L88" s="21">
        <f t="shared" si="19"/>
        <v>1</v>
      </c>
      <c r="M88" s="21">
        <v>1</v>
      </c>
      <c r="N88" s="19" t="s">
        <v>626</v>
      </c>
      <c r="O88" s="20">
        <v>1</v>
      </c>
      <c r="P88" s="21">
        <f t="shared" si="20"/>
        <v>1</v>
      </c>
      <c r="Q88" s="21">
        <f t="shared" si="21"/>
        <v>1</v>
      </c>
      <c r="R88" s="21">
        <v>1</v>
      </c>
      <c r="S88" s="234"/>
    </row>
    <row r="89" spans="1:19" s="22" customFormat="1" ht="26.25" customHeight="1">
      <c r="A89" s="280" t="s">
        <v>116</v>
      </c>
      <c r="B89" s="280"/>
      <c r="C89" s="280"/>
      <c r="D89" s="280"/>
      <c r="E89" s="280"/>
      <c r="F89" s="280"/>
      <c r="G89" s="280"/>
      <c r="H89" s="280"/>
      <c r="I89" s="280"/>
      <c r="J89" s="280"/>
      <c r="K89" s="280"/>
      <c r="L89" s="280"/>
      <c r="M89" s="280"/>
      <c r="N89" s="280"/>
      <c r="O89" s="280"/>
      <c r="P89" s="280"/>
      <c r="Q89" s="280"/>
      <c r="R89" s="280"/>
      <c r="S89" s="280"/>
    </row>
    <row r="90" spans="1:19" s="22" customFormat="1" ht="26.25" customHeight="1">
      <c r="A90" s="92">
        <v>75</v>
      </c>
      <c r="B90" s="219" t="s">
        <v>738</v>
      </c>
      <c r="C90" s="241" t="s">
        <v>140</v>
      </c>
      <c r="D90" s="19" t="s">
        <v>654</v>
      </c>
      <c r="E90" s="20">
        <v>1</v>
      </c>
      <c r="F90" s="21">
        <f>IF(E90=G90,H90)</f>
        <v>1</v>
      </c>
      <c r="G90" s="21">
        <f>IF(E90="NA","NA",H90)</f>
        <v>1</v>
      </c>
      <c r="H90" s="21">
        <v>1</v>
      </c>
      <c r="I90" s="19" t="s">
        <v>743</v>
      </c>
      <c r="J90" s="20">
        <v>1</v>
      </c>
      <c r="K90" s="21">
        <f aca="true" t="shared" si="24" ref="K90:K98">IF(J90=L90,M90)</f>
        <v>1</v>
      </c>
      <c r="L90" s="21">
        <f aca="true" t="shared" si="25" ref="L90:L98">IF(J90="NA","NA",M90)</f>
        <v>1</v>
      </c>
      <c r="M90" s="21">
        <v>1</v>
      </c>
      <c r="N90" s="19" t="s">
        <v>626</v>
      </c>
      <c r="O90" s="20">
        <v>1</v>
      </c>
      <c r="P90" s="21">
        <f aca="true" t="shared" si="26" ref="P90:P98">IF(O90=Q90,R90)</f>
        <v>1</v>
      </c>
      <c r="Q90" s="21">
        <f aca="true" t="shared" si="27" ref="Q90:Q98">IF(O90="NA","NA",R90)</f>
        <v>1</v>
      </c>
      <c r="R90" s="21">
        <v>1</v>
      </c>
      <c r="S90" s="233" t="s">
        <v>167</v>
      </c>
    </row>
    <row r="91" spans="1:19" s="22" customFormat="1" ht="34.5" customHeight="1">
      <c r="A91" s="92">
        <v>76</v>
      </c>
      <c r="B91" s="210"/>
      <c r="C91" s="281"/>
      <c r="D91" s="19" t="s">
        <v>655</v>
      </c>
      <c r="E91" s="20">
        <v>1</v>
      </c>
      <c r="F91" s="21">
        <f>IF(E91=G91,H91)</f>
        <v>1</v>
      </c>
      <c r="G91" s="21">
        <f>IF(E91="NA","NA",H91)</f>
        <v>1</v>
      </c>
      <c r="H91" s="21">
        <v>1</v>
      </c>
      <c r="I91" s="19" t="s">
        <v>743</v>
      </c>
      <c r="J91" s="20">
        <v>1</v>
      </c>
      <c r="K91" s="21">
        <f t="shared" si="24"/>
        <v>1</v>
      </c>
      <c r="L91" s="21">
        <f t="shared" si="25"/>
        <v>1</v>
      </c>
      <c r="M91" s="21">
        <v>1</v>
      </c>
      <c r="N91" s="19" t="s">
        <v>626</v>
      </c>
      <c r="O91" s="20">
        <v>1</v>
      </c>
      <c r="P91" s="21">
        <f t="shared" si="26"/>
        <v>1</v>
      </c>
      <c r="Q91" s="21">
        <f t="shared" si="27"/>
        <v>1</v>
      </c>
      <c r="R91" s="21">
        <v>1</v>
      </c>
      <c r="S91" s="235"/>
    </row>
    <row r="92" spans="1:19" s="22" customFormat="1" ht="26.25" customHeight="1">
      <c r="A92" s="92">
        <v>77</v>
      </c>
      <c r="B92" s="210"/>
      <c r="C92" s="281"/>
      <c r="D92" s="19" t="s">
        <v>15</v>
      </c>
      <c r="E92" s="20">
        <v>1</v>
      </c>
      <c r="F92" s="21">
        <f aca="true" t="shared" si="28" ref="F92:F98">IF(E92=G92,H92)</f>
        <v>1</v>
      </c>
      <c r="G92" s="21">
        <f aca="true" t="shared" si="29" ref="G92:G98">IF(E92="NA","NA",H92)</f>
        <v>1</v>
      </c>
      <c r="H92" s="21">
        <v>1</v>
      </c>
      <c r="I92" s="19" t="s">
        <v>743</v>
      </c>
      <c r="J92" s="20">
        <v>1</v>
      </c>
      <c r="K92" s="21">
        <f t="shared" si="24"/>
        <v>1</v>
      </c>
      <c r="L92" s="21">
        <f t="shared" si="25"/>
        <v>1</v>
      </c>
      <c r="M92" s="21">
        <v>1</v>
      </c>
      <c r="N92" s="19" t="s">
        <v>626</v>
      </c>
      <c r="O92" s="20">
        <v>1</v>
      </c>
      <c r="P92" s="21">
        <f t="shared" si="26"/>
        <v>1</v>
      </c>
      <c r="Q92" s="21">
        <f t="shared" si="27"/>
        <v>1</v>
      </c>
      <c r="R92" s="21">
        <v>1</v>
      </c>
      <c r="S92" s="235"/>
    </row>
    <row r="93" spans="1:19" s="22" customFormat="1" ht="26.25" customHeight="1">
      <c r="A93" s="92">
        <v>78</v>
      </c>
      <c r="B93" s="210"/>
      <c r="C93" s="281"/>
      <c r="D93" s="19" t="s">
        <v>657</v>
      </c>
      <c r="E93" s="20">
        <v>1</v>
      </c>
      <c r="F93" s="21">
        <f t="shared" si="28"/>
        <v>1</v>
      </c>
      <c r="G93" s="21">
        <f t="shared" si="29"/>
        <v>1</v>
      </c>
      <c r="H93" s="21">
        <v>1</v>
      </c>
      <c r="I93" s="19" t="s">
        <v>743</v>
      </c>
      <c r="J93" s="20">
        <v>1</v>
      </c>
      <c r="K93" s="21">
        <f t="shared" si="24"/>
        <v>1</v>
      </c>
      <c r="L93" s="21">
        <f t="shared" si="25"/>
        <v>1</v>
      </c>
      <c r="M93" s="21">
        <v>1</v>
      </c>
      <c r="N93" s="19" t="s">
        <v>626</v>
      </c>
      <c r="O93" s="20">
        <v>1</v>
      </c>
      <c r="P93" s="21">
        <f t="shared" si="26"/>
        <v>1</v>
      </c>
      <c r="Q93" s="21">
        <f t="shared" si="27"/>
        <v>1</v>
      </c>
      <c r="R93" s="21">
        <v>1</v>
      </c>
      <c r="S93" s="235"/>
    </row>
    <row r="94" spans="1:19" s="22" customFormat="1" ht="33" customHeight="1">
      <c r="A94" s="92">
        <v>79</v>
      </c>
      <c r="B94" s="210"/>
      <c r="C94" s="281"/>
      <c r="D94" s="19" t="s">
        <v>658</v>
      </c>
      <c r="E94" s="20">
        <v>1</v>
      </c>
      <c r="F94" s="21">
        <f t="shared" si="28"/>
        <v>1</v>
      </c>
      <c r="G94" s="21">
        <f t="shared" si="29"/>
        <v>1</v>
      </c>
      <c r="H94" s="21">
        <v>1</v>
      </c>
      <c r="I94" s="19" t="s">
        <v>743</v>
      </c>
      <c r="J94" s="20">
        <v>1</v>
      </c>
      <c r="K94" s="21">
        <f t="shared" si="24"/>
        <v>1</v>
      </c>
      <c r="L94" s="21">
        <f t="shared" si="25"/>
        <v>1</v>
      </c>
      <c r="M94" s="21">
        <v>1</v>
      </c>
      <c r="N94" s="19" t="s">
        <v>626</v>
      </c>
      <c r="O94" s="20">
        <v>1</v>
      </c>
      <c r="P94" s="21">
        <f t="shared" si="26"/>
        <v>1</v>
      </c>
      <c r="Q94" s="21">
        <f t="shared" si="27"/>
        <v>1</v>
      </c>
      <c r="R94" s="21">
        <v>1</v>
      </c>
      <c r="S94" s="235"/>
    </row>
    <row r="95" spans="1:19" s="22" customFormat="1" ht="31.5" customHeight="1">
      <c r="A95" s="92">
        <v>80</v>
      </c>
      <c r="B95" s="210"/>
      <c r="C95" s="281"/>
      <c r="D95" s="19" t="s">
        <v>659</v>
      </c>
      <c r="E95" s="20">
        <v>1</v>
      </c>
      <c r="F95" s="21">
        <f t="shared" si="28"/>
        <v>1</v>
      </c>
      <c r="G95" s="21">
        <f t="shared" si="29"/>
        <v>1</v>
      </c>
      <c r="H95" s="21">
        <v>1</v>
      </c>
      <c r="I95" s="19" t="s">
        <v>743</v>
      </c>
      <c r="J95" s="20">
        <v>1</v>
      </c>
      <c r="K95" s="21">
        <f t="shared" si="24"/>
        <v>1</v>
      </c>
      <c r="L95" s="21">
        <f t="shared" si="25"/>
        <v>1</v>
      </c>
      <c r="M95" s="21">
        <v>1</v>
      </c>
      <c r="N95" s="19" t="s">
        <v>626</v>
      </c>
      <c r="O95" s="20">
        <v>1</v>
      </c>
      <c r="P95" s="21">
        <f t="shared" si="26"/>
        <v>1</v>
      </c>
      <c r="Q95" s="21">
        <f t="shared" si="27"/>
        <v>1</v>
      </c>
      <c r="R95" s="21">
        <v>1</v>
      </c>
      <c r="S95" s="235"/>
    </row>
    <row r="96" spans="1:19" s="22" customFormat="1" ht="26.25" customHeight="1">
      <c r="A96" s="92">
        <v>81</v>
      </c>
      <c r="B96" s="210"/>
      <c r="C96" s="281"/>
      <c r="D96" s="19" t="s">
        <v>660</v>
      </c>
      <c r="E96" s="20">
        <v>1</v>
      </c>
      <c r="F96" s="21">
        <f t="shared" si="28"/>
        <v>1</v>
      </c>
      <c r="G96" s="21">
        <f t="shared" si="29"/>
        <v>1</v>
      </c>
      <c r="H96" s="21">
        <v>1</v>
      </c>
      <c r="I96" s="19" t="s">
        <v>743</v>
      </c>
      <c r="J96" s="20">
        <v>1</v>
      </c>
      <c r="K96" s="21">
        <f t="shared" si="24"/>
        <v>1</v>
      </c>
      <c r="L96" s="21">
        <f t="shared" si="25"/>
        <v>1</v>
      </c>
      <c r="M96" s="21">
        <v>1</v>
      </c>
      <c r="N96" s="19" t="s">
        <v>626</v>
      </c>
      <c r="O96" s="20">
        <v>1</v>
      </c>
      <c r="P96" s="21">
        <f t="shared" si="26"/>
        <v>1</v>
      </c>
      <c r="Q96" s="21">
        <f t="shared" si="27"/>
        <v>1</v>
      </c>
      <c r="R96" s="21">
        <v>1</v>
      </c>
      <c r="S96" s="235"/>
    </row>
    <row r="97" spans="1:19" s="22" customFormat="1" ht="26.25" customHeight="1">
      <c r="A97" s="92">
        <v>82</v>
      </c>
      <c r="B97" s="210"/>
      <c r="C97" s="281"/>
      <c r="D97" s="19" t="s">
        <v>661</v>
      </c>
      <c r="E97" s="20">
        <v>1</v>
      </c>
      <c r="F97" s="21">
        <f t="shared" si="28"/>
        <v>1</v>
      </c>
      <c r="G97" s="21">
        <f t="shared" si="29"/>
        <v>1</v>
      </c>
      <c r="H97" s="21">
        <v>1</v>
      </c>
      <c r="I97" s="19" t="s">
        <v>743</v>
      </c>
      <c r="J97" s="20">
        <v>1</v>
      </c>
      <c r="K97" s="21">
        <f t="shared" si="24"/>
        <v>1</v>
      </c>
      <c r="L97" s="21">
        <f t="shared" si="25"/>
        <v>1</v>
      </c>
      <c r="M97" s="21">
        <v>1</v>
      </c>
      <c r="N97" s="19" t="s">
        <v>626</v>
      </c>
      <c r="O97" s="20">
        <v>1</v>
      </c>
      <c r="P97" s="21">
        <f t="shared" si="26"/>
        <v>1</v>
      </c>
      <c r="Q97" s="21">
        <f t="shared" si="27"/>
        <v>1</v>
      </c>
      <c r="R97" s="21">
        <v>1</v>
      </c>
      <c r="S97" s="235"/>
    </row>
    <row r="98" spans="1:19" s="22" customFormat="1" ht="18.75">
      <c r="A98" s="92">
        <v>83</v>
      </c>
      <c r="B98" s="205"/>
      <c r="C98" s="240"/>
      <c r="D98" s="19" t="s">
        <v>662</v>
      </c>
      <c r="E98" s="20">
        <v>1</v>
      </c>
      <c r="F98" s="21">
        <f t="shared" si="28"/>
        <v>1</v>
      </c>
      <c r="G98" s="21">
        <f t="shared" si="29"/>
        <v>1</v>
      </c>
      <c r="H98" s="21">
        <v>1</v>
      </c>
      <c r="I98" s="19" t="s">
        <v>743</v>
      </c>
      <c r="J98" s="20">
        <v>1</v>
      </c>
      <c r="K98" s="21">
        <f t="shared" si="24"/>
        <v>1</v>
      </c>
      <c r="L98" s="21">
        <f t="shared" si="25"/>
        <v>1</v>
      </c>
      <c r="M98" s="21">
        <v>1</v>
      </c>
      <c r="N98" s="19" t="s">
        <v>626</v>
      </c>
      <c r="O98" s="20">
        <v>1</v>
      </c>
      <c r="P98" s="21">
        <f t="shared" si="26"/>
        <v>1</v>
      </c>
      <c r="Q98" s="21">
        <f t="shared" si="27"/>
        <v>1</v>
      </c>
      <c r="R98" s="21">
        <v>1</v>
      </c>
      <c r="S98" s="234"/>
    </row>
    <row r="99" spans="1:19" s="22" customFormat="1" ht="15">
      <c r="A99" s="282" t="s">
        <v>117</v>
      </c>
      <c r="B99" s="283"/>
      <c r="C99" s="283"/>
      <c r="D99" s="283"/>
      <c r="E99" s="283"/>
      <c r="F99" s="283"/>
      <c r="G99" s="283"/>
      <c r="H99" s="283"/>
      <c r="I99" s="283"/>
      <c r="J99" s="283"/>
      <c r="K99" s="283"/>
      <c r="L99" s="283"/>
      <c r="M99" s="283"/>
      <c r="N99" s="283"/>
      <c r="O99" s="283"/>
      <c r="P99" s="283"/>
      <c r="Q99" s="283"/>
      <c r="R99" s="283"/>
      <c r="S99" s="284"/>
    </row>
    <row r="100" spans="1:19" s="22" customFormat="1" ht="18.75">
      <c r="A100" s="92">
        <v>84</v>
      </c>
      <c r="B100" s="219" t="s">
        <v>738</v>
      </c>
      <c r="C100" s="241" t="s">
        <v>140</v>
      </c>
      <c r="D100" s="19" t="s">
        <v>870</v>
      </c>
      <c r="E100" s="20">
        <v>1</v>
      </c>
      <c r="F100" s="21">
        <f>IF(E100=G100,H100)</f>
        <v>1</v>
      </c>
      <c r="G100" s="21">
        <f>IF(E100="NA","NA",H100)</f>
        <v>1</v>
      </c>
      <c r="H100" s="21">
        <v>1</v>
      </c>
      <c r="I100" s="19" t="s">
        <v>743</v>
      </c>
      <c r="J100" s="20">
        <v>1</v>
      </c>
      <c r="K100" s="21">
        <f aca="true" t="shared" si="30" ref="K100:K108">IF(J100=L100,M100)</f>
        <v>1</v>
      </c>
      <c r="L100" s="21">
        <f aca="true" t="shared" si="31" ref="L100:L108">IF(J100="NA","NA",M100)</f>
        <v>1</v>
      </c>
      <c r="M100" s="21">
        <v>1</v>
      </c>
      <c r="N100" s="19" t="s">
        <v>626</v>
      </c>
      <c r="O100" s="20">
        <v>1</v>
      </c>
      <c r="P100" s="21">
        <f aca="true" t="shared" si="32" ref="P100:P108">IF(O100=Q100,R100)</f>
        <v>1</v>
      </c>
      <c r="Q100" s="21">
        <f aca="true" t="shared" si="33" ref="Q100:Q108">IF(O100="NA","NA",R100)</f>
        <v>1</v>
      </c>
      <c r="R100" s="21">
        <v>1</v>
      </c>
      <c r="S100" s="233" t="s">
        <v>167</v>
      </c>
    </row>
    <row r="101" spans="1:19" s="22" customFormat="1" ht="18.75">
      <c r="A101" s="92">
        <v>85</v>
      </c>
      <c r="B101" s="210"/>
      <c r="C101" s="281"/>
      <c r="D101" s="19" t="s">
        <v>664</v>
      </c>
      <c r="E101" s="20">
        <v>1</v>
      </c>
      <c r="F101" s="21">
        <f>IF(E101=G101,H101)</f>
        <v>1</v>
      </c>
      <c r="G101" s="21">
        <f>IF(E101="NA","NA",H101)</f>
        <v>1</v>
      </c>
      <c r="H101" s="21">
        <v>1</v>
      </c>
      <c r="I101" s="19" t="s">
        <v>743</v>
      </c>
      <c r="J101" s="20">
        <v>1</v>
      </c>
      <c r="K101" s="21">
        <f t="shared" si="30"/>
        <v>1</v>
      </c>
      <c r="L101" s="21">
        <f t="shared" si="31"/>
        <v>1</v>
      </c>
      <c r="M101" s="21">
        <v>1</v>
      </c>
      <c r="N101" s="19" t="s">
        <v>626</v>
      </c>
      <c r="O101" s="20">
        <v>1</v>
      </c>
      <c r="P101" s="21">
        <f t="shared" si="32"/>
        <v>1</v>
      </c>
      <c r="Q101" s="21">
        <f t="shared" si="33"/>
        <v>1</v>
      </c>
      <c r="R101" s="21">
        <v>1</v>
      </c>
      <c r="S101" s="235"/>
    </row>
    <row r="102" spans="1:19" s="22" customFormat="1" ht="18.75">
      <c r="A102" s="92">
        <v>86</v>
      </c>
      <c r="B102" s="210"/>
      <c r="C102" s="281"/>
      <c r="D102" s="19" t="s">
        <v>665</v>
      </c>
      <c r="E102" s="20">
        <v>1</v>
      </c>
      <c r="F102" s="21">
        <f>IF(E102=G102,H102)</f>
        <v>1</v>
      </c>
      <c r="G102" s="21">
        <f>IF(E102="NA","NA",H102)</f>
        <v>1</v>
      </c>
      <c r="H102" s="21">
        <v>1</v>
      </c>
      <c r="I102" s="19" t="s">
        <v>743</v>
      </c>
      <c r="J102" s="20">
        <v>1</v>
      </c>
      <c r="K102" s="21">
        <f t="shared" si="30"/>
        <v>1</v>
      </c>
      <c r="L102" s="21">
        <f t="shared" si="31"/>
        <v>1</v>
      </c>
      <c r="M102" s="21">
        <v>1</v>
      </c>
      <c r="N102" s="19" t="s">
        <v>626</v>
      </c>
      <c r="O102" s="20">
        <v>1</v>
      </c>
      <c r="P102" s="21">
        <f t="shared" si="32"/>
        <v>1</v>
      </c>
      <c r="Q102" s="21">
        <f t="shared" si="33"/>
        <v>1</v>
      </c>
      <c r="R102" s="21">
        <v>1</v>
      </c>
      <c r="S102" s="235"/>
    </row>
    <row r="103" spans="1:19" s="22" customFormat="1" ht="18.75">
      <c r="A103" s="92">
        <v>87</v>
      </c>
      <c r="B103" s="210"/>
      <c r="C103" s="281"/>
      <c r="D103" s="19" t="s">
        <v>666</v>
      </c>
      <c r="E103" s="20">
        <v>1</v>
      </c>
      <c r="F103" s="21">
        <f aca="true" t="shared" si="34" ref="F103:F108">IF(E103=G103,H103)</f>
        <v>1</v>
      </c>
      <c r="G103" s="21">
        <f aca="true" t="shared" si="35" ref="G103:G108">IF(E103="NA","NA",H103)</f>
        <v>1</v>
      </c>
      <c r="H103" s="21">
        <v>1</v>
      </c>
      <c r="I103" s="19" t="s">
        <v>743</v>
      </c>
      <c r="J103" s="20">
        <v>1</v>
      </c>
      <c r="K103" s="21">
        <f t="shared" si="30"/>
        <v>1</v>
      </c>
      <c r="L103" s="21">
        <f t="shared" si="31"/>
        <v>1</v>
      </c>
      <c r="M103" s="21">
        <v>1</v>
      </c>
      <c r="N103" s="19" t="s">
        <v>626</v>
      </c>
      <c r="O103" s="20">
        <v>1</v>
      </c>
      <c r="P103" s="21">
        <f t="shared" si="32"/>
        <v>1</v>
      </c>
      <c r="Q103" s="21">
        <f t="shared" si="33"/>
        <v>1</v>
      </c>
      <c r="R103" s="21">
        <v>1</v>
      </c>
      <c r="S103" s="235"/>
    </row>
    <row r="104" spans="1:19" s="22" customFormat="1" ht="18.75">
      <c r="A104" s="92">
        <v>88</v>
      </c>
      <c r="B104" s="210"/>
      <c r="C104" s="281"/>
      <c r="D104" s="19" t="s">
        <v>667</v>
      </c>
      <c r="E104" s="20">
        <v>1</v>
      </c>
      <c r="F104" s="21">
        <f t="shared" si="34"/>
        <v>1</v>
      </c>
      <c r="G104" s="21">
        <f t="shared" si="35"/>
        <v>1</v>
      </c>
      <c r="H104" s="21">
        <v>1</v>
      </c>
      <c r="I104" s="19" t="s">
        <v>743</v>
      </c>
      <c r="J104" s="20">
        <v>1</v>
      </c>
      <c r="K104" s="21">
        <f t="shared" si="30"/>
        <v>1</v>
      </c>
      <c r="L104" s="21">
        <f t="shared" si="31"/>
        <v>1</v>
      </c>
      <c r="M104" s="21">
        <v>1</v>
      </c>
      <c r="N104" s="19" t="s">
        <v>626</v>
      </c>
      <c r="O104" s="20">
        <v>1</v>
      </c>
      <c r="P104" s="21">
        <f t="shared" si="32"/>
        <v>1</v>
      </c>
      <c r="Q104" s="21">
        <f t="shared" si="33"/>
        <v>1</v>
      </c>
      <c r="R104" s="21">
        <v>1</v>
      </c>
      <c r="S104" s="235"/>
    </row>
    <row r="105" spans="1:19" s="22" customFormat="1" ht="18.75">
      <c r="A105" s="92">
        <v>89</v>
      </c>
      <c r="B105" s="210"/>
      <c r="C105" s="281"/>
      <c r="D105" s="19" t="s">
        <v>668</v>
      </c>
      <c r="E105" s="20">
        <v>1</v>
      </c>
      <c r="F105" s="21">
        <f t="shared" si="34"/>
        <v>1</v>
      </c>
      <c r="G105" s="21">
        <f t="shared" si="35"/>
        <v>1</v>
      </c>
      <c r="H105" s="21">
        <v>1</v>
      </c>
      <c r="I105" s="19" t="s">
        <v>743</v>
      </c>
      <c r="J105" s="20">
        <v>1</v>
      </c>
      <c r="K105" s="21">
        <f t="shared" si="30"/>
        <v>1</v>
      </c>
      <c r="L105" s="21">
        <f t="shared" si="31"/>
        <v>1</v>
      </c>
      <c r="M105" s="21">
        <v>1</v>
      </c>
      <c r="N105" s="19" t="s">
        <v>626</v>
      </c>
      <c r="O105" s="20">
        <v>1</v>
      </c>
      <c r="P105" s="21">
        <f t="shared" si="32"/>
        <v>1</v>
      </c>
      <c r="Q105" s="21">
        <f t="shared" si="33"/>
        <v>1</v>
      </c>
      <c r="R105" s="21">
        <v>1</v>
      </c>
      <c r="S105" s="235"/>
    </row>
    <row r="106" spans="1:19" s="22" customFormat="1" ht="18.75">
      <c r="A106" s="92">
        <v>90</v>
      </c>
      <c r="B106" s="210"/>
      <c r="C106" s="281"/>
      <c r="D106" s="19" t="s">
        <v>669</v>
      </c>
      <c r="E106" s="20">
        <v>1</v>
      </c>
      <c r="F106" s="21">
        <f t="shared" si="34"/>
        <v>1</v>
      </c>
      <c r="G106" s="21">
        <f t="shared" si="35"/>
        <v>1</v>
      </c>
      <c r="H106" s="21">
        <v>1</v>
      </c>
      <c r="I106" s="19" t="s">
        <v>743</v>
      </c>
      <c r="J106" s="20">
        <v>1</v>
      </c>
      <c r="K106" s="21">
        <f t="shared" si="30"/>
        <v>1</v>
      </c>
      <c r="L106" s="21">
        <f t="shared" si="31"/>
        <v>1</v>
      </c>
      <c r="M106" s="21">
        <v>1</v>
      </c>
      <c r="N106" s="19" t="s">
        <v>626</v>
      </c>
      <c r="O106" s="20">
        <v>1</v>
      </c>
      <c r="P106" s="21">
        <f t="shared" si="32"/>
        <v>1</v>
      </c>
      <c r="Q106" s="21">
        <f t="shared" si="33"/>
        <v>1</v>
      </c>
      <c r="R106" s="21">
        <v>1</v>
      </c>
      <c r="S106" s="235"/>
    </row>
    <row r="107" spans="1:19" s="22" customFormat="1" ht="112.5">
      <c r="A107" s="92">
        <v>91</v>
      </c>
      <c r="B107" s="210"/>
      <c r="C107" s="281"/>
      <c r="D107" s="19" t="s">
        <v>871</v>
      </c>
      <c r="E107" s="20">
        <v>1</v>
      </c>
      <c r="F107" s="21">
        <f t="shared" si="34"/>
        <v>1</v>
      </c>
      <c r="G107" s="21">
        <f t="shared" si="35"/>
        <v>1</v>
      </c>
      <c r="H107" s="21">
        <v>1</v>
      </c>
      <c r="I107" s="19" t="s">
        <v>872</v>
      </c>
      <c r="J107" s="20">
        <v>1</v>
      </c>
      <c r="K107" s="21">
        <f t="shared" si="30"/>
        <v>1</v>
      </c>
      <c r="L107" s="21">
        <f t="shared" si="31"/>
        <v>1</v>
      </c>
      <c r="M107" s="21">
        <v>1</v>
      </c>
      <c r="N107" s="19" t="s">
        <v>672</v>
      </c>
      <c r="O107" s="20">
        <v>1</v>
      </c>
      <c r="P107" s="21">
        <f t="shared" si="32"/>
        <v>1</v>
      </c>
      <c r="Q107" s="21">
        <f t="shared" si="33"/>
        <v>1</v>
      </c>
      <c r="R107" s="21">
        <v>1</v>
      </c>
      <c r="S107" s="235"/>
    </row>
    <row r="108" spans="1:19" s="22" customFormat="1" ht="112.5">
      <c r="A108" s="92">
        <v>92</v>
      </c>
      <c r="B108" s="205"/>
      <c r="C108" s="240"/>
      <c r="D108" s="19" t="s">
        <v>873</v>
      </c>
      <c r="E108" s="20">
        <v>1</v>
      </c>
      <c r="F108" s="21">
        <f t="shared" si="34"/>
        <v>1</v>
      </c>
      <c r="G108" s="21">
        <f t="shared" si="35"/>
        <v>1</v>
      </c>
      <c r="H108" s="21">
        <v>1</v>
      </c>
      <c r="I108" s="19" t="s">
        <v>872</v>
      </c>
      <c r="J108" s="20">
        <v>1</v>
      </c>
      <c r="K108" s="21">
        <f t="shared" si="30"/>
        <v>1</v>
      </c>
      <c r="L108" s="21">
        <f t="shared" si="31"/>
        <v>1</v>
      </c>
      <c r="M108" s="21">
        <v>1</v>
      </c>
      <c r="N108" s="19" t="s">
        <v>672</v>
      </c>
      <c r="O108" s="20">
        <v>1</v>
      </c>
      <c r="P108" s="21">
        <f t="shared" si="32"/>
        <v>1</v>
      </c>
      <c r="Q108" s="21">
        <f t="shared" si="33"/>
        <v>1</v>
      </c>
      <c r="R108" s="21">
        <v>1</v>
      </c>
      <c r="S108" s="234"/>
    </row>
    <row r="109" spans="2:19" s="22" customFormat="1" ht="18.75">
      <c r="B109" s="40" t="s">
        <v>874</v>
      </c>
      <c r="C109" s="58"/>
      <c r="D109" s="42">
        <f>'RESULTADOS '!F26</f>
        <v>1</v>
      </c>
      <c r="E109" s="43">
        <f>SUM(E10:E108)</f>
        <v>92</v>
      </c>
      <c r="F109" s="43">
        <f>SUM(F10:F108)</f>
        <v>92</v>
      </c>
      <c r="G109" s="43">
        <f>SUM(G10:G108)</f>
        <v>92</v>
      </c>
      <c r="H109" s="43">
        <f>SUM(H10:H108)</f>
        <v>92</v>
      </c>
      <c r="I109" s="44"/>
      <c r="J109" s="43">
        <f>SUM(J10:J108)</f>
        <v>92</v>
      </c>
      <c r="K109" s="43">
        <f>SUM(K10:K108)</f>
        <v>92</v>
      </c>
      <c r="L109" s="43">
        <f>SUM(L10:L108)</f>
        <v>92</v>
      </c>
      <c r="M109" s="43">
        <f>SUM(M10:M108)</f>
        <v>92</v>
      </c>
      <c r="N109" s="44"/>
      <c r="O109" s="43">
        <f>SUM(O10:O108)</f>
        <v>90</v>
      </c>
      <c r="P109" s="43">
        <f>SUM(P10:P108)</f>
        <v>90</v>
      </c>
      <c r="Q109" s="43">
        <f>SUM(Q10:Q108)</f>
        <v>90</v>
      </c>
      <c r="R109" s="43">
        <f>SUM(R10:R108)</f>
        <v>90</v>
      </c>
      <c r="S109" s="58"/>
    </row>
    <row r="110" spans="2:19" s="22" customFormat="1" ht="18.75">
      <c r="B110" s="39"/>
      <c r="C110" s="62"/>
      <c r="D110" s="48"/>
      <c r="E110" s="39"/>
      <c r="F110" s="39"/>
      <c r="G110" s="39"/>
      <c r="H110" s="39"/>
      <c r="I110" s="48"/>
      <c r="J110" s="39"/>
      <c r="K110" s="39"/>
      <c r="L110" s="39"/>
      <c r="M110" s="39"/>
      <c r="N110" s="48"/>
      <c r="O110" s="39"/>
      <c r="P110" s="39"/>
      <c r="Q110" s="39"/>
      <c r="R110" s="39"/>
      <c r="S110" s="62"/>
    </row>
    <row r="111" spans="2:19" s="22" customFormat="1" ht="18.75">
      <c r="B111" s="39"/>
      <c r="C111" s="62"/>
      <c r="D111" s="48"/>
      <c r="E111" s="39"/>
      <c r="F111" s="39"/>
      <c r="G111" s="39"/>
      <c r="H111" s="39"/>
      <c r="I111" s="48"/>
      <c r="J111" s="39"/>
      <c r="K111" s="39"/>
      <c r="L111" s="39"/>
      <c r="M111" s="39"/>
      <c r="N111" s="48"/>
      <c r="O111" s="39"/>
      <c r="P111" s="39"/>
      <c r="Q111" s="39"/>
      <c r="R111" s="39"/>
      <c r="S111" s="62"/>
    </row>
    <row r="112" spans="2:19" s="22" customFormat="1" ht="18.75">
      <c r="B112" s="39"/>
      <c r="C112" s="62"/>
      <c r="D112" s="48"/>
      <c r="E112" s="39"/>
      <c r="F112" s="39"/>
      <c r="G112" s="39"/>
      <c r="H112" s="39"/>
      <c r="I112" s="48"/>
      <c r="J112" s="39"/>
      <c r="K112" s="39"/>
      <c r="L112" s="39"/>
      <c r="M112" s="39"/>
      <c r="N112" s="48"/>
      <c r="O112" s="39"/>
      <c r="P112" s="39"/>
      <c r="Q112" s="39"/>
      <c r="R112" s="39"/>
      <c r="S112" s="62"/>
    </row>
    <row r="113" spans="2:19" s="22" customFormat="1" ht="18.75">
      <c r="B113" s="39"/>
      <c r="C113" s="62"/>
      <c r="D113" s="48"/>
      <c r="E113" s="39"/>
      <c r="F113" s="39"/>
      <c r="G113" s="39"/>
      <c r="H113" s="39"/>
      <c r="I113" s="48"/>
      <c r="J113" s="39"/>
      <c r="K113" s="39"/>
      <c r="L113" s="39"/>
      <c r="M113" s="39"/>
      <c r="N113" s="48"/>
      <c r="O113" s="39"/>
      <c r="P113" s="39"/>
      <c r="Q113" s="39"/>
      <c r="R113" s="39"/>
      <c r="S113" s="62"/>
    </row>
    <row r="114" spans="2:19" s="22" customFormat="1" ht="18.75">
      <c r="B114" s="39"/>
      <c r="C114" s="62"/>
      <c r="D114" s="48"/>
      <c r="E114" s="39"/>
      <c r="F114" s="39"/>
      <c r="G114" s="39"/>
      <c r="H114" s="39"/>
      <c r="I114" s="48"/>
      <c r="J114" s="39"/>
      <c r="K114" s="39"/>
      <c r="L114" s="39"/>
      <c r="M114" s="39"/>
      <c r="N114" s="48"/>
      <c r="O114" s="39"/>
      <c r="P114" s="39"/>
      <c r="Q114" s="39"/>
      <c r="R114" s="39"/>
      <c r="S114" s="62"/>
    </row>
    <row r="115" spans="2:19" s="22" customFormat="1" ht="18.75">
      <c r="B115" s="39"/>
      <c r="C115" s="62"/>
      <c r="D115" s="48"/>
      <c r="E115" s="39"/>
      <c r="F115" s="39"/>
      <c r="G115" s="39"/>
      <c r="H115" s="39"/>
      <c r="I115" s="48"/>
      <c r="J115" s="39"/>
      <c r="K115" s="39"/>
      <c r="L115" s="39"/>
      <c r="M115" s="39"/>
      <c r="N115" s="48"/>
      <c r="O115" s="39"/>
      <c r="P115" s="39"/>
      <c r="Q115" s="39"/>
      <c r="R115" s="39"/>
      <c r="S115" s="62"/>
    </row>
    <row r="116" spans="2:19" s="22" customFormat="1" ht="18.75">
      <c r="B116" s="39"/>
      <c r="C116" s="62"/>
      <c r="D116" s="48"/>
      <c r="E116" s="39"/>
      <c r="F116" s="39"/>
      <c r="G116" s="39"/>
      <c r="H116" s="39"/>
      <c r="I116" s="48"/>
      <c r="J116" s="39"/>
      <c r="K116" s="39"/>
      <c r="L116" s="39"/>
      <c r="M116" s="39"/>
      <c r="N116" s="48"/>
      <c r="O116" s="39"/>
      <c r="P116" s="39"/>
      <c r="Q116" s="39"/>
      <c r="R116" s="39"/>
      <c r="S116" s="62"/>
    </row>
    <row r="117" spans="2:19" s="22" customFormat="1" ht="18.75">
      <c r="B117" s="39"/>
      <c r="C117" s="62"/>
      <c r="D117" s="48"/>
      <c r="E117" s="39"/>
      <c r="F117" s="39"/>
      <c r="G117" s="39"/>
      <c r="H117" s="39"/>
      <c r="I117" s="48"/>
      <c r="J117" s="39"/>
      <c r="K117" s="39"/>
      <c r="L117" s="39"/>
      <c r="M117" s="39"/>
      <c r="N117" s="48"/>
      <c r="O117" s="39"/>
      <c r="P117" s="39"/>
      <c r="Q117" s="39"/>
      <c r="R117" s="39"/>
      <c r="S117" s="62"/>
    </row>
    <row r="118" spans="2:19" s="22" customFormat="1" ht="18.75">
      <c r="B118" s="39"/>
      <c r="C118" s="62"/>
      <c r="D118" s="48"/>
      <c r="E118" s="39"/>
      <c r="F118" s="39"/>
      <c r="G118" s="39"/>
      <c r="H118" s="39"/>
      <c r="I118" s="48"/>
      <c r="J118" s="39"/>
      <c r="K118" s="39"/>
      <c r="L118" s="39"/>
      <c r="M118" s="39"/>
      <c r="N118" s="48"/>
      <c r="O118" s="39"/>
      <c r="P118" s="39"/>
      <c r="Q118" s="39"/>
      <c r="R118" s="39"/>
      <c r="S118" s="62"/>
    </row>
    <row r="119" spans="1:19" s="46" customFormat="1" ht="18.75">
      <c r="A119" s="22"/>
      <c r="B119" s="39"/>
      <c r="C119" s="62"/>
      <c r="D119" s="48"/>
      <c r="E119" s="39"/>
      <c r="F119" s="39"/>
      <c r="G119" s="39"/>
      <c r="H119" s="39"/>
      <c r="I119" s="48"/>
      <c r="J119" s="39"/>
      <c r="K119" s="39"/>
      <c r="L119" s="39"/>
      <c r="M119" s="39"/>
      <c r="N119" s="48"/>
      <c r="O119" s="39"/>
      <c r="P119" s="39"/>
      <c r="Q119" s="39"/>
      <c r="R119" s="39"/>
      <c r="S119" s="62"/>
    </row>
    <row r="120" spans="2:19" s="46" customFormat="1" ht="18.75">
      <c r="B120" s="47"/>
      <c r="C120" s="62"/>
      <c r="D120" s="8"/>
      <c r="E120" s="47"/>
      <c r="F120" s="47"/>
      <c r="G120" s="47"/>
      <c r="H120" s="47"/>
      <c r="I120" s="8"/>
      <c r="J120" s="47"/>
      <c r="K120" s="47"/>
      <c r="L120" s="47"/>
      <c r="M120" s="47"/>
      <c r="N120" s="8"/>
      <c r="O120" s="47"/>
      <c r="P120" s="47"/>
      <c r="Q120" s="47"/>
      <c r="R120" s="47"/>
      <c r="S120" s="62"/>
    </row>
    <row r="121" spans="2:19" s="46" customFormat="1" ht="18.75">
      <c r="B121" s="47"/>
      <c r="C121" s="62"/>
      <c r="D121" s="8"/>
      <c r="E121" s="47"/>
      <c r="F121" s="47"/>
      <c r="G121" s="47"/>
      <c r="H121" s="47"/>
      <c r="I121" s="8"/>
      <c r="J121" s="47"/>
      <c r="K121" s="47"/>
      <c r="L121" s="47"/>
      <c r="M121" s="47"/>
      <c r="N121" s="8"/>
      <c r="O121" s="47"/>
      <c r="P121" s="47"/>
      <c r="Q121" s="47"/>
      <c r="R121" s="47"/>
      <c r="S121" s="62"/>
    </row>
    <row r="122" spans="2:19" s="46" customFormat="1" ht="18.75">
      <c r="B122" s="47"/>
      <c r="C122" s="62"/>
      <c r="D122" s="8"/>
      <c r="E122" s="47"/>
      <c r="F122" s="47"/>
      <c r="G122" s="47"/>
      <c r="H122" s="47"/>
      <c r="I122" s="8"/>
      <c r="J122" s="47"/>
      <c r="K122" s="47"/>
      <c r="L122" s="47"/>
      <c r="M122" s="47"/>
      <c r="N122" s="8"/>
      <c r="O122" s="47"/>
      <c r="P122" s="47"/>
      <c r="Q122" s="47"/>
      <c r="R122" s="47"/>
      <c r="S122" s="62"/>
    </row>
    <row r="123" spans="2:19" s="46" customFormat="1" ht="18.75">
      <c r="B123" s="47"/>
      <c r="C123" s="62"/>
      <c r="D123" s="8"/>
      <c r="E123" s="47"/>
      <c r="F123" s="47"/>
      <c r="G123" s="47"/>
      <c r="H123" s="47"/>
      <c r="I123" s="8"/>
      <c r="J123" s="47"/>
      <c r="K123" s="47"/>
      <c r="L123" s="47"/>
      <c r="M123" s="47"/>
      <c r="N123" s="8"/>
      <c r="O123" s="47"/>
      <c r="P123" s="47"/>
      <c r="Q123" s="47"/>
      <c r="R123" s="47"/>
      <c r="S123" s="62"/>
    </row>
    <row r="124" spans="2:19" s="46" customFormat="1" ht="18.75">
      <c r="B124" s="47"/>
      <c r="C124" s="62"/>
      <c r="D124" s="8"/>
      <c r="E124" s="47"/>
      <c r="F124" s="47"/>
      <c r="G124" s="47"/>
      <c r="H124" s="47"/>
      <c r="I124" s="8"/>
      <c r="J124" s="47"/>
      <c r="K124" s="47"/>
      <c r="L124" s="47"/>
      <c r="M124" s="47"/>
      <c r="N124" s="8"/>
      <c r="O124" s="47"/>
      <c r="P124" s="47"/>
      <c r="Q124" s="47"/>
      <c r="R124" s="47"/>
      <c r="S124" s="62"/>
    </row>
    <row r="125" spans="2:19" s="46" customFormat="1" ht="18.75">
      <c r="B125" s="47"/>
      <c r="C125" s="62"/>
      <c r="D125" s="8"/>
      <c r="E125" s="47"/>
      <c r="F125" s="47"/>
      <c r="G125" s="47"/>
      <c r="H125" s="47"/>
      <c r="I125" s="8"/>
      <c r="J125" s="47"/>
      <c r="K125" s="47"/>
      <c r="L125" s="47"/>
      <c r="M125" s="47"/>
      <c r="N125" s="8"/>
      <c r="O125" s="47"/>
      <c r="P125" s="47"/>
      <c r="Q125" s="47"/>
      <c r="R125" s="47"/>
      <c r="S125" s="62"/>
    </row>
    <row r="126" spans="2:19" s="46" customFormat="1" ht="18.75">
      <c r="B126" s="47"/>
      <c r="C126" s="62"/>
      <c r="D126" s="8"/>
      <c r="E126" s="47"/>
      <c r="F126" s="47"/>
      <c r="G126" s="47"/>
      <c r="H126" s="47"/>
      <c r="I126" s="8"/>
      <c r="J126" s="47"/>
      <c r="K126" s="47"/>
      <c r="L126" s="47"/>
      <c r="M126" s="47"/>
      <c r="N126" s="8"/>
      <c r="O126" s="47"/>
      <c r="P126" s="47"/>
      <c r="Q126" s="47"/>
      <c r="R126" s="47"/>
      <c r="S126" s="62"/>
    </row>
    <row r="127" spans="2:19" s="46" customFormat="1" ht="18.75">
      <c r="B127" s="47"/>
      <c r="C127" s="62"/>
      <c r="D127" s="8"/>
      <c r="E127" s="47"/>
      <c r="F127" s="47"/>
      <c r="G127" s="47"/>
      <c r="H127" s="47"/>
      <c r="I127" s="8"/>
      <c r="J127" s="47"/>
      <c r="K127" s="47"/>
      <c r="L127" s="47"/>
      <c r="M127" s="47"/>
      <c r="N127" s="8"/>
      <c r="O127" s="47"/>
      <c r="P127" s="47"/>
      <c r="Q127" s="47"/>
      <c r="R127" s="47"/>
      <c r="S127" s="62"/>
    </row>
    <row r="128" spans="2:19" s="46" customFormat="1" ht="18.75">
      <c r="B128" s="47"/>
      <c r="C128" s="62"/>
      <c r="D128" s="8"/>
      <c r="E128" s="47"/>
      <c r="F128" s="47"/>
      <c r="G128" s="47"/>
      <c r="H128" s="47"/>
      <c r="I128" s="8"/>
      <c r="J128" s="47"/>
      <c r="K128" s="47"/>
      <c r="L128" s="47"/>
      <c r="M128" s="47"/>
      <c r="N128" s="8"/>
      <c r="O128" s="47"/>
      <c r="P128" s="47"/>
      <c r="Q128" s="47"/>
      <c r="R128" s="47"/>
      <c r="S128" s="62"/>
    </row>
    <row r="129" spans="2:19" s="46" customFormat="1" ht="18.75">
      <c r="B129" s="47"/>
      <c r="C129" s="62"/>
      <c r="D129" s="8"/>
      <c r="E129" s="47"/>
      <c r="F129" s="47"/>
      <c r="G129" s="47"/>
      <c r="H129" s="47"/>
      <c r="I129" s="8"/>
      <c r="J129" s="47"/>
      <c r="K129" s="47"/>
      <c r="L129" s="47"/>
      <c r="M129" s="47"/>
      <c r="N129" s="8"/>
      <c r="O129" s="47"/>
      <c r="P129" s="47"/>
      <c r="Q129" s="47"/>
      <c r="R129" s="47"/>
      <c r="S129" s="62"/>
    </row>
    <row r="130" spans="2:19" s="46" customFormat="1" ht="18.75">
      <c r="B130" s="47"/>
      <c r="C130" s="62"/>
      <c r="D130" s="8"/>
      <c r="E130" s="47"/>
      <c r="F130" s="47"/>
      <c r="G130" s="47"/>
      <c r="H130" s="47"/>
      <c r="I130" s="8"/>
      <c r="J130" s="47"/>
      <c r="K130" s="47"/>
      <c r="L130" s="47"/>
      <c r="M130" s="47"/>
      <c r="N130" s="8"/>
      <c r="O130" s="47"/>
      <c r="P130" s="47"/>
      <c r="Q130" s="47"/>
      <c r="R130" s="47"/>
      <c r="S130" s="62"/>
    </row>
    <row r="131" spans="2:19" s="46" customFormat="1" ht="18.75">
      <c r="B131" s="47"/>
      <c r="C131" s="62"/>
      <c r="D131" s="8"/>
      <c r="E131" s="47"/>
      <c r="F131" s="47"/>
      <c r="G131" s="47"/>
      <c r="H131" s="47"/>
      <c r="I131" s="8"/>
      <c r="J131" s="47"/>
      <c r="K131" s="47"/>
      <c r="L131" s="47"/>
      <c r="M131" s="47"/>
      <c r="N131" s="8"/>
      <c r="O131" s="47"/>
      <c r="P131" s="47"/>
      <c r="Q131" s="47"/>
      <c r="R131" s="47"/>
      <c r="S131" s="62"/>
    </row>
    <row r="132" spans="2:19" s="46" customFormat="1" ht="18.75">
      <c r="B132" s="47"/>
      <c r="C132" s="62"/>
      <c r="D132" s="8"/>
      <c r="E132" s="47"/>
      <c r="F132" s="47"/>
      <c r="G132" s="47"/>
      <c r="H132" s="47"/>
      <c r="I132" s="8"/>
      <c r="J132" s="47"/>
      <c r="K132" s="47"/>
      <c r="L132" s="47"/>
      <c r="M132" s="47"/>
      <c r="N132" s="8"/>
      <c r="O132" s="47"/>
      <c r="P132" s="47"/>
      <c r="Q132" s="47"/>
      <c r="R132" s="47"/>
      <c r="S132" s="62"/>
    </row>
    <row r="133" spans="2:19" s="46" customFormat="1" ht="18.75">
      <c r="B133" s="47"/>
      <c r="C133" s="62"/>
      <c r="D133" s="8"/>
      <c r="E133" s="47"/>
      <c r="F133" s="47"/>
      <c r="G133" s="47"/>
      <c r="H133" s="47"/>
      <c r="I133" s="8"/>
      <c r="J133" s="47"/>
      <c r="K133" s="47"/>
      <c r="L133" s="47"/>
      <c r="M133" s="47"/>
      <c r="N133" s="8"/>
      <c r="O133" s="47"/>
      <c r="P133" s="47"/>
      <c r="Q133" s="47"/>
      <c r="R133" s="47"/>
      <c r="S133" s="62"/>
    </row>
    <row r="134" spans="2:19" s="46" customFormat="1" ht="18.75">
      <c r="B134" s="47"/>
      <c r="C134" s="62"/>
      <c r="D134" s="8"/>
      <c r="E134" s="47"/>
      <c r="F134" s="47"/>
      <c r="G134" s="47"/>
      <c r="H134" s="47"/>
      <c r="I134" s="8"/>
      <c r="J134" s="47"/>
      <c r="K134" s="47"/>
      <c r="L134" s="47"/>
      <c r="M134" s="47"/>
      <c r="N134" s="8"/>
      <c r="O134" s="47"/>
      <c r="P134" s="47"/>
      <c r="Q134" s="47"/>
      <c r="R134" s="47"/>
      <c r="S134" s="62"/>
    </row>
    <row r="135" spans="2:19" s="46" customFormat="1" ht="18.75">
      <c r="B135" s="47"/>
      <c r="C135" s="62"/>
      <c r="D135" s="8"/>
      <c r="E135" s="47"/>
      <c r="F135" s="47"/>
      <c r="G135" s="47"/>
      <c r="H135" s="47"/>
      <c r="I135" s="8"/>
      <c r="J135" s="47"/>
      <c r="K135" s="47"/>
      <c r="L135" s="47"/>
      <c r="M135" s="47"/>
      <c r="N135" s="8"/>
      <c r="O135" s="47"/>
      <c r="P135" s="47"/>
      <c r="Q135" s="47"/>
      <c r="R135" s="47"/>
      <c r="S135" s="62"/>
    </row>
    <row r="136" spans="2:19" s="46" customFormat="1" ht="18.75">
      <c r="B136" s="47"/>
      <c r="C136" s="62"/>
      <c r="D136" s="8"/>
      <c r="E136" s="47"/>
      <c r="F136" s="47"/>
      <c r="G136" s="47"/>
      <c r="H136" s="47"/>
      <c r="I136" s="8"/>
      <c r="J136" s="47"/>
      <c r="K136" s="47"/>
      <c r="L136" s="47"/>
      <c r="M136" s="47"/>
      <c r="N136" s="8"/>
      <c r="O136" s="47"/>
      <c r="P136" s="47"/>
      <c r="Q136" s="47"/>
      <c r="R136" s="47"/>
      <c r="S136" s="62"/>
    </row>
    <row r="137" spans="2:19" s="46" customFormat="1" ht="18.75">
      <c r="B137" s="47"/>
      <c r="C137" s="62"/>
      <c r="D137" s="8"/>
      <c r="E137" s="47"/>
      <c r="F137" s="47"/>
      <c r="G137" s="47"/>
      <c r="H137" s="47"/>
      <c r="I137" s="8"/>
      <c r="J137" s="47"/>
      <c r="K137" s="47"/>
      <c r="L137" s="47"/>
      <c r="M137" s="47"/>
      <c r="N137" s="8"/>
      <c r="O137" s="47"/>
      <c r="P137" s="47"/>
      <c r="Q137" s="47"/>
      <c r="R137" s="47"/>
      <c r="S137" s="62"/>
    </row>
    <row r="138" spans="2:19" s="46" customFormat="1" ht="18.75">
      <c r="B138" s="47"/>
      <c r="C138" s="62"/>
      <c r="D138" s="8"/>
      <c r="E138" s="47"/>
      <c r="F138" s="47"/>
      <c r="G138" s="47"/>
      <c r="H138" s="47"/>
      <c r="I138" s="8"/>
      <c r="J138" s="47"/>
      <c r="K138" s="47"/>
      <c r="L138" s="47"/>
      <c r="M138" s="47"/>
      <c r="N138" s="8"/>
      <c r="O138" s="47"/>
      <c r="P138" s="47"/>
      <c r="Q138" s="47"/>
      <c r="R138" s="47"/>
      <c r="S138" s="62"/>
    </row>
    <row r="139" spans="2:19" s="46" customFormat="1" ht="18.75">
      <c r="B139" s="47"/>
      <c r="C139" s="62"/>
      <c r="D139" s="8"/>
      <c r="E139" s="47"/>
      <c r="F139" s="47"/>
      <c r="G139" s="47"/>
      <c r="H139" s="47"/>
      <c r="I139" s="8"/>
      <c r="J139" s="47"/>
      <c r="K139" s="47"/>
      <c r="L139" s="47"/>
      <c r="M139" s="47"/>
      <c r="N139" s="8"/>
      <c r="O139" s="47"/>
      <c r="P139" s="47"/>
      <c r="Q139" s="47"/>
      <c r="R139" s="47"/>
      <c r="S139" s="62"/>
    </row>
    <row r="140" spans="2:19" s="46" customFormat="1" ht="18.75">
      <c r="B140" s="47"/>
      <c r="C140" s="62"/>
      <c r="D140" s="8"/>
      <c r="E140" s="47"/>
      <c r="F140" s="47"/>
      <c r="G140" s="47"/>
      <c r="H140" s="47"/>
      <c r="I140" s="8"/>
      <c r="J140" s="47"/>
      <c r="K140" s="47"/>
      <c r="L140" s="47"/>
      <c r="M140" s="47"/>
      <c r="N140" s="8"/>
      <c r="O140" s="47"/>
      <c r="P140" s="47"/>
      <c r="Q140" s="47"/>
      <c r="R140" s="47"/>
      <c r="S140" s="62"/>
    </row>
    <row r="141" spans="2:19" s="46" customFormat="1" ht="18.75">
      <c r="B141" s="47"/>
      <c r="C141" s="62"/>
      <c r="D141" s="8"/>
      <c r="E141" s="47"/>
      <c r="F141" s="47"/>
      <c r="G141" s="47"/>
      <c r="H141" s="47"/>
      <c r="I141" s="8"/>
      <c r="J141" s="47"/>
      <c r="K141" s="47"/>
      <c r="L141" s="47"/>
      <c r="M141" s="47"/>
      <c r="N141" s="8"/>
      <c r="O141" s="47"/>
      <c r="P141" s="47"/>
      <c r="Q141" s="47"/>
      <c r="R141" s="47"/>
      <c r="S141" s="62"/>
    </row>
    <row r="142" spans="2:19" s="46" customFormat="1" ht="18.75">
      <c r="B142" s="47"/>
      <c r="C142" s="62"/>
      <c r="D142" s="8"/>
      <c r="E142" s="47"/>
      <c r="F142" s="47"/>
      <c r="G142" s="47"/>
      <c r="H142" s="47"/>
      <c r="I142" s="8"/>
      <c r="J142" s="47"/>
      <c r="K142" s="47"/>
      <c r="L142" s="47"/>
      <c r="M142" s="47"/>
      <c r="N142" s="8"/>
      <c r="O142" s="47"/>
      <c r="P142" s="47"/>
      <c r="Q142" s="47"/>
      <c r="R142" s="47"/>
      <c r="S142" s="62"/>
    </row>
    <row r="143" spans="2:19" s="46" customFormat="1" ht="18.75">
      <c r="B143" s="47"/>
      <c r="C143" s="62"/>
      <c r="D143" s="8"/>
      <c r="E143" s="47"/>
      <c r="F143" s="47"/>
      <c r="G143" s="47"/>
      <c r="H143" s="47"/>
      <c r="I143" s="8"/>
      <c r="J143" s="47"/>
      <c r="K143" s="47"/>
      <c r="L143" s="47"/>
      <c r="M143" s="47"/>
      <c r="N143" s="8"/>
      <c r="O143" s="47"/>
      <c r="P143" s="47"/>
      <c r="Q143" s="47"/>
      <c r="R143" s="47"/>
      <c r="S143" s="62"/>
    </row>
    <row r="144" spans="2:19" s="46" customFormat="1" ht="18.75">
      <c r="B144" s="47"/>
      <c r="C144" s="62"/>
      <c r="D144" s="8"/>
      <c r="E144" s="47"/>
      <c r="F144" s="47"/>
      <c r="G144" s="47"/>
      <c r="H144" s="47"/>
      <c r="I144" s="8"/>
      <c r="J144" s="47"/>
      <c r="K144" s="47"/>
      <c r="L144" s="47"/>
      <c r="M144" s="47"/>
      <c r="N144" s="8"/>
      <c r="O144" s="47"/>
      <c r="P144" s="47"/>
      <c r="Q144" s="47"/>
      <c r="R144" s="47"/>
      <c r="S144" s="62"/>
    </row>
    <row r="145" spans="2:19" s="46" customFormat="1" ht="18.75">
      <c r="B145" s="47"/>
      <c r="C145" s="62"/>
      <c r="D145" s="8"/>
      <c r="E145" s="47"/>
      <c r="F145" s="47"/>
      <c r="G145" s="47"/>
      <c r="H145" s="47"/>
      <c r="I145" s="8"/>
      <c r="J145" s="47"/>
      <c r="K145" s="47"/>
      <c r="L145" s="47"/>
      <c r="M145" s="47"/>
      <c r="N145" s="8"/>
      <c r="O145" s="47"/>
      <c r="P145" s="47"/>
      <c r="Q145" s="47"/>
      <c r="R145" s="47"/>
      <c r="S145" s="62"/>
    </row>
    <row r="146" spans="2:19" s="46" customFormat="1" ht="18.75">
      <c r="B146" s="47"/>
      <c r="C146" s="62"/>
      <c r="D146" s="8"/>
      <c r="E146" s="47"/>
      <c r="F146" s="47"/>
      <c r="G146" s="47"/>
      <c r="H146" s="47"/>
      <c r="I146" s="8"/>
      <c r="J146" s="47"/>
      <c r="K146" s="47"/>
      <c r="L146" s="47"/>
      <c r="M146" s="47"/>
      <c r="N146" s="8"/>
      <c r="O146" s="47"/>
      <c r="P146" s="47"/>
      <c r="Q146" s="47"/>
      <c r="R146" s="47"/>
      <c r="S146" s="62"/>
    </row>
    <row r="147" spans="2:19" s="46" customFormat="1" ht="18.75">
      <c r="B147" s="47"/>
      <c r="C147" s="62"/>
      <c r="D147" s="8"/>
      <c r="E147" s="47"/>
      <c r="F147" s="47"/>
      <c r="G147" s="47"/>
      <c r="H147" s="47"/>
      <c r="I147" s="8"/>
      <c r="J147" s="47"/>
      <c r="K147" s="47"/>
      <c r="L147" s="47"/>
      <c r="M147" s="47"/>
      <c r="N147" s="8"/>
      <c r="O147" s="47"/>
      <c r="P147" s="47"/>
      <c r="Q147" s="47"/>
      <c r="R147" s="47"/>
      <c r="S147" s="62"/>
    </row>
    <row r="148" spans="2:19" s="46" customFormat="1" ht="18.75">
      <c r="B148" s="47"/>
      <c r="C148" s="62"/>
      <c r="D148" s="8"/>
      <c r="E148" s="47"/>
      <c r="F148" s="47"/>
      <c r="G148" s="47"/>
      <c r="H148" s="47"/>
      <c r="I148" s="8"/>
      <c r="J148" s="47"/>
      <c r="K148" s="47"/>
      <c r="L148" s="47"/>
      <c r="M148" s="47"/>
      <c r="N148" s="8"/>
      <c r="O148" s="47"/>
      <c r="P148" s="47"/>
      <c r="Q148" s="47"/>
      <c r="R148" s="47"/>
      <c r="S148" s="62"/>
    </row>
    <row r="149" spans="2:19" s="46" customFormat="1" ht="18.75">
      <c r="B149" s="47"/>
      <c r="C149" s="62"/>
      <c r="D149" s="8"/>
      <c r="E149" s="47"/>
      <c r="F149" s="47"/>
      <c r="G149" s="47"/>
      <c r="H149" s="47"/>
      <c r="I149" s="8"/>
      <c r="J149" s="47"/>
      <c r="K149" s="47"/>
      <c r="L149" s="47"/>
      <c r="M149" s="47"/>
      <c r="N149" s="8"/>
      <c r="O149" s="47"/>
      <c r="P149" s="47"/>
      <c r="Q149" s="47"/>
      <c r="R149" s="47"/>
      <c r="S149" s="62"/>
    </row>
    <row r="150" spans="2:19" s="46" customFormat="1" ht="18.75">
      <c r="B150" s="47"/>
      <c r="C150" s="62"/>
      <c r="D150" s="8"/>
      <c r="E150" s="47"/>
      <c r="F150" s="47"/>
      <c r="G150" s="47"/>
      <c r="H150" s="47"/>
      <c r="I150" s="8"/>
      <c r="J150" s="47"/>
      <c r="K150" s="47"/>
      <c r="L150" s="47"/>
      <c r="M150" s="47"/>
      <c r="N150" s="8"/>
      <c r="O150" s="47"/>
      <c r="P150" s="47"/>
      <c r="Q150" s="47"/>
      <c r="R150" s="47"/>
      <c r="S150" s="62"/>
    </row>
    <row r="151" spans="2:19" s="46" customFormat="1" ht="18.75">
      <c r="B151" s="47"/>
      <c r="C151" s="62"/>
      <c r="D151" s="8"/>
      <c r="E151" s="47"/>
      <c r="F151" s="47"/>
      <c r="G151" s="47"/>
      <c r="H151" s="47"/>
      <c r="I151" s="8"/>
      <c r="J151" s="47"/>
      <c r="K151" s="47"/>
      <c r="L151" s="47"/>
      <c r="M151" s="47"/>
      <c r="N151" s="8"/>
      <c r="O151" s="47"/>
      <c r="P151" s="47"/>
      <c r="Q151" s="47"/>
      <c r="R151" s="47"/>
      <c r="S151" s="62"/>
    </row>
    <row r="152" spans="2:19" s="46" customFormat="1" ht="18.75">
      <c r="B152" s="47"/>
      <c r="C152" s="62"/>
      <c r="D152" s="8"/>
      <c r="E152" s="47"/>
      <c r="F152" s="47"/>
      <c r="G152" s="47"/>
      <c r="H152" s="47"/>
      <c r="I152" s="8"/>
      <c r="J152" s="47"/>
      <c r="K152" s="47"/>
      <c r="L152" s="47"/>
      <c r="M152" s="47"/>
      <c r="N152" s="8"/>
      <c r="O152" s="47"/>
      <c r="P152" s="47"/>
      <c r="Q152" s="47"/>
      <c r="R152" s="47"/>
      <c r="S152" s="62"/>
    </row>
    <row r="153" spans="2:19" s="46" customFormat="1" ht="18.75">
      <c r="B153" s="47"/>
      <c r="C153" s="62"/>
      <c r="D153" s="8"/>
      <c r="E153" s="47"/>
      <c r="F153" s="47"/>
      <c r="G153" s="47"/>
      <c r="H153" s="47"/>
      <c r="I153" s="8"/>
      <c r="J153" s="47"/>
      <c r="K153" s="47"/>
      <c r="L153" s="47"/>
      <c r="M153" s="47"/>
      <c r="N153" s="8"/>
      <c r="O153" s="47"/>
      <c r="P153" s="47"/>
      <c r="Q153" s="47"/>
      <c r="R153" s="47"/>
      <c r="S153" s="62"/>
    </row>
    <row r="154" spans="2:19" s="46" customFormat="1" ht="18.75">
      <c r="B154" s="47"/>
      <c r="C154" s="62"/>
      <c r="D154" s="8"/>
      <c r="E154" s="47"/>
      <c r="F154" s="47"/>
      <c r="G154" s="47"/>
      <c r="H154" s="47"/>
      <c r="I154" s="8"/>
      <c r="J154" s="47"/>
      <c r="K154" s="47"/>
      <c r="L154" s="47"/>
      <c r="M154" s="47"/>
      <c r="N154" s="8"/>
      <c r="O154" s="47"/>
      <c r="P154" s="47"/>
      <c r="Q154" s="47"/>
      <c r="R154" s="47"/>
      <c r="S154" s="62"/>
    </row>
    <row r="155" spans="2:19" s="46" customFormat="1" ht="18.75">
      <c r="B155" s="47"/>
      <c r="C155" s="62"/>
      <c r="D155" s="8"/>
      <c r="E155" s="47"/>
      <c r="F155" s="47"/>
      <c r="G155" s="47"/>
      <c r="H155" s="47"/>
      <c r="I155" s="8"/>
      <c r="J155" s="47"/>
      <c r="K155" s="47"/>
      <c r="L155" s="47"/>
      <c r="M155" s="47"/>
      <c r="N155" s="8"/>
      <c r="O155" s="47"/>
      <c r="P155" s="47"/>
      <c r="Q155" s="47"/>
      <c r="R155" s="47"/>
      <c r="S155" s="62"/>
    </row>
    <row r="156" spans="2:19" s="46" customFormat="1" ht="18.75">
      <c r="B156" s="47"/>
      <c r="C156" s="62"/>
      <c r="D156" s="8"/>
      <c r="E156" s="47"/>
      <c r="F156" s="47"/>
      <c r="G156" s="47"/>
      <c r="H156" s="47"/>
      <c r="I156" s="8"/>
      <c r="J156" s="47"/>
      <c r="K156" s="47"/>
      <c r="L156" s="47"/>
      <c r="M156" s="47"/>
      <c r="N156" s="8"/>
      <c r="O156" s="47"/>
      <c r="P156" s="47"/>
      <c r="Q156" s="47"/>
      <c r="R156" s="47"/>
      <c r="S156" s="62"/>
    </row>
    <row r="157" spans="2:19" s="46" customFormat="1" ht="18.75">
      <c r="B157" s="47"/>
      <c r="C157" s="62"/>
      <c r="D157" s="8"/>
      <c r="E157" s="47"/>
      <c r="F157" s="47"/>
      <c r="G157" s="47"/>
      <c r="H157" s="47"/>
      <c r="I157" s="8"/>
      <c r="J157" s="47"/>
      <c r="K157" s="47"/>
      <c r="L157" s="47"/>
      <c r="M157" s="47"/>
      <c r="N157" s="8"/>
      <c r="O157" s="47"/>
      <c r="P157" s="47"/>
      <c r="Q157" s="47"/>
      <c r="R157" s="47"/>
      <c r="S157" s="62"/>
    </row>
    <row r="158" spans="2:19" s="46" customFormat="1" ht="18.75">
      <c r="B158" s="47"/>
      <c r="C158" s="62"/>
      <c r="D158" s="8"/>
      <c r="E158" s="47"/>
      <c r="F158" s="47"/>
      <c r="G158" s="47"/>
      <c r="H158" s="47"/>
      <c r="I158" s="8"/>
      <c r="J158" s="47"/>
      <c r="K158" s="47"/>
      <c r="L158" s="47"/>
      <c r="M158" s="47"/>
      <c r="N158" s="8"/>
      <c r="O158" s="47"/>
      <c r="P158" s="47"/>
      <c r="Q158" s="47"/>
      <c r="R158" s="47"/>
      <c r="S158" s="62"/>
    </row>
    <row r="159" spans="2:19" s="46" customFormat="1" ht="18.75">
      <c r="B159" s="47"/>
      <c r="C159" s="62"/>
      <c r="D159" s="8"/>
      <c r="E159" s="47"/>
      <c r="F159" s="47"/>
      <c r="G159" s="47"/>
      <c r="H159" s="47"/>
      <c r="I159" s="8"/>
      <c r="J159" s="47"/>
      <c r="K159" s="47"/>
      <c r="L159" s="47"/>
      <c r="M159" s="47"/>
      <c r="N159" s="8"/>
      <c r="O159" s="47"/>
      <c r="P159" s="47"/>
      <c r="Q159" s="47"/>
      <c r="R159" s="47"/>
      <c r="S159" s="62"/>
    </row>
    <row r="160" spans="2:19" s="46" customFormat="1" ht="18.75">
      <c r="B160" s="47"/>
      <c r="C160" s="62"/>
      <c r="D160" s="8"/>
      <c r="E160" s="47"/>
      <c r="F160" s="47"/>
      <c r="G160" s="47"/>
      <c r="H160" s="47"/>
      <c r="I160" s="8"/>
      <c r="J160" s="47"/>
      <c r="K160" s="47"/>
      <c r="L160" s="47"/>
      <c r="M160" s="47"/>
      <c r="N160" s="8"/>
      <c r="O160" s="47"/>
      <c r="P160" s="47"/>
      <c r="Q160" s="47"/>
      <c r="R160" s="47"/>
      <c r="S160" s="62"/>
    </row>
    <row r="161" spans="2:19" s="46" customFormat="1" ht="18.75">
      <c r="B161" s="47"/>
      <c r="C161" s="62"/>
      <c r="D161" s="8"/>
      <c r="E161" s="47"/>
      <c r="F161" s="47"/>
      <c r="G161" s="47"/>
      <c r="H161" s="47"/>
      <c r="I161" s="8"/>
      <c r="J161" s="47"/>
      <c r="K161" s="47"/>
      <c r="L161" s="47"/>
      <c r="M161" s="47"/>
      <c r="N161" s="8"/>
      <c r="O161" s="47"/>
      <c r="P161" s="47"/>
      <c r="Q161" s="47"/>
      <c r="R161" s="47"/>
      <c r="S161" s="62"/>
    </row>
    <row r="162" spans="2:19" s="46" customFormat="1" ht="18.75">
      <c r="B162" s="47"/>
      <c r="C162" s="62"/>
      <c r="D162" s="8"/>
      <c r="E162" s="47"/>
      <c r="F162" s="47"/>
      <c r="G162" s="47"/>
      <c r="H162" s="47"/>
      <c r="I162" s="8"/>
      <c r="J162" s="47"/>
      <c r="K162" s="47"/>
      <c r="L162" s="47"/>
      <c r="M162" s="47"/>
      <c r="N162" s="8"/>
      <c r="O162" s="47"/>
      <c r="P162" s="47"/>
      <c r="Q162" s="47"/>
      <c r="R162" s="47"/>
      <c r="S162" s="62"/>
    </row>
    <row r="163" spans="2:19" s="46" customFormat="1" ht="18.75">
      <c r="B163" s="47"/>
      <c r="C163" s="62"/>
      <c r="D163" s="8"/>
      <c r="E163" s="47"/>
      <c r="F163" s="47"/>
      <c r="G163" s="47"/>
      <c r="H163" s="47"/>
      <c r="I163" s="8"/>
      <c r="J163" s="47"/>
      <c r="K163" s="47"/>
      <c r="L163" s="47"/>
      <c r="M163" s="47"/>
      <c r="N163" s="8"/>
      <c r="O163" s="47"/>
      <c r="P163" s="47"/>
      <c r="Q163" s="47"/>
      <c r="R163" s="47"/>
      <c r="S163" s="62"/>
    </row>
    <row r="164" spans="2:19" s="46" customFormat="1" ht="18.75">
      <c r="B164" s="47"/>
      <c r="C164" s="62"/>
      <c r="D164" s="8"/>
      <c r="E164" s="47"/>
      <c r="F164" s="47"/>
      <c r="G164" s="47"/>
      <c r="H164" s="47"/>
      <c r="I164" s="8"/>
      <c r="J164" s="47"/>
      <c r="K164" s="47"/>
      <c r="L164" s="47"/>
      <c r="M164" s="47"/>
      <c r="N164" s="8"/>
      <c r="O164" s="47"/>
      <c r="P164" s="47"/>
      <c r="Q164" s="47"/>
      <c r="R164" s="47"/>
      <c r="S164" s="62"/>
    </row>
    <row r="165" spans="2:19" s="46" customFormat="1" ht="18.75">
      <c r="B165" s="47"/>
      <c r="C165" s="62"/>
      <c r="D165" s="8"/>
      <c r="E165" s="47"/>
      <c r="F165" s="47"/>
      <c r="G165" s="47"/>
      <c r="H165" s="47"/>
      <c r="I165" s="8"/>
      <c r="J165" s="47"/>
      <c r="K165" s="47"/>
      <c r="L165" s="47"/>
      <c r="M165" s="47"/>
      <c r="N165" s="8"/>
      <c r="O165" s="47"/>
      <c r="P165" s="47"/>
      <c r="Q165" s="47"/>
      <c r="R165" s="47"/>
      <c r="S165" s="62"/>
    </row>
    <row r="166" spans="2:19" s="46" customFormat="1" ht="18.75">
      <c r="B166" s="47"/>
      <c r="C166" s="62"/>
      <c r="D166" s="8"/>
      <c r="E166" s="47"/>
      <c r="F166" s="47"/>
      <c r="G166" s="47"/>
      <c r="H166" s="47"/>
      <c r="I166" s="8"/>
      <c r="J166" s="47"/>
      <c r="K166" s="47"/>
      <c r="L166" s="47"/>
      <c r="M166" s="47"/>
      <c r="N166" s="8"/>
      <c r="O166" s="47"/>
      <c r="P166" s="47"/>
      <c r="Q166" s="47"/>
      <c r="R166" s="47"/>
      <c r="S166" s="62"/>
    </row>
    <row r="167" spans="2:19" s="46" customFormat="1" ht="18.75">
      <c r="B167" s="47"/>
      <c r="C167" s="62"/>
      <c r="D167" s="8"/>
      <c r="E167" s="47"/>
      <c r="F167" s="47"/>
      <c r="G167" s="47"/>
      <c r="H167" s="47"/>
      <c r="I167" s="8"/>
      <c r="J167" s="47"/>
      <c r="K167" s="47"/>
      <c r="L167" s="47"/>
      <c r="M167" s="47"/>
      <c r="N167" s="8"/>
      <c r="O167" s="47"/>
      <c r="P167" s="47"/>
      <c r="Q167" s="47"/>
      <c r="R167" s="47"/>
      <c r="S167" s="62"/>
    </row>
    <row r="168" spans="2:19" s="46" customFormat="1" ht="18.75">
      <c r="B168" s="47"/>
      <c r="C168" s="62"/>
      <c r="D168" s="8"/>
      <c r="E168" s="47"/>
      <c r="F168" s="47"/>
      <c r="G168" s="47"/>
      <c r="H168" s="47"/>
      <c r="I168" s="8"/>
      <c r="J168" s="47"/>
      <c r="K168" s="47"/>
      <c r="L168" s="47"/>
      <c r="M168" s="47"/>
      <c r="N168" s="8"/>
      <c r="O168" s="47"/>
      <c r="P168" s="47"/>
      <c r="Q168" s="47"/>
      <c r="R168" s="47"/>
      <c r="S168" s="62"/>
    </row>
    <row r="169" spans="2:19" s="46" customFormat="1" ht="18.75">
      <c r="B169" s="47"/>
      <c r="C169" s="62"/>
      <c r="D169" s="8"/>
      <c r="E169" s="47"/>
      <c r="F169" s="47"/>
      <c r="G169" s="47"/>
      <c r="H169" s="47"/>
      <c r="I169" s="8"/>
      <c r="J169" s="47"/>
      <c r="K169" s="47"/>
      <c r="L169" s="47"/>
      <c r="M169" s="47"/>
      <c r="N169" s="8"/>
      <c r="O169" s="47"/>
      <c r="P169" s="47"/>
      <c r="Q169" s="47"/>
      <c r="R169" s="47"/>
      <c r="S169" s="62"/>
    </row>
    <row r="170" spans="2:19" s="46" customFormat="1" ht="18.75">
      <c r="B170" s="47"/>
      <c r="C170" s="62"/>
      <c r="D170" s="8"/>
      <c r="E170" s="47"/>
      <c r="F170" s="47"/>
      <c r="G170" s="47"/>
      <c r="H170" s="47"/>
      <c r="I170" s="8"/>
      <c r="J170" s="47"/>
      <c r="K170" s="47"/>
      <c r="L170" s="47"/>
      <c r="M170" s="47"/>
      <c r="N170" s="8"/>
      <c r="O170" s="47"/>
      <c r="P170" s="47"/>
      <c r="Q170" s="47"/>
      <c r="R170" s="47"/>
      <c r="S170" s="62"/>
    </row>
    <row r="171" spans="2:19" s="46" customFormat="1" ht="18.75">
      <c r="B171" s="47"/>
      <c r="C171" s="62"/>
      <c r="D171" s="8"/>
      <c r="E171" s="47"/>
      <c r="F171" s="47"/>
      <c r="G171" s="47"/>
      <c r="H171" s="47"/>
      <c r="I171" s="8"/>
      <c r="J171" s="47"/>
      <c r="K171" s="47"/>
      <c r="L171" s="47"/>
      <c r="M171" s="47"/>
      <c r="N171" s="8"/>
      <c r="O171" s="47"/>
      <c r="P171" s="47"/>
      <c r="Q171" s="47"/>
      <c r="R171" s="47"/>
      <c r="S171" s="62"/>
    </row>
    <row r="172" spans="2:19" s="46" customFormat="1" ht="18.75">
      <c r="B172" s="47"/>
      <c r="C172" s="62"/>
      <c r="D172" s="8"/>
      <c r="E172" s="47"/>
      <c r="F172" s="47"/>
      <c r="G172" s="47"/>
      <c r="H172" s="47"/>
      <c r="I172" s="8"/>
      <c r="J172" s="47"/>
      <c r="K172" s="47"/>
      <c r="L172" s="47"/>
      <c r="M172" s="47"/>
      <c r="N172" s="8"/>
      <c r="O172" s="47"/>
      <c r="P172" s="47"/>
      <c r="Q172" s="47"/>
      <c r="R172" s="47"/>
      <c r="S172" s="62"/>
    </row>
    <row r="173" spans="2:19" s="46" customFormat="1" ht="18.75">
      <c r="B173" s="47"/>
      <c r="C173" s="62"/>
      <c r="D173" s="8"/>
      <c r="E173" s="47"/>
      <c r="F173" s="47"/>
      <c r="G173" s="47"/>
      <c r="H173" s="47"/>
      <c r="I173" s="8"/>
      <c r="J173" s="47"/>
      <c r="K173" s="47"/>
      <c r="L173" s="47"/>
      <c r="M173" s="47"/>
      <c r="N173" s="8"/>
      <c r="O173" s="47"/>
      <c r="P173" s="47"/>
      <c r="Q173" s="47"/>
      <c r="R173" s="47"/>
      <c r="S173" s="62"/>
    </row>
    <row r="174" spans="2:19" s="46" customFormat="1" ht="18.75">
      <c r="B174" s="47"/>
      <c r="C174" s="62"/>
      <c r="D174" s="8"/>
      <c r="E174" s="47"/>
      <c r="F174" s="47"/>
      <c r="G174" s="47"/>
      <c r="H174" s="47"/>
      <c r="I174" s="8"/>
      <c r="J174" s="47"/>
      <c r="K174" s="47"/>
      <c r="L174" s="47"/>
      <c r="M174" s="47"/>
      <c r="N174" s="8"/>
      <c r="O174" s="47"/>
      <c r="P174" s="47"/>
      <c r="Q174" s="47"/>
      <c r="R174" s="47"/>
      <c r="S174" s="62"/>
    </row>
    <row r="175" spans="2:19" s="46" customFormat="1" ht="18.75">
      <c r="B175" s="47"/>
      <c r="C175" s="62"/>
      <c r="D175" s="8"/>
      <c r="E175" s="47"/>
      <c r="F175" s="47"/>
      <c r="G175" s="47"/>
      <c r="H175" s="47"/>
      <c r="I175" s="8"/>
      <c r="J175" s="47"/>
      <c r="K175" s="47"/>
      <c r="L175" s="47"/>
      <c r="M175" s="47"/>
      <c r="N175" s="8"/>
      <c r="O175" s="47"/>
      <c r="P175" s="47"/>
      <c r="Q175" s="47"/>
      <c r="R175" s="47"/>
      <c r="S175" s="62"/>
    </row>
    <row r="176" spans="2:19" s="46" customFormat="1" ht="18.75">
      <c r="B176" s="47"/>
      <c r="C176" s="62"/>
      <c r="D176" s="8"/>
      <c r="E176" s="47"/>
      <c r="F176" s="47"/>
      <c r="G176" s="47"/>
      <c r="H176" s="47"/>
      <c r="I176" s="8"/>
      <c r="J176" s="47"/>
      <c r="K176" s="47"/>
      <c r="L176" s="47"/>
      <c r="M176" s="47"/>
      <c r="N176" s="8"/>
      <c r="O176" s="47"/>
      <c r="P176" s="47"/>
      <c r="Q176" s="47"/>
      <c r="R176" s="47"/>
      <c r="S176" s="62"/>
    </row>
    <row r="177" spans="2:19" s="46" customFormat="1" ht="18.75">
      <c r="B177" s="47"/>
      <c r="C177" s="62"/>
      <c r="D177" s="8"/>
      <c r="E177" s="47"/>
      <c r="F177" s="47"/>
      <c r="G177" s="47"/>
      <c r="H177" s="47"/>
      <c r="I177" s="8"/>
      <c r="J177" s="47"/>
      <c r="K177" s="47"/>
      <c r="L177" s="47"/>
      <c r="M177" s="47"/>
      <c r="N177" s="8"/>
      <c r="O177" s="47"/>
      <c r="P177" s="47"/>
      <c r="Q177" s="47"/>
      <c r="R177" s="47"/>
      <c r="S177" s="62"/>
    </row>
    <row r="178" spans="2:19" s="46" customFormat="1" ht="18.75">
      <c r="B178" s="47"/>
      <c r="C178" s="62"/>
      <c r="D178" s="8"/>
      <c r="E178" s="47"/>
      <c r="F178" s="47"/>
      <c r="G178" s="47"/>
      <c r="H178" s="47"/>
      <c r="I178" s="8"/>
      <c r="J178" s="47"/>
      <c r="K178" s="47"/>
      <c r="L178" s="47"/>
      <c r="M178" s="47"/>
      <c r="N178" s="8"/>
      <c r="O178" s="47"/>
      <c r="P178" s="47"/>
      <c r="Q178" s="47"/>
      <c r="R178" s="47"/>
      <c r="S178" s="62"/>
    </row>
    <row r="179" spans="2:19" s="46" customFormat="1" ht="18.75">
      <c r="B179" s="47"/>
      <c r="C179" s="62"/>
      <c r="D179" s="8"/>
      <c r="E179" s="47"/>
      <c r="F179" s="47"/>
      <c r="G179" s="47"/>
      <c r="H179" s="47"/>
      <c r="I179" s="8"/>
      <c r="J179" s="47"/>
      <c r="K179" s="47"/>
      <c r="L179" s="47"/>
      <c r="M179" s="47"/>
      <c r="N179" s="8"/>
      <c r="O179" s="47"/>
      <c r="P179" s="47"/>
      <c r="Q179" s="47"/>
      <c r="R179" s="47"/>
      <c r="S179" s="62"/>
    </row>
    <row r="180" spans="2:19" s="46" customFormat="1" ht="18.75">
      <c r="B180" s="47"/>
      <c r="C180" s="62"/>
      <c r="D180" s="8"/>
      <c r="E180" s="47"/>
      <c r="F180" s="47"/>
      <c r="G180" s="47"/>
      <c r="H180" s="47"/>
      <c r="I180" s="8"/>
      <c r="J180" s="47"/>
      <c r="K180" s="47"/>
      <c r="L180" s="47"/>
      <c r="M180" s="47"/>
      <c r="N180" s="8"/>
      <c r="O180" s="47"/>
      <c r="P180" s="47"/>
      <c r="Q180" s="47"/>
      <c r="R180" s="47"/>
      <c r="S180" s="62"/>
    </row>
    <row r="181" spans="2:19" s="46" customFormat="1" ht="18.75">
      <c r="B181" s="47"/>
      <c r="C181" s="62"/>
      <c r="D181" s="8"/>
      <c r="E181" s="47"/>
      <c r="F181" s="47"/>
      <c r="G181" s="47"/>
      <c r="H181" s="47"/>
      <c r="I181" s="8"/>
      <c r="J181" s="47"/>
      <c r="K181" s="47"/>
      <c r="L181" s="47"/>
      <c r="M181" s="47"/>
      <c r="N181" s="8"/>
      <c r="O181" s="47"/>
      <c r="P181" s="47"/>
      <c r="Q181" s="47"/>
      <c r="R181" s="47"/>
      <c r="S181" s="62"/>
    </row>
    <row r="182" spans="2:19" s="46" customFormat="1" ht="18.75">
      <c r="B182" s="47"/>
      <c r="C182" s="62"/>
      <c r="D182" s="8"/>
      <c r="E182" s="47"/>
      <c r="F182" s="47"/>
      <c r="G182" s="47"/>
      <c r="H182" s="47"/>
      <c r="I182" s="8"/>
      <c r="J182" s="47"/>
      <c r="K182" s="47"/>
      <c r="L182" s="47"/>
      <c r="M182" s="47"/>
      <c r="N182" s="8"/>
      <c r="O182" s="47"/>
      <c r="P182" s="47"/>
      <c r="Q182" s="47"/>
      <c r="R182" s="47"/>
      <c r="S182" s="62"/>
    </row>
    <row r="183" spans="2:19" s="46" customFormat="1" ht="18.75">
      <c r="B183" s="47"/>
      <c r="C183" s="62"/>
      <c r="D183" s="8"/>
      <c r="E183" s="47"/>
      <c r="F183" s="47"/>
      <c r="G183" s="47"/>
      <c r="H183" s="47"/>
      <c r="I183" s="8"/>
      <c r="J183" s="47"/>
      <c r="K183" s="47"/>
      <c r="L183" s="47"/>
      <c r="M183" s="47"/>
      <c r="N183" s="8"/>
      <c r="O183" s="47"/>
      <c r="P183" s="47"/>
      <c r="Q183" s="47"/>
      <c r="R183" s="47"/>
      <c r="S183" s="62"/>
    </row>
    <row r="184" spans="2:19" s="46" customFormat="1" ht="18.75">
      <c r="B184" s="47"/>
      <c r="C184" s="62"/>
      <c r="D184" s="8"/>
      <c r="E184" s="47"/>
      <c r="F184" s="47"/>
      <c r="G184" s="47"/>
      <c r="H184" s="47"/>
      <c r="I184" s="8"/>
      <c r="J184" s="47"/>
      <c r="K184" s="47"/>
      <c r="L184" s="47"/>
      <c r="M184" s="47"/>
      <c r="N184" s="8"/>
      <c r="O184" s="47"/>
      <c r="P184" s="47"/>
      <c r="Q184" s="47"/>
      <c r="R184" s="47"/>
      <c r="S184" s="62"/>
    </row>
    <row r="185" spans="2:19" s="46" customFormat="1" ht="18.75">
      <c r="B185" s="47"/>
      <c r="C185" s="62"/>
      <c r="D185" s="8"/>
      <c r="E185" s="47"/>
      <c r="F185" s="47"/>
      <c r="G185" s="47"/>
      <c r="H185" s="47"/>
      <c r="I185" s="8"/>
      <c r="J185" s="47"/>
      <c r="K185" s="47"/>
      <c r="L185" s="47"/>
      <c r="M185" s="47"/>
      <c r="N185" s="8"/>
      <c r="O185" s="47"/>
      <c r="P185" s="47"/>
      <c r="Q185" s="47"/>
      <c r="R185" s="47"/>
      <c r="S185" s="62"/>
    </row>
    <row r="186" spans="2:19" s="46" customFormat="1" ht="18.75">
      <c r="B186" s="47"/>
      <c r="C186" s="62"/>
      <c r="D186" s="8"/>
      <c r="E186" s="47"/>
      <c r="F186" s="47"/>
      <c r="G186" s="47"/>
      <c r="H186" s="47"/>
      <c r="I186" s="8"/>
      <c r="J186" s="47"/>
      <c r="K186" s="47"/>
      <c r="L186" s="47"/>
      <c r="M186" s="47"/>
      <c r="N186" s="8"/>
      <c r="O186" s="47"/>
      <c r="P186" s="47"/>
      <c r="Q186" s="47"/>
      <c r="R186" s="47"/>
      <c r="S186" s="62"/>
    </row>
    <row r="187" spans="2:19" s="46" customFormat="1" ht="18.75">
      <c r="B187" s="47"/>
      <c r="C187" s="62"/>
      <c r="D187" s="8"/>
      <c r="E187" s="47"/>
      <c r="F187" s="47"/>
      <c r="G187" s="47"/>
      <c r="H187" s="47"/>
      <c r="I187" s="8"/>
      <c r="J187" s="47"/>
      <c r="K187" s="47"/>
      <c r="L187" s="47"/>
      <c r="M187" s="47"/>
      <c r="N187" s="8"/>
      <c r="O187" s="47"/>
      <c r="P187" s="47"/>
      <c r="Q187" s="47"/>
      <c r="R187" s="47"/>
      <c r="S187" s="62"/>
    </row>
    <row r="188" spans="2:19" s="46" customFormat="1" ht="18.75">
      <c r="B188" s="47"/>
      <c r="C188" s="62"/>
      <c r="D188" s="8"/>
      <c r="E188" s="47"/>
      <c r="F188" s="47"/>
      <c r="G188" s="47"/>
      <c r="H188" s="47"/>
      <c r="I188" s="8"/>
      <c r="J188" s="47"/>
      <c r="K188" s="47"/>
      <c r="L188" s="47"/>
      <c r="M188" s="47"/>
      <c r="N188" s="8"/>
      <c r="O188" s="47"/>
      <c r="P188" s="47"/>
      <c r="Q188" s="47"/>
      <c r="R188" s="47"/>
      <c r="S188" s="62"/>
    </row>
    <row r="189" spans="2:19" s="46" customFormat="1" ht="18.75">
      <c r="B189" s="47"/>
      <c r="C189" s="62"/>
      <c r="D189" s="8"/>
      <c r="E189" s="47"/>
      <c r="F189" s="47"/>
      <c r="G189" s="47"/>
      <c r="H189" s="47"/>
      <c r="I189" s="8"/>
      <c r="J189" s="47"/>
      <c r="K189" s="47"/>
      <c r="L189" s="47"/>
      <c r="M189" s="47"/>
      <c r="N189" s="8"/>
      <c r="O189" s="47"/>
      <c r="P189" s="47"/>
      <c r="Q189" s="47"/>
      <c r="R189" s="47"/>
      <c r="S189" s="62"/>
    </row>
    <row r="190" spans="2:19" s="46" customFormat="1" ht="18.75">
      <c r="B190" s="47"/>
      <c r="C190" s="62"/>
      <c r="D190" s="8"/>
      <c r="E190" s="47"/>
      <c r="F190" s="47"/>
      <c r="G190" s="47"/>
      <c r="H190" s="47"/>
      <c r="I190" s="8"/>
      <c r="J190" s="47"/>
      <c r="K190" s="47"/>
      <c r="L190" s="47"/>
      <c r="M190" s="47"/>
      <c r="N190" s="8"/>
      <c r="O190" s="47"/>
      <c r="P190" s="47"/>
      <c r="Q190" s="47"/>
      <c r="R190" s="47"/>
      <c r="S190" s="62"/>
    </row>
    <row r="191" spans="2:19" s="46" customFormat="1" ht="18.75">
      <c r="B191" s="47"/>
      <c r="C191" s="62"/>
      <c r="D191" s="8"/>
      <c r="E191" s="47"/>
      <c r="F191" s="47"/>
      <c r="G191" s="47"/>
      <c r="H191" s="47"/>
      <c r="I191" s="8"/>
      <c r="J191" s="47"/>
      <c r="K191" s="47"/>
      <c r="L191" s="47"/>
      <c r="M191" s="47"/>
      <c r="N191" s="8"/>
      <c r="O191" s="47"/>
      <c r="P191" s="47"/>
      <c r="Q191" s="47"/>
      <c r="R191" s="47"/>
      <c r="S191" s="62"/>
    </row>
    <row r="192" spans="2:19" s="46" customFormat="1" ht="18.75">
      <c r="B192" s="47"/>
      <c r="C192" s="62"/>
      <c r="D192" s="8"/>
      <c r="E192" s="47"/>
      <c r="F192" s="47"/>
      <c r="G192" s="47"/>
      <c r="H192" s="47"/>
      <c r="I192" s="8"/>
      <c r="J192" s="47"/>
      <c r="K192" s="47"/>
      <c r="L192" s="47"/>
      <c r="M192" s="47"/>
      <c r="N192" s="8"/>
      <c r="O192" s="47"/>
      <c r="P192" s="47"/>
      <c r="Q192" s="47"/>
      <c r="R192" s="47"/>
      <c r="S192" s="62"/>
    </row>
    <row r="193" spans="2:19" s="46" customFormat="1" ht="18.75">
      <c r="B193" s="47"/>
      <c r="C193" s="62"/>
      <c r="D193" s="8"/>
      <c r="E193" s="47"/>
      <c r="F193" s="47"/>
      <c r="G193" s="47"/>
      <c r="H193" s="47"/>
      <c r="I193" s="8"/>
      <c r="J193" s="47"/>
      <c r="K193" s="47"/>
      <c r="L193" s="47"/>
      <c r="M193" s="47"/>
      <c r="N193" s="8"/>
      <c r="O193" s="47"/>
      <c r="P193" s="47"/>
      <c r="Q193" s="47"/>
      <c r="R193" s="47"/>
      <c r="S193" s="62"/>
    </row>
    <row r="194" spans="2:19" s="46" customFormat="1" ht="18.75">
      <c r="B194" s="47"/>
      <c r="C194" s="62"/>
      <c r="D194" s="8"/>
      <c r="E194" s="47"/>
      <c r="F194" s="47"/>
      <c r="G194" s="47"/>
      <c r="H194" s="47"/>
      <c r="I194" s="8"/>
      <c r="J194" s="47"/>
      <c r="K194" s="47"/>
      <c r="L194" s="47"/>
      <c r="M194" s="47"/>
      <c r="N194" s="8"/>
      <c r="O194" s="47"/>
      <c r="P194" s="47"/>
      <c r="Q194" s="47"/>
      <c r="R194" s="47"/>
      <c r="S194" s="62"/>
    </row>
    <row r="195" spans="2:19" s="46" customFormat="1" ht="18.75">
      <c r="B195" s="47"/>
      <c r="C195" s="62"/>
      <c r="D195" s="8"/>
      <c r="E195" s="47"/>
      <c r="F195" s="47"/>
      <c r="G195" s="47"/>
      <c r="H195" s="47"/>
      <c r="I195" s="8"/>
      <c r="J195" s="47"/>
      <c r="K195" s="47"/>
      <c r="L195" s="47"/>
      <c r="M195" s="47"/>
      <c r="N195" s="8"/>
      <c r="O195" s="47"/>
      <c r="P195" s="47"/>
      <c r="Q195" s="47"/>
      <c r="R195" s="47"/>
      <c r="S195" s="62"/>
    </row>
    <row r="196" spans="2:19" s="46" customFormat="1" ht="18.75">
      <c r="B196" s="47"/>
      <c r="C196" s="62"/>
      <c r="D196" s="8"/>
      <c r="E196" s="47"/>
      <c r="F196" s="47"/>
      <c r="G196" s="47"/>
      <c r="H196" s="47"/>
      <c r="I196" s="8"/>
      <c r="J196" s="47"/>
      <c r="K196" s="47"/>
      <c r="L196" s="47"/>
      <c r="M196" s="47"/>
      <c r="N196" s="8"/>
      <c r="O196" s="47"/>
      <c r="P196" s="47"/>
      <c r="Q196" s="47"/>
      <c r="R196" s="47"/>
      <c r="S196" s="62"/>
    </row>
    <row r="197" spans="2:19" s="46" customFormat="1" ht="18.75">
      <c r="B197" s="47"/>
      <c r="C197" s="62"/>
      <c r="D197" s="8"/>
      <c r="E197" s="47"/>
      <c r="F197" s="47"/>
      <c r="G197" s="47"/>
      <c r="H197" s="47"/>
      <c r="I197" s="8"/>
      <c r="J197" s="47"/>
      <c r="K197" s="47"/>
      <c r="L197" s="47"/>
      <c r="M197" s="47"/>
      <c r="N197" s="8"/>
      <c r="O197" s="47"/>
      <c r="P197" s="47"/>
      <c r="Q197" s="47"/>
      <c r="R197" s="47"/>
      <c r="S197" s="62"/>
    </row>
    <row r="198" spans="2:19" s="46" customFormat="1" ht="18.75">
      <c r="B198" s="47"/>
      <c r="C198" s="62"/>
      <c r="D198" s="8"/>
      <c r="E198" s="47"/>
      <c r="F198" s="47"/>
      <c r="G198" s="47"/>
      <c r="H198" s="47"/>
      <c r="I198" s="8"/>
      <c r="J198" s="47"/>
      <c r="K198" s="47"/>
      <c r="L198" s="47"/>
      <c r="M198" s="47"/>
      <c r="N198" s="8"/>
      <c r="O198" s="47"/>
      <c r="P198" s="47"/>
      <c r="Q198" s="47"/>
      <c r="R198" s="47"/>
      <c r="S198" s="62"/>
    </row>
    <row r="199" spans="2:19" s="46" customFormat="1" ht="18.75">
      <c r="B199" s="47"/>
      <c r="C199" s="62"/>
      <c r="D199" s="8"/>
      <c r="E199" s="47"/>
      <c r="F199" s="47"/>
      <c r="G199" s="47"/>
      <c r="H199" s="47"/>
      <c r="I199" s="8"/>
      <c r="J199" s="47"/>
      <c r="K199" s="47"/>
      <c r="L199" s="47"/>
      <c r="M199" s="47"/>
      <c r="N199" s="8"/>
      <c r="O199" s="47"/>
      <c r="P199" s="47"/>
      <c r="Q199" s="47"/>
      <c r="R199" s="47"/>
      <c r="S199" s="62"/>
    </row>
    <row r="200" spans="2:19" s="46" customFormat="1" ht="18.75">
      <c r="B200" s="47"/>
      <c r="C200" s="62"/>
      <c r="D200" s="8"/>
      <c r="E200" s="47"/>
      <c r="F200" s="47"/>
      <c r="G200" s="47"/>
      <c r="H200" s="47"/>
      <c r="I200" s="8"/>
      <c r="J200" s="47"/>
      <c r="K200" s="47"/>
      <c r="L200" s="47"/>
      <c r="M200" s="47"/>
      <c r="N200" s="8"/>
      <c r="O200" s="47"/>
      <c r="P200" s="47"/>
      <c r="Q200" s="47"/>
      <c r="R200" s="47"/>
      <c r="S200" s="62"/>
    </row>
    <row r="201" spans="2:19" s="46" customFormat="1" ht="18.75">
      <c r="B201" s="47"/>
      <c r="C201" s="62"/>
      <c r="D201" s="8"/>
      <c r="E201" s="47"/>
      <c r="F201" s="47"/>
      <c r="G201" s="47"/>
      <c r="H201" s="47"/>
      <c r="I201" s="8"/>
      <c r="J201" s="47"/>
      <c r="K201" s="47"/>
      <c r="L201" s="47"/>
      <c r="M201" s="47"/>
      <c r="N201" s="8"/>
      <c r="O201" s="47"/>
      <c r="P201" s="47"/>
      <c r="Q201" s="47"/>
      <c r="R201" s="47"/>
      <c r="S201" s="62"/>
    </row>
    <row r="202" spans="2:19" s="46" customFormat="1" ht="18.75">
      <c r="B202" s="47"/>
      <c r="C202" s="62"/>
      <c r="D202" s="8"/>
      <c r="E202" s="47"/>
      <c r="F202" s="47"/>
      <c r="G202" s="47"/>
      <c r="H202" s="47"/>
      <c r="I202" s="8"/>
      <c r="J202" s="47"/>
      <c r="K202" s="47"/>
      <c r="L202" s="47"/>
      <c r="M202" s="47"/>
      <c r="N202" s="8"/>
      <c r="O202" s="47"/>
      <c r="P202" s="47"/>
      <c r="Q202" s="47"/>
      <c r="R202" s="47"/>
      <c r="S202" s="62"/>
    </row>
    <row r="203" spans="2:19" s="46" customFormat="1" ht="18.75">
      <c r="B203" s="47"/>
      <c r="C203" s="62"/>
      <c r="D203" s="8"/>
      <c r="E203" s="47"/>
      <c r="F203" s="47"/>
      <c r="G203" s="47"/>
      <c r="H203" s="47"/>
      <c r="I203" s="8"/>
      <c r="J203" s="47"/>
      <c r="K203" s="47"/>
      <c r="L203" s="47"/>
      <c r="M203" s="47"/>
      <c r="N203" s="8"/>
      <c r="O203" s="47"/>
      <c r="P203" s="47"/>
      <c r="Q203" s="47"/>
      <c r="R203" s="47"/>
      <c r="S203" s="62"/>
    </row>
    <row r="204" spans="2:19" s="46" customFormat="1" ht="18.75">
      <c r="B204" s="47"/>
      <c r="C204" s="62"/>
      <c r="D204" s="8"/>
      <c r="E204" s="47"/>
      <c r="F204" s="47"/>
      <c r="G204" s="47"/>
      <c r="H204" s="47"/>
      <c r="I204" s="8"/>
      <c r="J204" s="47"/>
      <c r="K204" s="47"/>
      <c r="L204" s="47"/>
      <c r="M204" s="47"/>
      <c r="N204" s="8"/>
      <c r="O204" s="47"/>
      <c r="P204" s="47"/>
      <c r="Q204" s="47"/>
      <c r="R204" s="47"/>
      <c r="S204" s="62"/>
    </row>
    <row r="205" spans="2:19" s="46" customFormat="1" ht="18.75">
      <c r="B205" s="47"/>
      <c r="C205" s="62"/>
      <c r="D205" s="8"/>
      <c r="E205" s="47"/>
      <c r="F205" s="47"/>
      <c r="G205" s="47"/>
      <c r="H205" s="47"/>
      <c r="I205" s="8"/>
      <c r="J205" s="47"/>
      <c r="K205" s="47"/>
      <c r="L205" s="47"/>
      <c r="M205" s="47"/>
      <c r="N205" s="8"/>
      <c r="O205" s="47"/>
      <c r="P205" s="47"/>
      <c r="Q205" s="47"/>
      <c r="R205" s="47"/>
      <c r="S205" s="62"/>
    </row>
    <row r="206" spans="2:19" s="46" customFormat="1" ht="18.75">
      <c r="B206" s="47"/>
      <c r="C206" s="62"/>
      <c r="D206" s="8"/>
      <c r="E206" s="47"/>
      <c r="F206" s="47"/>
      <c r="G206" s="47"/>
      <c r="H206" s="47"/>
      <c r="I206" s="8"/>
      <c r="J206" s="47"/>
      <c r="K206" s="47"/>
      <c r="L206" s="47"/>
      <c r="M206" s="47"/>
      <c r="N206" s="8"/>
      <c r="O206" s="47"/>
      <c r="P206" s="47"/>
      <c r="Q206" s="47"/>
      <c r="R206" s="47"/>
      <c r="S206" s="62"/>
    </row>
    <row r="207" spans="2:19" s="46" customFormat="1" ht="18.75">
      <c r="B207" s="47"/>
      <c r="C207" s="62"/>
      <c r="D207" s="8"/>
      <c r="E207" s="47"/>
      <c r="F207" s="47"/>
      <c r="G207" s="47"/>
      <c r="H207" s="47"/>
      <c r="I207" s="8"/>
      <c r="J207" s="47"/>
      <c r="K207" s="47"/>
      <c r="L207" s="47"/>
      <c r="M207" s="47"/>
      <c r="N207" s="8"/>
      <c r="O207" s="47"/>
      <c r="P207" s="47"/>
      <c r="Q207" s="47"/>
      <c r="R207" s="47"/>
      <c r="S207" s="62"/>
    </row>
    <row r="208" spans="2:19" s="46" customFormat="1" ht="18.75">
      <c r="B208" s="47"/>
      <c r="C208" s="62"/>
      <c r="D208" s="8"/>
      <c r="E208" s="47"/>
      <c r="F208" s="47"/>
      <c r="G208" s="47"/>
      <c r="H208" s="47"/>
      <c r="I208" s="8"/>
      <c r="J208" s="47"/>
      <c r="K208" s="47"/>
      <c r="L208" s="47"/>
      <c r="M208" s="47"/>
      <c r="N208" s="8"/>
      <c r="O208" s="47"/>
      <c r="P208" s="47"/>
      <c r="Q208" s="47"/>
      <c r="R208" s="47"/>
      <c r="S208" s="62"/>
    </row>
    <row r="209" spans="2:19" s="46" customFormat="1" ht="18.75">
      <c r="B209" s="47"/>
      <c r="C209" s="62"/>
      <c r="D209" s="8"/>
      <c r="E209" s="47"/>
      <c r="F209" s="47"/>
      <c r="G209" s="47"/>
      <c r="H209" s="47"/>
      <c r="I209" s="8"/>
      <c r="J209" s="47"/>
      <c r="K209" s="47"/>
      <c r="L209" s="47"/>
      <c r="M209" s="47"/>
      <c r="N209" s="8"/>
      <c r="O209" s="47"/>
      <c r="P209" s="47"/>
      <c r="Q209" s="47"/>
      <c r="R209" s="47"/>
      <c r="S209" s="62"/>
    </row>
    <row r="210" spans="2:19" s="46" customFormat="1" ht="18.75">
      <c r="B210" s="47"/>
      <c r="C210" s="62"/>
      <c r="D210" s="8"/>
      <c r="E210" s="47"/>
      <c r="F210" s="47"/>
      <c r="G210" s="47"/>
      <c r="H210" s="47"/>
      <c r="I210" s="8"/>
      <c r="J210" s="47"/>
      <c r="K210" s="47"/>
      <c r="L210" s="47"/>
      <c r="M210" s="47"/>
      <c r="N210" s="8"/>
      <c r="O210" s="47"/>
      <c r="P210" s="47"/>
      <c r="Q210" s="47"/>
      <c r="R210" s="47"/>
      <c r="S210" s="62"/>
    </row>
    <row r="211" spans="2:19" s="46" customFormat="1" ht="18.75">
      <c r="B211" s="47"/>
      <c r="C211" s="62"/>
      <c r="D211" s="8"/>
      <c r="E211" s="47"/>
      <c r="F211" s="47"/>
      <c r="G211" s="47"/>
      <c r="H211" s="47"/>
      <c r="I211" s="8"/>
      <c r="J211" s="47"/>
      <c r="K211" s="47"/>
      <c r="L211" s="47"/>
      <c r="M211" s="47"/>
      <c r="N211" s="8"/>
      <c r="O211" s="47"/>
      <c r="P211" s="47"/>
      <c r="Q211" s="47"/>
      <c r="R211" s="47"/>
      <c r="S211" s="62"/>
    </row>
    <row r="212" spans="2:19" s="46" customFormat="1" ht="18.75">
      <c r="B212" s="47"/>
      <c r="C212" s="62"/>
      <c r="D212" s="8"/>
      <c r="E212" s="47"/>
      <c r="F212" s="47"/>
      <c r="G212" s="47"/>
      <c r="H212" s="47"/>
      <c r="I212" s="8"/>
      <c r="J212" s="47"/>
      <c r="K212" s="47"/>
      <c r="L212" s="47"/>
      <c r="M212" s="47"/>
      <c r="N212" s="8"/>
      <c r="O212" s="47"/>
      <c r="P212" s="47"/>
      <c r="Q212" s="47"/>
      <c r="R212" s="47"/>
      <c r="S212" s="62"/>
    </row>
    <row r="213" spans="2:19" s="46" customFormat="1" ht="18.75">
      <c r="B213" s="47"/>
      <c r="C213" s="62"/>
      <c r="D213" s="8"/>
      <c r="E213" s="47"/>
      <c r="F213" s="47"/>
      <c r="G213" s="47"/>
      <c r="H213" s="47"/>
      <c r="I213" s="8"/>
      <c r="J213" s="47"/>
      <c r="K213" s="47"/>
      <c r="L213" s="47"/>
      <c r="M213" s="47"/>
      <c r="N213" s="8"/>
      <c r="O213" s="47"/>
      <c r="P213" s="47"/>
      <c r="Q213" s="47"/>
      <c r="R213" s="47"/>
      <c r="S213" s="62"/>
    </row>
    <row r="214" spans="2:19" s="46" customFormat="1" ht="18.75">
      <c r="B214" s="47"/>
      <c r="C214" s="62"/>
      <c r="D214" s="8"/>
      <c r="E214" s="47"/>
      <c r="F214" s="47"/>
      <c r="G214" s="47"/>
      <c r="H214" s="47"/>
      <c r="I214" s="8"/>
      <c r="J214" s="47"/>
      <c r="K214" s="47"/>
      <c r="L214" s="47"/>
      <c r="M214" s="47"/>
      <c r="N214" s="8"/>
      <c r="O214" s="47"/>
      <c r="P214" s="47"/>
      <c r="Q214" s="47"/>
      <c r="R214" s="47"/>
      <c r="S214" s="62"/>
    </row>
    <row r="215" spans="2:19" s="46" customFormat="1" ht="18.75">
      <c r="B215" s="47"/>
      <c r="C215" s="62"/>
      <c r="D215" s="8"/>
      <c r="E215" s="47"/>
      <c r="F215" s="47"/>
      <c r="G215" s="47"/>
      <c r="H215" s="47"/>
      <c r="I215" s="8"/>
      <c r="J215" s="47"/>
      <c r="K215" s="47"/>
      <c r="L215" s="47"/>
      <c r="M215" s="47"/>
      <c r="N215" s="8"/>
      <c r="O215" s="47"/>
      <c r="P215" s="47"/>
      <c r="Q215" s="47"/>
      <c r="R215" s="47"/>
      <c r="S215" s="62"/>
    </row>
    <row r="216" spans="2:19" s="46" customFormat="1" ht="18.75">
      <c r="B216" s="47"/>
      <c r="C216" s="62"/>
      <c r="D216" s="8"/>
      <c r="E216" s="47"/>
      <c r="F216" s="47"/>
      <c r="G216" s="47"/>
      <c r="H216" s="47"/>
      <c r="I216" s="8"/>
      <c r="J216" s="47"/>
      <c r="K216" s="47"/>
      <c r="L216" s="47"/>
      <c r="M216" s="47"/>
      <c r="N216" s="8"/>
      <c r="O216" s="47"/>
      <c r="P216" s="47"/>
      <c r="Q216" s="47"/>
      <c r="R216" s="47"/>
      <c r="S216" s="62"/>
    </row>
    <row r="217" spans="2:19" s="46" customFormat="1" ht="18.75">
      <c r="B217" s="47"/>
      <c r="C217" s="62"/>
      <c r="D217" s="8"/>
      <c r="E217" s="47"/>
      <c r="F217" s="47"/>
      <c r="G217" s="47"/>
      <c r="H217" s="47"/>
      <c r="I217" s="8"/>
      <c r="J217" s="47"/>
      <c r="K217" s="47"/>
      <c r="L217" s="47"/>
      <c r="M217" s="47"/>
      <c r="N217" s="8"/>
      <c r="O217" s="47"/>
      <c r="P217" s="47"/>
      <c r="Q217" s="47"/>
      <c r="R217" s="47"/>
      <c r="S217" s="62"/>
    </row>
    <row r="218" spans="2:19" s="46" customFormat="1" ht="18.75">
      <c r="B218" s="47"/>
      <c r="C218" s="62"/>
      <c r="D218" s="8"/>
      <c r="E218" s="47"/>
      <c r="F218" s="47"/>
      <c r="G218" s="47"/>
      <c r="H218" s="47"/>
      <c r="I218" s="8"/>
      <c r="J218" s="47"/>
      <c r="K218" s="47"/>
      <c r="L218" s="47"/>
      <c r="M218" s="47"/>
      <c r="N218" s="8"/>
      <c r="O218" s="47"/>
      <c r="P218" s="47"/>
      <c r="Q218" s="47"/>
      <c r="R218" s="47"/>
      <c r="S218" s="62"/>
    </row>
    <row r="219" spans="2:19" s="46" customFormat="1" ht="18.75">
      <c r="B219" s="47"/>
      <c r="C219" s="62"/>
      <c r="D219" s="8"/>
      <c r="E219" s="47"/>
      <c r="F219" s="47"/>
      <c r="G219" s="47"/>
      <c r="H219" s="47"/>
      <c r="I219" s="8"/>
      <c r="J219" s="47"/>
      <c r="K219" s="47"/>
      <c r="L219" s="47"/>
      <c r="M219" s="47"/>
      <c r="N219" s="8"/>
      <c r="O219" s="47"/>
      <c r="P219" s="47"/>
      <c r="Q219" s="47"/>
      <c r="R219" s="47"/>
      <c r="S219" s="62"/>
    </row>
    <row r="220" spans="2:19" s="46" customFormat="1" ht="18.75">
      <c r="B220" s="47"/>
      <c r="C220" s="62"/>
      <c r="D220" s="8"/>
      <c r="E220" s="47"/>
      <c r="F220" s="47"/>
      <c r="G220" s="47"/>
      <c r="H220" s="47"/>
      <c r="I220" s="8"/>
      <c r="J220" s="47"/>
      <c r="K220" s="47"/>
      <c r="L220" s="47"/>
      <c r="M220" s="47"/>
      <c r="N220" s="8"/>
      <c r="O220" s="47"/>
      <c r="P220" s="47"/>
      <c r="Q220" s="47"/>
      <c r="R220" s="47"/>
      <c r="S220" s="62"/>
    </row>
    <row r="221" spans="2:19" s="46" customFormat="1" ht="18.75">
      <c r="B221" s="47"/>
      <c r="C221" s="62"/>
      <c r="D221" s="8"/>
      <c r="E221" s="47"/>
      <c r="F221" s="47"/>
      <c r="G221" s="47"/>
      <c r="H221" s="47"/>
      <c r="I221" s="8"/>
      <c r="J221" s="47"/>
      <c r="K221" s="47"/>
      <c r="L221" s="47"/>
      <c r="M221" s="47"/>
      <c r="N221" s="8"/>
      <c r="O221" s="47"/>
      <c r="P221" s="47"/>
      <c r="Q221" s="47"/>
      <c r="R221" s="47"/>
      <c r="S221" s="62"/>
    </row>
    <row r="222" spans="2:19" s="46" customFormat="1" ht="18.75">
      <c r="B222" s="47"/>
      <c r="C222" s="62"/>
      <c r="D222" s="8"/>
      <c r="E222" s="47"/>
      <c r="F222" s="47"/>
      <c r="G222" s="47"/>
      <c r="H222" s="47"/>
      <c r="I222" s="8"/>
      <c r="J222" s="47"/>
      <c r="K222" s="47"/>
      <c r="L222" s="47"/>
      <c r="M222" s="47"/>
      <c r="N222" s="8"/>
      <c r="O222" s="47"/>
      <c r="P222" s="47"/>
      <c r="Q222" s="47"/>
      <c r="R222" s="47"/>
      <c r="S222" s="62"/>
    </row>
    <row r="223" spans="2:19" s="46" customFormat="1" ht="18.75">
      <c r="B223" s="47"/>
      <c r="C223" s="62"/>
      <c r="D223" s="8"/>
      <c r="E223" s="47"/>
      <c r="F223" s="47"/>
      <c r="G223" s="47"/>
      <c r="H223" s="47"/>
      <c r="I223" s="8"/>
      <c r="J223" s="47"/>
      <c r="K223" s="47"/>
      <c r="L223" s="47"/>
      <c r="M223" s="47"/>
      <c r="N223" s="8"/>
      <c r="O223" s="47"/>
      <c r="P223" s="47"/>
      <c r="Q223" s="47"/>
      <c r="R223" s="47"/>
      <c r="S223" s="62"/>
    </row>
    <row r="224" spans="2:19" s="46" customFormat="1" ht="18.75">
      <c r="B224" s="47"/>
      <c r="C224" s="62"/>
      <c r="D224" s="8"/>
      <c r="E224" s="47"/>
      <c r="F224" s="47"/>
      <c r="G224" s="47"/>
      <c r="H224" s="47"/>
      <c r="I224" s="8"/>
      <c r="J224" s="47"/>
      <c r="K224" s="47"/>
      <c r="L224" s="47"/>
      <c r="M224" s="47"/>
      <c r="N224" s="8"/>
      <c r="O224" s="47"/>
      <c r="P224" s="47"/>
      <c r="Q224" s="47"/>
      <c r="R224" s="47"/>
      <c r="S224" s="62"/>
    </row>
    <row r="225" spans="2:19" s="46" customFormat="1" ht="18.75">
      <c r="B225" s="47"/>
      <c r="C225" s="62"/>
      <c r="D225" s="8"/>
      <c r="E225" s="47"/>
      <c r="F225" s="47"/>
      <c r="G225" s="47"/>
      <c r="H225" s="47"/>
      <c r="I225" s="8"/>
      <c r="J225" s="47"/>
      <c r="K225" s="47"/>
      <c r="L225" s="47"/>
      <c r="M225" s="47"/>
      <c r="N225" s="8"/>
      <c r="O225" s="47"/>
      <c r="P225" s="47"/>
      <c r="Q225" s="47"/>
      <c r="R225" s="47"/>
      <c r="S225" s="62"/>
    </row>
    <row r="226" spans="2:19" s="46" customFormat="1" ht="18.75">
      <c r="B226" s="47"/>
      <c r="C226" s="62"/>
      <c r="D226" s="8"/>
      <c r="E226" s="47"/>
      <c r="F226" s="47"/>
      <c r="G226" s="47"/>
      <c r="H226" s="47"/>
      <c r="I226" s="8"/>
      <c r="J226" s="47"/>
      <c r="K226" s="47"/>
      <c r="L226" s="47"/>
      <c r="M226" s="47"/>
      <c r="N226" s="8"/>
      <c r="O226" s="47"/>
      <c r="P226" s="47"/>
      <c r="Q226" s="47"/>
      <c r="R226" s="47"/>
      <c r="S226" s="62"/>
    </row>
    <row r="227" spans="2:19" s="46" customFormat="1" ht="18.75">
      <c r="B227" s="47"/>
      <c r="C227" s="62"/>
      <c r="D227" s="8"/>
      <c r="E227" s="47"/>
      <c r="F227" s="47"/>
      <c r="G227" s="47"/>
      <c r="H227" s="47"/>
      <c r="I227" s="8"/>
      <c r="J227" s="47"/>
      <c r="K227" s="47"/>
      <c r="L227" s="47"/>
      <c r="M227" s="47"/>
      <c r="N227" s="8"/>
      <c r="O227" s="47"/>
      <c r="P227" s="47"/>
      <c r="Q227" s="47"/>
      <c r="R227" s="47"/>
      <c r="S227" s="62"/>
    </row>
    <row r="228" spans="2:19" s="46" customFormat="1" ht="18.75">
      <c r="B228" s="47"/>
      <c r="C228" s="62"/>
      <c r="D228" s="8"/>
      <c r="E228" s="47"/>
      <c r="F228" s="47"/>
      <c r="G228" s="47"/>
      <c r="H228" s="47"/>
      <c r="I228" s="8"/>
      <c r="J228" s="47"/>
      <c r="K228" s="47"/>
      <c r="L228" s="47"/>
      <c r="M228" s="47"/>
      <c r="N228" s="8"/>
      <c r="O228" s="47"/>
      <c r="P228" s="47"/>
      <c r="Q228" s="47"/>
      <c r="R228" s="47"/>
      <c r="S228" s="62"/>
    </row>
    <row r="229" spans="2:19" s="46" customFormat="1" ht="18.75">
      <c r="B229" s="47"/>
      <c r="C229" s="62"/>
      <c r="D229" s="8"/>
      <c r="E229" s="47"/>
      <c r="F229" s="47"/>
      <c r="G229" s="47"/>
      <c r="H229" s="47"/>
      <c r="I229" s="8"/>
      <c r="J229" s="47"/>
      <c r="K229" s="47"/>
      <c r="L229" s="47"/>
      <c r="M229" s="47"/>
      <c r="N229" s="8"/>
      <c r="O229" s="47"/>
      <c r="P229" s="47"/>
      <c r="Q229" s="47"/>
      <c r="R229" s="47"/>
      <c r="S229" s="62"/>
    </row>
    <row r="230" spans="2:19" s="46" customFormat="1" ht="18.75">
      <c r="B230" s="47"/>
      <c r="C230" s="62"/>
      <c r="D230" s="8"/>
      <c r="E230" s="47"/>
      <c r="F230" s="47"/>
      <c r="G230" s="47"/>
      <c r="H230" s="47"/>
      <c r="I230" s="8"/>
      <c r="J230" s="47"/>
      <c r="K230" s="47"/>
      <c r="L230" s="47"/>
      <c r="M230" s="47"/>
      <c r="N230" s="8"/>
      <c r="O230" s="47"/>
      <c r="P230" s="47"/>
      <c r="Q230" s="47"/>
      <c r="R230" s="47"/>
      <c r="S230" s="62"/>
    </row>
    <row r="231" spans="2:19" s="46" customFormat="1" ht="18.75">
      <c r="B231" s="47"/>
      <c r="C231" s="62"/>
      <c r="D231" s="8"/>
      <c r="E231" s="47"/>
      <c r="F231" s="47"/>
      <c r="G231" s="47"/>
      <c r="H231" s="47"/>
      <c r="I231" s="8"/>
      <c r="J231" s="47"/>
      <c r="K231" s="47"/>
      <c r="L231" s="47"/>
      <c r="M231" s="47"/>
      <c r="N231" s="8"/>
      <c r="O231" s="47"/>
      <c r="P231" s="47"/>
      <c r="Q231" s="47"/>
      <c r="R231" s="47"/>
      <c r="S231" s="62"/>
    </row>
    <row r="232" spans="2:19" s="46" customFormat="1" ht="18.75">
      <c r="B232" s="47"/>
      <c r="C232" s="62"/>
      <c r="D232" s="8"/>
      <c r="E232" s="47"/>
      <c r="F232" s="47"/>
      <c r="G232" s="47"/>
      <c r="H232" s="47"/>
      <c r="I232" s="8"/>
      <c r="J232" s="47"/>
      <c r="K232" s="47"/>
      <c r="L232" s="47"/>
      <c r="M232" s="47"/>
      <c r="N232" s="8"/>
      <c r="O232" s="47"/>
      <c r="P232" s="47"/>
      <c r="Q232" s="47"/>
      <c r="R232" s="47"/>
      <c r="S232" s="62"/>
    </row>
    <row r="233" spans="2:19" s="46" customFormat="1" ht="18.75">
      <c r="B233" s="47"/>
      <c r="C233" s="62"/>
      <c r="D233" s="8"/>
      <c r="E233" s="47"/>
      <c r="F233" s="47"/>
      <c r="G233" s="47"/>
      <c r="H233" s="47"/>
      <c r="I233" s="8"/>
      <c r="J233" s="47"/>
      <c r="K233" s="47"/>
      <c r="L233" s="47"/>
      <c r="M233" s="47"/>
      <c r="N233" s="8"/>
      <c r="O233" s="47"/>
      <c r="P233" s="47"/>
      <c r="Q233" s="47"/>
      <c r="R233" s="47"/>
      <c r="S233" s="62"/>
    </row>
    <row r="234" spans="2:19" s="46" customFormat="1" ht="18.75">
      <c r="B234" s="47"/>
      <c r="C234" s="62"/>
      <c r="D234" s="8"/>
      <c r="E234" s="47"/>
      <c r="F234" s="47"/>
      <c r="G234" s="47"/>
      <c r="H234" s="47"/>
      <c r="I234" s="8"/>
      <c r="J234" s="47"/>
      <c r="K234" s="47"/>
      <c r="L234" s="47"/>
      <c r="M234" s="47"/>
      <c r="N234" s="8"/>
      <c r="O234" s="47"/>
      <c r="P234" s="47"/>
      <c r="Q234" s="47"/>
      <c r="R234" s="47"/>
      <c r="S234" s="62"/>
    </row>
    <row r="235" spans="2:19" s="46" customFormat="1" ht="18.75">
      <c r="B235" s="47"/>
      <c r="C235" s="62"/>
      <c r="D235" s="8"/>
      <c r="E235" s="47"/>
      <c r="F235" s="47"/>
      <c r="G235" s="47"/>
      <c r="H235" s="47"/>
      <c r="I235" s="8"/>
      <c r="J235" s="47"/>
      <c r="K235" s="47"/>
      <c r="L235" s="47"/>
      <c r="M235" s="47"/>
      <c r="N235" s="8"/>
      <c r="O235" s="47"/>
      <c r="P235" s="47"/>
      <c r="Q235" s="47"/>
      <c r="R235" s="47"/>
      <c r="S235" s="62"/>
    </row>
    <row r="236" spans="2:19" s="46" customFormat="1" ht="18.75">
      <c r="B236" s="47"/>
      <c r="C236" s="62"/>
      <c r="D236" s="8"/>
      <c r="E236" s="47"/>
      <c r="F236" s="47"/>
      <c r="G236" s="47"/>
      <c r="H236" s="47"/>
      <c r="I236" s="8"/>
      <c r="J236" s="47"/>
      <c r="K236" s="47"/>
      <c r="L236" s="47"/>
      <c r="M236" s="47"/>
      <c r="N236" s="8"/>
      <c r="O236" s="47"/>
      <c r="P236" s="47"/>
      <c r="Q236" s="47"/>
      <c r="R236" s="47"/>
      <c r="S236" s="62"/>
    </row>
    <row r="237" spans="2:19" s="46" customFormat="1" ht="18.75">
      <c r="B237" s="47"/>
      <c r="C237" s="62"/>
      <c r="D237" s="8"/>
      <c r="E237" s="47"/>
      <c r="F237" s="47"/>
      <c r="G237" s="47"/>
      <c r="H237" s="47"/>
      <c r="I237" s="8"/>
      <c r="J237" s="47"/>
      <c r="K237" s="47"/>
      <c r="L237" s="47"/>
      <c r="M237" s="47"/>
      <c r="N237" s="8"/>
      <c r="O237" s="47"/>
      <c r="P237" s="47"/>
      <c r="Q237" s="47"/>
      <c r="R237" s="47"/>
      <c r="S237" s="62"/>
    </row>
    <row r="238" spans="2:19" s="46" customFormat="1" ht="18.75">
      <c r="B238" s="47"/>
      <c r="C238" s="62"/>
      <c r="D238" s="8"/>
      <c r="E238" s="47"/>
      <c r="F238" s="47"/>
      <c r="G238" s="47"/>
      <c r="H238" s="47"/>
      <c r="I238" s="8"/>
      <c r="J238" s="47"/>
      <c r="K238" s="47"/>
      <c r="L238" s="47"/>
      <c r="M238" s="47"/>
      <c r="N238" s="8"/>
      <c r="O238" s="47"/>
      <c r="P238" s="47"/>
      <c r="Q238" s="47"/>
      <c r="R238" s="47"/>
      <c r="S238" s="62"/>
    </row>
    <row r="239" spans="2:19" s="46" customFormat="1" ht="18.75">
      <c r="B239" s="47"/>
      <c r="C239" s="62"/>
      <c r="D239" s="8"/>
      <c r="E239" s="47"/>
      <c r="F239" s="47"/>
      <c r="G239" s="47"/>
      <c r="H239" s="47"/>
      <c r="I239" s="8"/>
      <c r="J239" s="47"/>
      <c r="K239" s="47"/>
      <c r="L239" s="47"/>
      <c r="M239" s="47"/>
      <c r="N239" s="8"/>
      <c r="O239" s="47"/>
      <c r="P239" s="47"/>
      <c r="Q239" s="47"/>
      <c r="R239" s="47"/>
      <c r="S239" s="62"/>
    </row>
    <row r="240" spans="2:19" s="46" customFormat="1" ht="18.75">
      <c r="B240" s="47"/>
      <c r="C240" s="62"/>
      <c r="D240" s="8"/>
      <c r="E240" s="47"/>
      <c r="F240" s="47"/>
      <c r="G240" s="47"/>
      <c r="H240" s="47"/>
      <c r="I240" s="8"/>
      <c r="J240" s="47"/>
      <c r="K240" s="47"/>
      <c r="L240" s="47"/>
      <c r="M240" s="47"/>
      <c r="N240" s="8"/>
      <c r="O240" s="47"/>
      <c r="P240" s="47"/>
      <c r="Q240" s="47"/>
      <c r="R240" s="47"/>
      <c r="S240" s="62"/>
    </row>
    <row r="241" spans="2:19" s="46" customFormat="1" ht="18.75">
      <c r="B241" s="47"/>
      <c r="C241" s="62"/>
      <c r="D241" s="8"/>
      <c r="E241" s="47"/>
      <c r="F241" s="47"/>
      <c r="G241" s="47"/>
      <c r="H241" s="47"/>
      <c r="I241" s="8"/>
      <c r="J241" s="47"/>
      <c r="K241" s="47"/>
      <c r="L241" s="47"/>
      <c r="M241" s="47"/>
      <c r="N241" s="8"/>
      <c r="O241" s="47"/>
      <c r="P241" s="47"/>
      <c r="Q241" s="47"/>
      <c r="R241" s="47"/>
      <c r="S241" s="62"/>
    </row>
    <row r="242" spans="2:19" s="46" customFormat="1" ht="18.75">
      <c r="B242" s="47"/>
      <c r="C242" s="62"/>
      <c r="D242" s="8"/>
      <c r="E242" s="47"/>
      <c r="F242" s="47"/>
      <c r="G242" s="47"/>
      <c r="H242" s="47"/>
      <c r="I242" s="8"/>
      <c r="J242" s="47"/>
      <c r="K242" s="47"/>
      <c r="L242" s="47"/>
      <c r="M242" s="47"/>
      <c r="N242" s="8"/>
      <c r="O242" s="47"/>
      <c r="P242" s="47"/>
      <c r="Q242" s="47"/>
      <c r="R242" s="47"/>
      <c r="S242" s="62"/>
    </row>
    <row r="243" spans="2:19" s="46" customFormat="1" ht="18.75">
      <c r="B243" s="47"/>
      <c r="C243" s="62"/>
      <c r="D243" s="8"/>
      <c r="E243" s="47"/>
      <c r="F243" s="47"/>
      <c r="G243" s="47"/>
      <c r="H243" s="47"/>
      <c r="I243" s="8"/>
      <c r="J243" s="47"/>
      <c r="K243" s="47"/>
      <c r="L243" s="47"/>
      <c r="M243" s="47"/>
      <c r="N243" s="8"/>
      <c r="O243" s="47"/>
      <c r="P243" s="47"/>
      <c r="Q243" s="47"/>
      <c r="R243" s="47"/>
      <c r="S243" s="62"/>
    </row>
    <row r="244" spans="2:19" s="46" customFormat="1" ht="18.75">
      <c r="B244" s="47"/>
      <c r="C244" s="62"/>
      <c r="D244" s="8"/>
      <c r="E244" s="47"/>
      <c r="F244" s="47"/>
      <c r="G244" s="47"/>
      <c r="H244" s="47"/>
      <c r="I244" s="8"/>
      <c r="J244" s="47"/>
      <c r="K244" s="47"/>
      <c r="L244" s="47"/>
      <c r="M244" s="47"/>
      <c r="N244" s="8"/>
      <c r="O244" s="47"/>
      <c r="P244" s="47"/>
      <c r="Q244" s="47"/>
      <c r="R244" s="47"/>
      <c r="S244" s="62"/>
    </row>
    <row r="245" spans="2:19" s="46" customFormat="1" ht="18.75">
      <c r="B245" s="47"/>
      <c r="C245" s="62"/>
      <c r="D245" s="8"/>
      <c r="E245" s="47"/>
      <c r="F245" s="47"/>
      <c r="G245" s="47"/>
      <c r="H245" s="47"/>
      <c r="I245" s="8"/>
      <c r="J245" s="47"/>
      <c r="K245" s="47"/>
      <c r="L245" s="47"/>
      <c r="M245" s="47"/>
      <c r="N245" s="8"/>
      <c r="O245" s="47"/>
      <c r="P245" s="47"/>
      <c r="Q245" s="47"/>
      <c r="R245" s="47"/>
      <c r="S245" s="62"/>
    </row>
    <row r="246" spans="2:19" s="46" customFormat="1" ht="18.75">
      <c r="B246" s="47"/>
      <c r="C246" s="62"/>
      <c r="D246" s="8"/>
      <c r="E246" s="47"/>
      <c r="F246" s="47"/>
      <c r="G246" s="47"/>
      <c r="H246" s="47"/>
      <c r="I246" s="8"/>
      <c r="J246" s="47"/>
      <c r="K246" s="47"/>
      <c r="L246" s="47"/>
      <c r="M246" s="47"/>
      <c r="N246" s="8"/>
      <c r="O246" s="47"/>
      <c r="P246" s="47"/>
      <c r="Q246" s="47"/>
      <c r="R246" s="47"/>
      <c r="S246" s="62"/>
    </row>
    <row r="247" spans="2:19" s="46" customFormat="1" ht="18.75">
      <c r="B247" s="47"/>
      <c r="C247" s="62"/>
      <c r="D247" s="8"/>
      <c r="E247" s="47"/>
      <c r="F247" s="47"/>
      <c r="G247" s="47"/>
      <c r="H247" s="47"/>
      <c r="I247" s="8"/>
      <c r="J247" s="47"/>
      <c r="K247" s="47"/>
      <c r="L247" s="47"/>
      <c r="M247" s="47"/>
      <c r="N247" s="8"/>
      <c r="O247" s="47"/>
      <c r="P247" s="47"/>
      <c r="Q247" s="47"/>
      <c r="R247" s="47"/>
      <c r="S247" s="62"/>
    </row>
    <row r="248" spans="2:19" s="46" customFormat="1" ht="18.75">
      <c r="B248" s="47"/>
      <c r="C248" s="62"/>
      <c r="D248" s="8"/>
      <c r="E248" s="47"/>
      <c r="F248" s="47"/>
      <c r="G248" s="47"/>
      <c r="H248" s="47"/>
      <c r="I248" s="8"/>
      <c r="J248" s="47"/>
      <c r="K248" s="47"/>
      <c r="L248" s="47"/>
      <c r="M248" s="47"/>
      <c r="N248" s="8"/>
      <c r="O248" s="47"/>
      <c r="P248" s="47"/>
      <c r="Q248" s="47"/>
      <c r="R248" s="47"/>
      <c r="S248" s="62"/>
    </row>
    <row r="249" spans="2:19" s="46" customFormat="1" ht="18.75">
      <c r="B249" s="47"/>
      <c r="C249" s="62"/>
      <c r="D249" s="8"/>
      <c r="E249" s="47"/>
      <c r="F249" s="47"/>
      <c r="G249" s="47"/>
      <c r="H249" s="47"/>
      <c r="I249" s="8"/>
      <c r="J249" s="47"/>
      <c r="K249" s="47"/>
      <c r="L249" s="47"/>
      <c r="M249" s="47"/>
      <c r="N249" s="8"/>
      <c r="O249" s="47"/>
      <c r="P249" s="47"/>
      <c r="Q249" s="47"/>
      <c r="R249" s="47"/>
      <c r="S249" s="62"/>
    </row>
    <row r="250" spans="2:19" s="46" customFormat="1" ht="18.75">
      <c r="B250" s="47"/>
      <c r="C250" s="62"/>
      <c r="D250" s="8"/>
      <c r="E250" s="47"/>
      <c r="F250" s="47"/>
      <c r="G250" s="47"/>
      <c r="H250" s="47"/>
      <c r="I250" s="8"/>
      <c r="J250" s="47"/>
      <c r="K250" s="47"/>
      <c r="L250" s="47"/>
      <c r="M250" s="47"/>
      <c r="N250" s="8"/>
      <c r="O250" s="47"/>
      <c r="P250" s="47"/>
      <c r="Q250" s="47"/>
      <c r="R250" s="47"/>
      <c r="S250" s="62"/>
    </row>
    <row r="251" spans="2:19" s="46" customFormat="1" ht="18.75">
      <c r="B251" s="47"/>
      <c r="C251" s="62"/>
      <c r="D251" s="8"/>
      <c r="E251" s="47"/>
      <c r="F251" s="47"/>
      <c r="G251" s="47"/>
      <c r="H251" s="47"/>
      <c r="I251" s="8"/>
      <c r="J251" s="47"/>
      <c r="K251" s="47"/>
      <c r="L251" s="47"/>
      <c r="M251" s="47"/>
      <c r="N251" s="8"/>
      <c r="O251" s="47"/>
      <c r="P251" s="47"/>
      <c r="Q251" s="47"/>
      <c r="R251" s="47"/>
      <c r="S251" s="62"/>
    </row>
    <row r="252" spans="2:19" s="46" customFormat="1" ht="18.75">
      <c r="B252" s="47"/>
      <c r="C252" s="62"/>
      <c r="D252" s="8"/>
      <c r="E252" s="47"/>
      <c r="F252" s="47"/>
      <c r="G252" s="47"/>
      <c r="H252" s="47"/>
      <c r="I252" s="8"/>
      <c r="J252" s="47"/>
      <c r="K252" s="47"/>
      <c r="L252" s="47"/>
      <c r="M252" s="47"/>
      <c r="N252" s="8"/>
      <c r="O252" s="47"/>
      <c r="P252" s="47"/>
      <c r="Q252" s="47"/>
      <c r="R252" s="47"/>
      <c r="S252" s="62"/>
    </row>
    <row r="253" spans="2:19" s="46" customFormat="1" ht="18.75">
      <c r="B253" s="47"/>
      <c r="C253" s="62"/>
      <c r="D253" s="8"/>
      <c r="E253" s="47"/>
      <c r="F253" s="47"/>
      <c r="G253" s="47"/>
      <c r="H253" s="47"/>
      <c r="I253" s="8"/>
      <c r="J253" s="47"/>
      <c r="K253" s="47"/>
      <c r="L253" s="47"/>
      <c r="M253" s="47"/>
      <c r="N253" s="8"/>
      <c r="O253" s="47"/>
      <c r="P253" s="47"/>
      <c r="Q253" s="47"/>
      <c r="R253" s="47"/>
      <c r="S253" s="62"/>
    </row>
    <row r="254" spans="2:19" s="46" customFormat="1" ht="18.75">
      <c r="B254" s="47"/>
      <c r="C254" s="62"/>
      <c r="D254" s="8"/>
      <c r="E254" s="47"/>
      <c r="F254" s="47"/>
      <c r="G254" s="47"/>
      <c r="H254" s="47"/>
      <c r="I254" s="8"/>
      <c r="J254" s="47"/>
      <c r="K254" s="47"/>
      <c r="L254" s="47"/>
      <c r="M254" s="47"/>
      <c r="N254" s="8"/>
      <c r="O254" s="47"/>
      <c r="P254" s="47"/>
      <c r="Q254" s="47"/>
      <c r="R254" s="47"/>
      <c r="S254" s="62"/>
    </row>
    <row r="255" spans="2:19" s="46" customFormat="1" ht="18.75">
      <c r="B255" s="47"/>
      <c r="C255" s="62"/>
      <c r="D255" s="8"/>
      <c r="E255" s="47"/>
      <c r="F255" s="47"/>
      <c r="G255" s="47"/>
      <c r="H255" s="47"/>
      <c r="I255" s="8"/>
      <c r="J255" s="47"/>
      <c r="K255" s="47"/>
      <c r="L255" s="47"/>
      <c r="M255" s="47"/>
      <c r="N255" s="8"/>
      <c r="O255" s="47"/>
      <c r="P255" s="47"/>
      <c r="Q255" s="47"/>
      <c r="R255" s="47"/>
      <c r="S255" s="62"/>
    </row>
    <row r="256" spans="2:19" s="46" customFormat="1" ht="18.75">
      <c r="B256" s="47"/>
      <c r="C256" s="62"/>
      <c r="D256" s="8"/>
      <c r="E256" s="47"/>
      <c r="F256" s="47"/>
      <c r="G256" s="47"/>
      <c r="H256" s="47"/>
      <c r="I256" s="8"/>
      <c r="J256" s="47"/>
      <c r="K256" s="47"/>
      <c r="L256" s="47"/>
      <c r="M256" s="47"/>
      <c r="N256" s="8"/>
      <c r="O256" s="47"/>
      <c r="P256" s="47"/>
      <c r="Q256" s="47"/>
      <c r="R256" s="47"/>
      <c r="S256" s="62"/>
    </row>
    <row r="257" spans="2:19" s="46" customFormat="1" ht="18.75">
      <c r="B257" s="47"/>
      <c r="C257" s="62"/>
      <c r="D257" s="8"/>
      <c r="E257" s="47"/>
      <c r="F257" s="47"/>
      <c r="G257" s="47"/>
      <c r="H257" s="47"/>
      <c r="I257" s="8"/>
      <c r="J257" s="47"/>
      <c r="K257" s="47"/>
      <c r="L257" s="47"/>
      <c r="M257" s="47"/>
      <c r="N257" s="8"/>
      <c r="O257" s="47"/>
      <c r="P257" s="47"/>
      <c r="Q257" s="47"/>
      <c r="R257" s="47"/>
      <c r="S257" s="62"/>
    </row>
    <row r="258" spans="2:19" s="46" customFormat="1" ht="18.75">
      <c r="B258" s="47"/>
      <c r="C258" s="62"/>
      <c r="D258" s="8"/>
      <c r="E258" s="47"/>
      <c r="F258" s="47"/>
      <c r="G258" s="47"/>
      <c r="H258" s="47"/>
      <c r="I258" s="8"/>
      <c r="J258" s="47"/>
      <c r="K258" s="47"/>
      <c r="L258" s="47"/>
      <c r="M258" s="47"/>
      <c r="N258" s="8"/>
      <c r="O258" s="47"/>
      <c r="P258" s="47"/>
      <c r="Q258" s="47"/>
      <c r="R258" s="47"/>
      <c r="S258" s="62"/>
    </row>
    <row r="259" spans="2:19" s="46" customFormat="1" ht="18.75">
      <c r="B259" s="47"/>
      <c r="C259" s="62"/>
      <c r="D259" s="8"/>
      <c r="E259" s="47"/>
      <c r="F259" s="47"/>
      <c r="G259" s="47"/>
      <c r="H259" s="47"/>
      <c r="I259" s="8"/>
      <c r="J259" s="47"/>
      <c r="K259" s="47"/>
      <c r="L259" s="47"/>
      <c r="M259" s="47"/>
      <c r="N259" s="8"/>
      <c r="O259" s="47"/>
      <c r="P259" s="47"/>
      <c r="Q259" s="47"/>
      <c r="R259" s="47"/>
      <c r="S259" s="62"/>
    </row>
    <row r="260" spans="2:19" s="46" customFormat="1" ht="18.75">
      <c r="B260" s="47"/>
      <c r="C260" s="62"/>
      <c r="D260" s="8"/>
      <c r="E260" s="47"/>
      <c r="F260" s="47"/>
      <c r="G260" s="47"/>
      <c r="H260" s="47"/>
      <c r="I260" s="8"/>
      <c r="J260" s="47"/>
      <c r="K260" s="47"/>
      <c r="L260" s="47"/>
      <c r="M260" s="47"/>
      <c r="N260" s="8"/>
      <c r="O260" s="47"/>
      <c r="P260" s="47"/>
      <c r="Q260" s="47"/>
      <c r="R260" s="47"/>
      <c r="S260" s="62"/>
    </row>
    <row r="261" spans="2:19" s="46" customFormat="1" ht="18.75">
      <c r="B261" s="47"/>
      <c r="C261" s="62"/>
      <c r="D261" s="8"/>
      <c r="E261" s="47"/>
      <c r="F261" s="47"/>
      <c r="G261" s="47"/>
      <c r="H261" s="47"/>
      <c r="I261" s="8"/>
      <c r="J261" s="47"/>
      <c r="K261" s="47"/>
      <c r="L261" s="47"/>
      <c r="M261" s="47"/>
      <c r="N261" s="8"/>
      <c r="O261" s="47"/>
      <c r="P261" s="47"/>
      <c r="Q261" s="47"/>
      <c r="R261" s="47"/>
      <c r="S261" s="62"/>
    </row>
    <row r="262" spans="2:19" s="46" customFormat="1" ht="18.75">
      <c r="B262" s="47"/>
      <c r="C262" s="62"/>
      <c r="D262" s="8"/>
      <c r="E262" s="47"/>
      <c r="F262" s="47"/>
      <c r="G262" s="47"/>
      <c r="H262" s="47"/>
      <c r="I262" s="8"/>
      <c r="J262" s="47"/>
      <c r="K262" s="47"/>
      <c r="L262" s="47"/>
      <c r="M262" s="47"/>
      <c r="N262" s="8"/>
      <c r="O262" s="47"/>
      <c r="P262" s="47"/>
      <c r="Q262" s="47"/>
      <c r="R262" s="47"/>
      <c r="S262" s="62"/>
    </row>
    <row r="263" spans="2:19" s="46" customFormat="1" ht="18.75">
      <c r="B263" s="47"/>
      <c r="C263" s="62"/>
      <c r="D263" s="8"/>
      <c r="E263" s="47"/>
      <c r="F263" s="47"/>
      <c r="G263" s="47"/>
      <c r="H263" s="47"/>
      <c r="I263" s="8"/>
      <c r="J263" s="47"/>
      <c r="K263" s="47"/>
      <c r="L263" s="47"/>
      <c r="M263" s="47"/>
      <c r="N263" s="8"/>
      <c r="O263" s="47"/>
      <c r="P263" s="47"/>
      <c r="Q263" s="47"/>
      <c r="R263" s="47"/>
      <c r="S263" s="62"/>
    </row>
    <row r="264" spans="2:19" s="46" customFormat="1" ht="18.75">
      <c r="B264" s="47"/>
      <c r="C264" s="62"/>
      <c r="D264" s="8"/>
      <c r="E264" s="47"/>
      <c r="F264" s="47"/>
      <c r="G264" s="47"/>
      <c r="H264" s="47"/>
      <c r="I264" s="8"/>
      <c r="J264" s="47"/>
      <c r="K264" s="47"/>
      <c r="L264" s="47"/>
      <c r="M264" s="47"/>
      <c r="N264" s="8"/>
      <c r="O264" s="47"/>
      <c r="P264" s="47"/>
      <c r="Q264" s="47"/>
      <c r="R264" s="47"/>
      <c r="S264" s="62"/>
    </row>
    <row r="265" spans="2:19" s="46" customFormat="1" ht="18.75">
      <c r="B265" s="47"/>
      <c r="C265" s="62"/>
      <c r="D265" s="8"/>
      <c r="E265" s="47"/>
      <c r="F265" s="47"/>
      <c r="G265" s="47"/>
      <c r="H265" s="47"/>
      <c r="I265" s="8"/>
      <c r="J265" s="47"/>
      <c r="K265" s="47"/>
      <c r="L265" s="47"/>
      <c r="M265" s="47"/>
      <c r="N265" s="8"/>
      <c r="O265" s="47"/>
      <c r="P265" s="47"/>
      <c r="Q265" s="47"/>
      <c r="R265" s="47"/>
      <c r="S265" s="62"/>
    </row>
    <row r="266" spans="2:19" s="46" customFormat="1" ht="18.75">
      <c r="B266" s="47"/>
      <c r="C266" s="62"/>
      <c r="D266" s="8"/>
      <c r="E266" s="47"/>
      <c r="F266" s="47"/>
      <c r="G266" s="47"/>
      <c r="H266" s="47"/>
      <c r="I266" s="8"/>
      <c r="J266" s="47"/>
      <c r="K266" s="47"/>
      <c r="L266" s="47"/>
      <c r="M266" s="47"/>
      <c r="N266" s="8"/>
      <c r="O266" s="47"/>
      <c r="P266" s="47"/>
      <c r="Q266" s="47"/>
      <c r="R266" s="47"/>
      <c r="S266" s="62"/>
    </row>
    <row r="267" spans="2:19" s="46" customFormat="1" ht="18.75">
      <c r="B267" s="47"/>
      <c r="C267" s="62"/>
      <c r="D267" s="8"/>
      <c r="E267" s="47"/>
      <c r="F267" s="47"/>
      <c r="G267" s="47"/>
      <c r="H267" s="47"/>
      <c r="I267" s="8"/>
      <c r="J267" s="47"/>
      <c r="K267" s="47"/>
      <c r="L267" s="47"/>
      <c r="M267" s="47"/>
      <c r="N267" s="8"/>
      <c r="O267" s="47"/>
      <c r="P267" s="47"/>
      <c r="Q267" s="47"/>
      <c r="R267" s="47"/>
      <c r="S267" s="62"/>
    </row>
    <row r="268" spans="2:19" s="46" customFormat="1" ht="18.75">
      <c r="B268" s="47"/>
      <c r="C268" s="62"/>
      <c r="D268" s="8"/>
      <c r="E268" s="47"/>
      <c r="F268" s="47"/>
      <c r="G268" s="47"/>
      <c r="H268" s="47"/>
      <c r="I268" s="8"/>
      <c r="J268" s="47"/>
      <c r="K268" s="47"/>
      <c r="L268" s="47"/>
      <c r="M268" s="47"/>
      <c r="N268" s="8"/>
      <c r="O268" s="47"/>
      <c r="P268" s="47"/>
      <c r="Q268" s="47"/>
      <c r="R268" s="47"/>
      <c r="S268" s="62"/>
    </row>
    <row r="269" spans="2:19" s="46" customFormat="1" ht="18.75">
      <c r="B269" s="47"/>
      <c r="C269" s="62"/>
      <c r="D269" s="8"/>
      <c r="E269" s="47"/>
      <c r="F269" s="47"/>
      <c r="G269" s="47"/>
      <c r="H269" s="47"/>
      <c r="I269" s="8"/>
      <c r="J269" s="47"/>
      <c r="K269" s="47"/>
      <c r="L269" s="47"/>
      <c r="M269" s="47"/>
      <c r="N269" s="8"/>
      <c r="O269" s="47"/>
      <c r="P269" s="47"/>
      <c r="Q269" s="47"/>
      <c r="R269" s="47"/>
      <c r="S269" s="62"/>
    </row>
    <row r="270" spans="2:19" s="46" customFormat="1" ht="18.75">
      <c r="B270" s="47"/>
      <c r="C270" s="62"/>
      <c r="D270" s="8"/>
      <c r="E270" s="47"/>
      <c r="F270" s="47"/>
      <c r="G270" s="47"/>
      <c r="H270" s="47"/>
      <c r="I270" s="8"/>
      <c r="J270" s="47"/>
      <c r="K270" s="47"/>
      <c r="L270" s="47"/>
      <c r="M270" s="47"/>
      <c r="N270" s="8"/>
      <c r="O270" s="47"/>
      <c r="P270" s="47"/>
      <c r="Q270" s="47"/>
      <c r="R270" s="47"/>
      <c r="S270" s="62"/>
    </row>
    <row r="271" spans="2:19" s="46" customFormat="1" ht="18.75">
      <c r="B271" s="47"/>
      <c r="C271" s="62"/>
      <c r="D271" s="8"/>
      <c r="E271" s="47"/>
      <c r="F271" s="47"/>
      <c r="G271" s="47"/>
      <c r="H271" s="47"/>
      <c r="I271" s="8"/>
      <c r="J271" s="47"/>
      <c r="K271" s="47"/>
      <c r="L271" s="47"/>
      <c r="M271" s="47"/>
      <c r="N271" s="8"/>
      <c r="O271" s="47"/>
      <c r="P271" s="47"/>
      <c r="Q271" s="47"/>
      <c r="R271" s="47"/>
      <c r="S271" s="62"/>
    </row>
    <row r="272" spans="2:19" s="46" customFormat="1" ht="18.75">
      <c r="B272" s="47"/>
      <c r="C272" s="62"/>
      <c r="D272" s="8"/>
      <c r="E272" s="47"/>
      <c r="F272" s="47"/>
      <c r="G272" s="47"/>
      <c r="H272" s="47"/>
      <c r="I272" s="8"/>
      <c r="J272" s="47"/>
      <c r="K272" s="47"/>
      <c r="L272" s="47"/>
      <c r="M272" s="47"/>
      <c r="N272" s="8"/>
      <c r="O272" s="47"/>
      <c r="P272" s="47"/>
      <c r="Q272" s="47"/>
      <c r="R272" s="47"/>
      <c r="S272" s="62"/>
    </row>
    <row r="273" spans="2:19" s="46" customFormat="1" ht="18.75">
      <c r="B273" s="47"/>
      <c r="C273" s="62"/>
      <c r="D273" s="8"/>
      <c r="E273" s="47"/>
      <c r="F273" s="47"/>
      <c r="G273" s="47"/>
      <c r="H273" s="47"/>
      <c r="I273" s="8"/>
      <c r="J273" s="47"/>
      <c r="K273" s="47"/>
      <c r="L273" s="47"/>
      <c r="M273" s="47"/>
      <c r="N273" s="8"/>
      <c r="O273" s="47"/>
      <c r="P273" s="47"/>
      <c r="Q273" s="47"/>
      <c r="R273" s="47"/>
      <c r="S273" s="62"/>
    </row>
    <row r="274" spans="2:19" s="46" customFormat="1" ht="18.75">
      <c r="B274" s="47"/>
      <c r="C274" s="62"/>
      <c r="D274" s="8"/>
      <c r="E274" s="47"/>
      <c r="F274" s="47"/>
      <c r="G274" s="47"/>
      <c r="H274" s="47"/>
      <c r="I274" s="8"/>
      <c r="J274" s="47"/>
      <c r="K274" s="47"/>
      <c r="L274" s="47"/>
      <c r="M274" s="47"/>
      <c r="N274" s="8"/>
      <c r="O274" s="47"/>
      <c r="P274" s="47"/>
      <c r="Q274" s="47"/>
      <c r="R274" s="47"/>
      <c r="S274" s="62"/>
    </row>
    <row r="275" spans="2:19" s="46" customFormat="1" ht="18.75">
      <c r="B275" s="47"/>
      <c r="C275" s="62"/>
      <c r="D275" s="8"/>
      <c r="E275" s="47"/>
      <c r="F275" s="47"/>
      <c r="G275" s="47"/>
      <c r="H275" s="47"/>
      <c r="I275" s="8"/>
      <c r="J275" s="47"/>
      <c r="K275" s="47"/>
      <c r="L275" s="47"/>
      <c r="M275" s="47"/>
      <c r="N275" s="8"/>
      <c r="O275" s="47"/>
      <c r="P275" s="47"/>
      <c r="Q275" s="47"/>
      <c r="R275" s="47"/>
      <c r="S275" s="62"/>
    </row>
    <row r="276" spans="2:19" s="46" customFormat="1" ht="18.75">
      <c r="B276" s="47"/>
      <c r="C276" s="62"/>
      <c r="D276" s="8"/>
      <c r="E276" s="47"/>
      <c r="F276" s="47"/>
      <c r="G276" s="47"/>
      <c r="H276" s="47"/>
      <c r="I276" s="8"/>
      <c r="J276" s="47"/>
      <c r="K276" s="47"/>
      <c r="L276" s="47"/>
      <c r="M276" s="47"/>
      <c r="N276" s="8"/>
      <c r="O276" s="47"/>
      <c r="P276" s="47"/>
      <c r="Q276" s="47"/>
      <c r="R276" s="47"/>
      <c r="S276" s="62"/>
    </row>
    <row r="277" spans="2:19" s="46" customFormat="1" ht="18.75">
      <c r="B277" s="47"/>
      <c r="C277" s="62"/>
      <c r="D277" s="8"/>
      <c r="E277" s="47"/>
      <c r="F277" s="47"/>
      <c r="G277" s="47"/>
      <c r="H277" s="47"/>
      <c r="I277" s="8"/>
      <c r="J277" s="47"/>
      <c r="K277" s="47"/>
      <c r="L277" s="47"/>
      <c r="M277" s="47"/>
      <c r="N277" s="8"/>
      <c r="O277" s="47"/>
      <c r="P277" s="47"/>
      <c r="Q277" s="47"/>
      <c r="R277" s="47"/>
      <c r="S277" s="62"/>
    </row>
    <row r="278" spans="2:19" s="46" customFormat="1" ht="18.75">
      <c r="B278" s="47"/>
      <c r="C278" s="62"/>
      <c r="D278" s="8"/>
      <c r="E278" s="47"/>
      <c r="F278" s="47"/>
      <c r="G278" s="47"/>
      <c r="H278" s="47"/>
      <c r="I278" s="8"/>
      <c r="J278" s="47"/>
      <c r="K278" s="47"/>
      <c r="L278" s="47"/>
      <c r="M278" s="47"/>
      <c r="N278" s="8"/>
      <c r="O278" s="47"/>
      <c r="P278" s="47"/>
      <c r="Q278" s="47"/>
      <c r="R278" s="47"/>
      <c r="S278" s="62"/>
    </row>
    <row r="279" spans="2:19" s="46" customFormat="1" ht="18.75">
      <c r="B279" s="47"/>
      <c r="C279" s="62"/>
      <c r="D279" s="8"/>
      <c r="E279" s="47"/>
      <c r="F279" s="47"/>
      <c r="G279" s="47"/>
      <c r="H279" s="47"/>
      <c r="I279" s="8"/>
      <c r="J279" s="47"/>
      <c r="K279" s="47"/>
      <c r="L279" s="47"/>
      <c r="M279" s="47"/>
      <c r="N279" s="8"/>
      <c r="O279" s="47"/>
      <c r="P279" s="47"/>
      <c r="Q279" s="47"/>
      <c r="R279" s="47"/>
      <c r="S279" s="62"/>
    </row>
    <row r="280" spans="2:19" s="46" customFormat="1" ht="18.75">
      <c r="B280" s="47"/>
      <c r="C280" s="62"/>
      <c r="D280" s="8"/>
      <c r="E280" s="47"/>
      <c r="F280" s="47"/>
      <c r="G280" s="47"/>
      <c r="H280" s="47"/>
      <c r="I280" s="8"/>
      <c r="J280" s="47"/>
      <c r="K280" s="47"/>
      <c r="L280" s="47"/>
      <c r="M280" s="47"/>
      <c r="N280" s="8"/>
      <c r="O280" s="47"/>
      <c r="P280" s="47"/>
      <c r="Q280" s="47"/>
      <c r="R280" s="47"/>
      <c r="S280" s="62"/>
    </row>
    <row r="281" spans="2:19" s="46" customFormat="1" ht="18.75">
      <c r="B281" s="47"/>
      <c r="C281" s="62"/>
      <c r="D281" s="8"/>
      <c r="E281" s="47"/>
      <c r="F281" s="47"/>
      <c r="G281" s="47"/>
      <c r="H281" s="47"/>
      <c r="I281" s="8"/>
      <c r="J281" s="47"/>
      <c r="K281" s="47"/>
      <c r="L281" s="47"/>
      <c r="M281" s="47"/>
      <c r="N281" s="8"/>
      <c r="O281" s="47"/>
      <c r="P281" s="47"/>
      <c r="Q281" s="47"/>
      <c r="R281" s="47"/>
      <c r="S281" s="62"/>
    </row>
    <row r="282" spans="2:19" s="46" customFormat="1" ht="18.75">
      <c r="B282" s="47"/>
      <c r="C282" s="62"/>
      <c r="D282" s="8"/>
      <c r="E282" s="47"/>
      <c r="F282" s="47"/>
      <c r="G282" s="47"/>
      <c r="H282" s="47"/>
      <c r="I282" s="8"/>
      <c r="J282" s="47"/>
      <c r="K282" s="47"/>
      <c r="L282" s="47"/>
      <c r="M282" s="47"/>
      <c r="N282" s="8"/>
      <c r="O282" s="47"/>
      <c r="P282" s="47"/>
      <c r="Q282" s="47"/>
      <c r="R282" s="47"/>
      <c r="S282" s="62"/>
    </row>
    <row r="283" spans="2:19" s="46" customFormat="1" ht="18.75">
      <c r="B283" s="47"/>
      <c r="C283" s="62"/>
      <c r="D283" s="8"/>
      <c r="E283" s="47"/>
      <c r="F283" s="47"/>
      <c r="G283" s="47"/>
      <c r="H283" s="47"/>
      <c r="I283" s="8"/>
      <c r="J283" s="47"/>
      <c r="K283" s="47"/>
      <c r="L283" s="47"/>
      <c r="M283" s="47"/>
      <c r="N283" s="8"/>
      <c r="O283" s="47"/>
      <c r="P283" s="47"/>
      <c r="Q283" s="47"/>
      <c r="R283" s="47"/>
      <c r="S283" s="62"/>
    </row>
    <row r="284" spans="2:19" s="46" customFormat="1" ht="18.75">
      <c r="B284" s="47"/>
      <c r="C284" s="62"/>
      <c r="D284" s="8"/>
      <c r="E284" s="47"/>
      <c r="F284" s="47"/>
      <c r="G284" s="47"/>
      <c r="H284" s="47"/>
      <c r="I284" s="8"/>
      <c r="J284" s="47"/>
      <c r="K284" s="47"/>
      <c r="L284" s="47"/>
      <c r="M284" s="47"/>
      <c r="N284" s="8"/>
      <c r="O284" s="47"/>
      <c r="P284" s="47"/>
      <c r="Q284" s="47"/>
      <c r="R284" s="47"/>
      <c r="S284" s="62"/>
    </row>
    <row r="285" spans="2:19" s="46" customFormat="1" ht="18.75">
      <c r="B285" s="47"/>
      <c r="C285" s="62"/>
      <c r="D285" s="8"/>
      <c r="E285" s="47"/>
      <c r="F285" s="47"/>
      <c r="G285" s="47"/>
      <c r="H285" s="47"/>
      <c r="I285" s="8"/>
      <c r="J285" s="47"/>
      <c r="K285" s="47"/>
      <c r="L285" s="47"/>
      <c r="M285" s="47"/>
      <c r="N285" s="8"/>
      <c r="O285" s="47"/>
      <c r="P285" s="47"/>
      <c r="Q285" s="47"/>
      <c r="R285" s="47"/>
      <c r="S285" s="62"/>
    </row>
    <row r="286" spans="2:19" s="46" customFormat="1" ht="18.75">
      <c r="B286" s="47"/>
      <c r="C286" s="62"/>
      <c r="D286" s="8"/>
      <c r="E286" s="47"/>
      <c r="F286" s="47"/>
      <c r="G286" s="47"/>
      <c r="H286" s="47"/>
      <c r="I286" s="8"/>
      <c r="J286" s="47"/>
      <c r="K286" s="47"/>
      <c r="L286" s="47"/>
      <c r="M286" s="47"/>
      <c r="N286" s="8"/>
      <c r="O286" s="47"/>
      <c r="P286" s="47"/>
      <c r="Q286" s="47"/>
      <c r="R286" s="47"/>
      <c r="S286" s="62"/>
    </row>
    <row r="287" spans="2:19" s="46" customFormat="1" ht="18.75">
      <c r="B287" s="47"/>
      <c r="C287" s="62"/>
      <c r="D287" s="8"/>
      <c r="E287" s="47"/>
      <c r="F287" s="47"/>
      <c r="G287" s="47"/>
      <c r="H287" s="47"/>
      <c r="I287" s="8"/>
      <c r="J287" s="47"/>
      <c r="K287" s="47"/>
      <c r="L287" s="47"/>
      <c r="M287" s="47"/>
      <c r="N287" s="8"/>
      <c r="O287" s="47"/>
      <c r="P287" s="47"/>
      <c r="Q287" s="47"/>
      <c r="R287" s="47"/>
      <c r="S287" s="62"/>
    </row>
    <row r="288" spans="2:19" s="46" customFormat="1" ht="18.75">
      <c r="B288" s="47"/>
      <c r="C288" s="62"/>
      <c r="D288" s="8"/>
      <c r="E288" s="47"/>
      <c r="F288" s="47"/>
      <c r="G288" s="47"/>
      <c r="H288" s="47"/>
      <c r="I288" s="8"/>
      <c r="J288" s="47"/>
      <c r="K288" s="47"/>
      <c r="L288" s="47"/>
      <c r="M288" s="47"/>
      <c r="N288" s="8"/>
      <c r="O288" s="47"/>
      <c r="P288" s="47"/>
      <c r="Q288" s="47"/>
      <c r="R288" s="47"/>
      <c r="S288" s="62"/>
    </row>
    <row r="289" spans="2:19" s="46" customFormat="1" ht="18.75">
      <c r="B289" s="47"/>
      <c r="C289" s="62"/>
      <c r="D289" s="8"/>
      <c r="E289" s="47"/>
      <c r="F289" s="47"/>
      <c r="G289" s="47"/>
      <c r="H289" s="47"/>
      <c r="I289" s="8"/>
      <c r="J289" s="47"/>
      <c r="K289" s="47"/>
      <c r="L289" s="47"/>
      <c r="M289" s="47"/>
      <c r="N289" s="8"/>
      <c r="O289" s="47"/>
      <c r="P289" s="47"/>
      <c r="Q289" s="47"/>
      <c r="R289" s="47"/>
      <c r="S289" s="62"/>
    </row>
    <row r="290" spans="2:19" s="46" customFormat="1" ht="18.75">
      <c r="B290" s="47"/>
      <c r="C290" s="62"/>
      <c r="D290" s="8"/>
      <c r="E290" s="47"/>
      <c r="F290" s="47"/>
      <c r="G290" s="47"/>
      <c r="H290" s="47"/>
      <c r="I290" s="8"/>
      <c r="J290" s="47"/>
      <c r="K290" s="47"/>
      <c r="L290" s="47"/>
      <c r="M290" s="47"/>
      <c r="N290" s="8"/>
      <c r="O290" s="47"/>
      <c r="P290" s="47"/>
      <c r="Q290" s="47"/>
      <c r="R290" s="47"/>
      <c r="S290" s="62"/>
    </row>
    <row r="291" spans="2:19" s="46" customFormat="1" ht="18.75">
      <c r="B291" s="47"/>
      <c r="C291" s="62"/>
      <c r="D291" s="8"/>
      <c r="E291" s="47"/>
      <c r="F291" s="47"/>
      <c r="G291" s="47"/>
      <c r="H291" s="47"/>
      <c r="I291" s="8"/>
      <c r="J291" s="47"/>
      <c r="K291" s="47"/>
      <c r="L291" s="47"/>
      <c r="M291" s="47"/>
      <c r="N291" s="8"/>
      <c r="O291" s="47"/>
      <c r="P291" s="47"/>
      <c r="Q291" s="47"/>
      <c r="R291" s="47"/>
      <c r="S291" s="62"/>
    </row>
    <row r="292" spans="2:19" s="46" customFormat="1" ht="18.75">
      <c r="B292" s="47"/>
      <c r="C292" s="62"/>
      <c r="D292" s="8"/>
      <c r="E292" s="47"/>
      <c r="F292" s="47"/>
      <c r="G292" s="47"/>
      <c r="H292" s="47"/>
      <c r="I292" s="8"/>
      <c r="J292" s="47"/>
      <c r="K292" s="47"/>
      <c r="L292" s="47"/>
      <c r="M292" s="47"/>
      <c r="N292" s="8"/>
      <c r="O292" s="47"/>
      <c r="P292" s="47"/>
      <c r="Q292" s="47"/>
      <c r="R292" s="47"/>
      <c r="S292" s="62"/>
    </row>
    <row r="293" spans="2:19" s="46" customFormat="1" ht="18.75">
      <c r="B293" s="47"/>
      <c r="C293" s="62"/>
      <c r="D293" s="8"/>
      <c r="E293" s="47"/>
      <c r="F293" s="47"/>
      <c r="G293" s="47"/>
      <c r="H293" s="47"/>
      <c r="I293" s="8"/>
      <c r="J293" s="47"/>
      <c r="K293" s="47"/>
      <c r="L293" s="47"/>
      <c r="M293" s="47"/>
      <c r="N293" s="8"/>
      <c r="O293" s="47"/>
      <c r="P293" s="47"/>
      <c r="Q293" s="47"/>
      <c r="R293" s="47"/>
      <c r="S293" s="62"/>
    </row>
    <row r="294" spans="2:19" s="46" customFormat="1" ht="18.75">
      <c r="B294" s="47"/>
      <c r="C294" s="62"/>
      <c r="D294" s="8"/>
      <c r="E294" s="47"/>
      <c r="F294" s="47"/>
      <c r="G294" s="47"/>
      <c r="H294" s="47"/>
      <c r="I294" s="8"/>
      <c r="J294" s="47"/>
      <c r="K294" s="47"/>
      <c r="L294" s="47"/>
      <c r="M294" s="47"/>
      <c r="N294" s="8"/>
      <c r="O294" s="47"/>
      <c r="P294" s="47"/>
      <c r="Q294" s="47"/>
      <c r="R294" s="47"/>
      <c r="S294" s="62"/>
    </row>
    <row r="295" spans="2:19" s="46" customFormat="1" ht="18.75">
      <c r="B295" s="47"/>
      <c r="C295" s="62"/>
      <c r="D295" s="8"/>
      <c r="E295" s="47"/>
      <c r="F295" s="47"/>
      <c r="G295" s="47"/>
      <c r="H295" s="47"/>
      <c r="I295" s="8"/>
      <c r="J295" s="47"/>
      <c r="K295" s="47"/>
      <c r="L295" s="47"/>
      <c r="M295" s="47"/>
      <c r="N295" s="8"/>
      <c r="O295" s="47"/>
      <c r="P295" s="47"/>
      <c r="Q295" s="47"/>
      <c r="R295" s="47"/>
      <c r="S295" s="62"/>
    </row>
    <row r="296" spans="2:19" s="46" customFormat="1" ht="18.75">
      <c r="B296" s="47"/>
      <c r="C296" s="62"/>
      <c r="D296" s="8"/>
      <c r="E296" s="47"/>
      <c r="F296" s="47"/>
      <c r="G296" s="47"/>
      <c r="H296" s="47"/>
      <c r="I296" s="8"/>
      <c r="J296" s="47"/>
      <c r="K296" s="47"/>
      <c r="L296" s="47"/>
      <c r="M296" s="47"/>
      <c r="N296" s="8"/>
      <c r="O296" s="47"/>
      <c r="P296" s="47"/>
      <c r="Q296" s="47"/>
      <c r="R296" s="47"/>
      <c r="S296" s="62"/>
    </row>
    <row r="297" spans="2:19" s="46" customFormat="1" ht="18.75">
      <c r="B297" s="47"/>
      <c r="C297" s="62"/>
      <c r="D297" s="8"/>
      <c r="E297" s="47"/>
      <c r="F297" s="47"/>
      <c r="G297" s="47"/>
      <c r="H297" s="47"/>
      <c r="I297" s="8"/>
      <c r="J297" s="47"/>
      <c r="K297" s="47"/>
      <c r="L297" s="47"/>
      <c r="M297" s="47"/>
      <c r="N297" s="8"/>
      <c r="O297" s="47"/>
      <c r="P297" s="47"/>
      <c r="Q297" s="47"/>
      <c r="R297" s="47"/>
      <c r="S297" s="62"/>
    </row>
    <row r="298" spans="2:19" s="46" customFormat="1" ht="18.75">
      <c r="B298" s="47"/>
      <c r="C298" s="62"/>
      <c r="D298" s="8"/>
      <c r="E298" s="47"/>
      <c r="F298" s="47"/>
      <c r="G298" s="47"/>
      <c r="H298" s="47"/>
      <c r="I298" s="8"/>
      <c r="J298" s="47"/>
      <c r="K298" s="47"/>
      <c r="L298" s="47"/>
      <c r="M298" s="47"/>
      <c r="N298" s="8"/>
      <c r="O298" s="47"/>
      <c r="P298" s="47"/>
      <c r="Q298" s="47"/>
      <c r="R298" s="47"/>
      <c r="S298" s="62"/>
    </row>
    <row r="299" spans="2:19" s="46" customFormat="1" ht="18.75">
      <c r="B299" s="47"/>
      <c r="C299" s="62"/>
      <c r="D299" s="8"/>
      <c r="E299" s="47"/>
      <c r="F299" s="47"/>
      <c r="G299" s="47"/>
      <c r="H299" s="47"/>
      <c r="I299" s="8"/>
      <c r="J299" s="47"/>
      <c r="K299" s="47"/>
      <c r="L299" s="47"/>
      <c r="M299" s="47"/>
      <c r="N299" s="8"/>
      <c r="O299" s="47"/>
      <c r="P299" s="47"/>
      <c r="Q299" s="47"/>
      <c r="R299" s="47"/>
      <c r="S299" s="62"/>
    </row>
    <row r="300" spans="2:19" s="46" customFormat="1" ht="18.75">
      <c r="B300" s="47"/>
      <c r="C300" s="62"/>
      <c r="D300" s="8"/>
      <c r="E300" s="47"/>
      <c r="F300" s="47"/>
      <c r="G300" s="47"/>
      <c r="H300" s="47"/>
      <c r="I300" s="8"/>
      <c r="J300" s="47"/>
      <c r="K300" s="47"/>
      <c r="L300" s="47"/>
      <c r="M300" s="47"/>
      <c r="N300" s="8"/>
      <c r="O300" s="47"/>
      <c r="P300" s="47"/>
      <c r="Q300" s="47"/>
      <c r="R300" s="47"/>
      <c r="S300" s="62"/>
    </row>
    <row r="301" spans="2:19" s="46" customFormat="1" ht="18.75">
      <c r="B301" s="47"/>
      <c r="C301" s="62"/>
      <c r="D301" s="8"/>
      <c r="E301" s="47"/>
      <c r="F301" s="47"/>
      <c r="G301" s="47"/>
      <c r="H301" s="47"/>
      <c r="I301" s="8"/>
      <c r="J301" s="47"/>
      <c r="K301" s="47"/>
      <c r="L301" s="47"/>
      <c r="M301" s="47"/>
      <c r="N301" s="8"/>
      <c r="O301" s="47"/>
      <c r="P301" s="47"/>
      <c r="Q301" s="47"/>
      <c r="R301" s="47"/>
      <c r="S301" s="62"/>
    </row>
    <row r="302" spans="2:19" s="46" customFormat="1" ht="18.75">
      <c r="B302" s="47"/>
      <c r="C302" s="62"/>
      <c r="D302" s="8"/>
      <c r="E302" s="47"/>
      <c r="F302" s="47"/>
      <c r="G302" s="47"/>
      <c r="H302" s="47"/>
      <c r="I302" s="8"/>
      <c r="J302" s="47"/>
      <c r="K302" s="47"/>
      <c r="L302" s="47"/>
      <c r="M302" s="47"/>
      <c r="N302" s="8"/>
      <c r="O302" s="47"/>
      <c r="P302" s="47"/>
      <c r="Q302" s="47"/>
      <c r="R302" s="47"/>
      <c r="S302" s="62"/>
    </row>
    <row r="303" spans="2:19" s="46" customFormat="1" ht="18.75">
      <c r="B303" s="47"/>
      <c r="C303" s="62"/>
      <c r="D303" s="8"/>
      <c r="E303" s="47"/>
      <c r="F303" s="47"/>
      <c r="G303" s="47"/>
      <c r="H303" s="47"/>
      <c r="I303" s="8"/>
      <c r="J303" s="47"/>
      <c r="K303" s="47"/>
      <c r="L303" s="47"/>
      <c r="M303" s="47"/>
      <c r="N303" s="8"/>
      <c r="O303" s="47"/>
      <c r="P303" s="47"/>
      <c r="Q303" s="47"/>
      <c r="R303" s="47"/>
      <c r="S303" s="62"/>
    </row>
    <row r="304" spans="2:19" s="46" customFormat="1" ht="18.75">
      <c r="B304" s="47"/>
      <c r="C304" s="62"/>
      <c r="D304" s="8"/>
      <c r="E304" s="47"/>
      <c r="F304" s="47"/>
      <c r="G304" s="47"/>
      <c r="H304" s="47"/>
      <c r="I304" s="8"/>
      <c r="J304" s="47"/>
      <c r="K304" s="47"/>
      <c r="L304" s="47"/>
      <c r="M304" s="47"/>
      <c r="N304" s="8"/>
      <c r="O304" s="47"/>
      <c r="P304" s="47"/>
      <c r="Q304" s="47"/>
      <c r="R304" s="47"/>
      <c r="S304" s="62"/>
    </row>
    <row r="305" spans="2:19" s="46" customFormat="1" ht="18.75">
      <c r="B305" s="47"/>
      <c r="C305" s="62"/>
      <c r="D305" s="8"/>
      <c r="E305" s="47"/>
      <c r="F305" s="47"/>
      <c r="G305" s="47"/>
      <c r="H305" s="47"/>
      <c r="I305" s="8"/>
      <c r="J305" s="47"/>
      <c r="K305" s="47"/>
      <c r="L305" s="47"/>
      <c r="M305" s="47"/>
      <c r="N305" s="8"/>
      <c r="O305" s="47"/>
      <c r="P305" s="47"/>
      <c r="Q305" s="47"/>
      <c r="R305" s="47"/>
      <c r="S305" s="62"/>
    </row>
    <row r="306" spans="2:19" s="46" customFormat="1" ht="18.75">
      <c r="B306" s="47"/>
      <c r="C306" s="62"/>
      <c r="D306" s="8"/>
      <c r="E306" s="47"/>
      <c r="F306" s="47"/>
      <c r="G306" s="47"/>
      <c r="H306" s="47"/>
      <c r="I306" s="8"/>
      <c r="J306" s="47"/>
      <c r="K306" s="47"/>
      <c r="L306" s="47"/>
      <c r="M306" s="47"/>
      <c r="N306" s="8"/>
      <c r="O306" s="47"/>
      <c r="P306" s="47"/>
      <c r="Q306" s="47"/>
      <c r="R306" s="47"/>
      <c r="S306" s="62"/>
    </row>
    <row r="307" spans="2:19" s="46" customFormat="1" ht="18.75">
      <c r="B307" s="47"/>
      <c r="C307" s="62"/>
      <c r="D307" s="8"/>
      <c r="E307" s="47"/>
      <c r="F307" s="47"/>
      <c r="G307" s="47"/>
      <c r="H307" s="47"/>
      <c r="I307" s="8"/>
      <c r="J307" s="47"/>
      <c r="K307" s="47"/>
      <c r="L307" s="47"/>
      <c r="M307" s="47"/>
      <c r="N307" s="8"/>
      <c r="O307" s="47"/>
      <c r="P307" s="47"/>
      <c r="Q307" s="47"/>
      <c r="R307" s="47"/>
      <c r="S307" s="62"/>
    </row>
    <row r="308" spans="2:19" s="46" customFormat="1" ht="18.75">
      <c r="B308" s="47"/>
      <c r="C308" s="62"/>
      <c r="D308" s="8"/>
      <c r="E308" s="47"/>
      <c r="F308" s="47"/>
      <c r="G308" s="47"/>
      <c r="H308" s="47"/>
      <c r="I308" s="8"/>
      <c r="J308" s="47"/>
      <c r="K308" s="47"/>
      <c r="L308" s="47"/>
      <c r="M308" s="47"/>
      <c r="N308" s="8"/>
      <c r="O308" s="47"/>
      <c r="P308" s="47"/>
      <c r="Q308" s="47"/>
      <c r="R308" s="47"/>
      <c r="S308" s="62"/>
    </row>
    <row r="309" spans="2:19" s="46" customFormat="1" ht="18.75">
      <c r="B309" s="47"/>
      <c r="C309" s="62"/>
      <c r="D309" s="8"/>
      <c r="E309" s="47"/>
      <c r="F309" s="47"/>
      <c r="G309" s="47"/>
      <c r="H309" s="47"/>
      <c r="I309" s="8"/>
      <c r="J309" s="47"/>
      <c r="K309" s="47"/>
      <c r="L309" s="47"/>
      <c r="M309" s="47"/>
      <c r="N309" s="8"/>
      <c r="O309" s="47"/>
      <c r="P309" s="47"/>
      <c r="Q309" s="47"/>
      <c r="R309" s="47"/>
      <c r="S309" s="62"/>
    </row>
    <row r="310" spans="2:19" s="46" customFormat="1" ht="18.75">
      <c r="B310" s="47"/>
      <c r="C310" s="62"/>
      <c r="D310" s="8"/>
      <c r="E310" s="47"/>
      <c r="F310" s="47"/>
      <c r="G310" s="47"/>
      <c r="H310" s="47"/>
      <c r="I310" s="8"/>
      <c r="J310" s="47"/>
      <c r="K310" s="47"/>
      <c r="L310" s="47"/>
      <c r="M310" s="47"/>
      <c r="N310" s="8"/>
      <c r="O310" s="47"/>
      <c r="P310" s="47"/>
      <c r="Q310" s="47"/>
      <c r="R310" s="47"/>
      <c r="S310" s="62"/>
    </row>
    <row r="311" spans="2:19" s="46" customFormat="1" ht="18.75">
      <c r="B311" s="47"/>
      <c r="C311" s="62"/>
      <c r="D311" s="8"/>
      <c r="E311" s="47"/>
      <c r="F311" s="47"/>
      <c r="G311" s="47"/>
      <c r="H311" s="47"/>
      <c r="I311" s="8"/>
      <c r="J311" s="47"/>
      <c r="K311" s="47"/>
      <c r="L311" s="47"/>
      <c r="M311" s="47"/>
      <c r="N311" s="8"/>
      <c r="O311" s="47"/>
      <c r="P311" s="47"/>
      <c r="Q311" s="47"/>
      <c r="R311" s="47"/>
      <c r="S311" s="62"/>
    </row>
    <row r="312" spans="2:19" s="46" customFormat="1" ht="18.75">
      <c r="B312" s="47"/>
      <c r="C312" s="62"/>
      <c r="D312" s="8"/>
      <c r="E312" s="47"/>
      <c r="F312" s="47"/>
      <c r="G312" s="47"/>
      <c r="H312" s="47"/>
      <c r="I312" s="8"/>
      <c r="J312" s="47"/>
      <c r="K312" s="47"/>
      <c r="L312" s="47"/>
      <c r="M312" s="47"/>
      <c r="N312" s="8"/>
      <c r="O312" s="47"/>
      <c r="P312" s="47"/>
      <c r="Q312" s="47"/>
      <c r="R312" s="47"/>
      <c r="S312" s="62"/>
    </row>
    <row r="313" spans="2:19" s="46" customFormat="1" ht="18.75">
      <c r="B313" s="47"/>
      <c r="C313" s="62"/>
      <c r="D313" s="8"/>
      <c r="E313" s="47"/>
      <c r="F313" s="47"/>
      <c r="G313" s="47"/>
      <c r="H313" s="47"/>
      <c r="I313" s="8"/>
      <c r="J313" s="47"/>
      <c r="K313" s="47"/>
      <c r="L313" s="47"/>
      <c r="M313" s="47"/>
      <c r="N313" s="8"/>
      <c r="O313" s="47"/>
      <c r="P313" s="47"/>
      <c r="Q313" s="47"/>
      <c r="R313" s="47"/>
      <c r="S313" s="62"/>
    </row>
    <row r="314" spans="2:19" s="46" customFormat="1" ht="18.75">
      <c r="B314" s="47"/>
      <c r="C314" s="62"/>
      <c r="D314" s="8"/>
      <c r="E314" s="47"/>
      <c r="F314" s="47"/>
      <c r="G314" s="47"/>
      <c r="H314" s="47"/>
      <c r="I314" s="8"/>
      <c r="J314" s="47"/>
      <c r="K314" s="47"/>
      <c r="L314" s="47"/>
      <c r="M314" s="47"/>
      <c r="N314" s="8"/>
      <c r="O314" s="47"/>
      <c r="P314" s="47"/>
      <c r="Q314" s="47"/>
      <c r="R314" s="47"/>
      <c r="S314" s="62"/>
    </row>
    <row r="315" spans="2:19" s="46" customFormat="1" ht="18.75">
      <c r="B315" s="47"/>
      <c r="C315" s="62"/>
      <c r="D315" s="8"/>
      <c r="E315" s="47"/>
      <c r="F315" s="47"/>
      <c r="G315" s="47"/>
      <c r="H315" s="47"/>
      <c r="I315" s="8"/>
      <c r="J315" s="47"/>
      <c r="K315" s="47"/>
      <c r="L315" s="47"/>
      <c r="M315" s="47"/>
      <c r="N315" s="8"/>
      <c r="O315" s="47"/>
      <c r="P315" s="47"/>
      <c r="Q315" s="47"/>
      <c r="R315" s="47"/>
      <c r="S315" s="62"/>
    </row>
    <row r="316" spans="2:19" s="46" customFormat="1" ht="18.75">
      <c r="B316" s="47"/>
      <c r="C316" s="62"/>
      <c r="D316" s="8"/>
      <c r="E316" s="47"/>
      <c r="F316" s="47"/>
      <c r="G316" s="47"/>
      <c r="H316" s="47"/>
      <c r="I316" s="8"/>
      <c r="J316" s="47"/>
      <c r="K316" s="47"/>
      <c r="L316" s="47"/>
      <c r="M316" s="47"/>
      <c r="N316" s="8"/>
      <c r="O316" s="47"/>
      <c r="P316" s="47"/>
      <c r="Q316" s="47"/>
      <c r="R316" s="47"/>
      <c r="S316" s="62"/>
    </row>
    <row r="317" spans="2:19" s="46" customFormat="1" ht="18.75">
      <c r="B317" s="47"/>
      <c r="C317" s="62"/>
      <c r="D317" s="8"/>
      <c r="E317" s="47"/>
      <c r="F317" s="47"/>
      <c r="G317" s="47"/>
      <c r="H317" s="47"/>
      <c r="I317" s="8"/>
      <c r="J317" s="47"/>
      <c r="K317" s="47"/>
      <c r="L317" s="47"/>
      <c r="M317" s="47"/>
      <c r="N317" s="8"/>
      <c r="O317" s="47"/>
      <c r="P317" s="47"/>
      <c r="Q317" s="47"/>
      <c r="R317" s="47"/>
      <c r="S317" s="62"/>
    </row>
    <row r="318" spans="2:19" s="46" customFormat="1" ht="18.75">
      <c r="B318" s="47"/>
      <c r="C318" s="62"/>
      <c r="D318" s="8"/>
      <c r="E318" s="47"/>
      <c r="F318" s="47"/>
      <c r="G318" s="47"/>
      <c r="H318" s="47"/>
      <c r="I318" s="8"/>
      <c r="J318" s="47"/>
      <c r="K318" s="47"/>
      <c r="L318" s="47"/>
      <c r="M318" s="47"/>
      <c r="N318" s="8"/>
      <c r="O318" s="47"/>
      <c r="P318" s="47"/>
      <c r="Q318" s="47"/>
      <c r="R318" s="47"/>
      <c r="S318" s="62"/>
    </row>
    <row r="319" ht="9" customHeight="1">
      <c r="A319" s="46"/>
    </row>
  </sheetData>
  <sheetProtection/>
  <mergeCells count="71">
    <mergeCell ref="B60:B78"/>
    <mergeCell ref="B90:B98"/>
    <mergeCell ref="C90:C98"/>
    <mergeCell ref="S100:S108"/>
    <mergeCell ref="S90:S98"/>
    <mergeCell ref="S80:S88"/>
    <mergeCell ref="A89:S89"/>
    <mergeCell ref="A79:S79"/>
    <mergeCell ref="C55:C57"/>
    <mergeCell ref="A54:S54"/>
    <mergeCell ref="A99:S99"/>
    <mergeCell ref="S55:S57"/>
    <mergeCell ref="S60:S78"/>
    <mergeCell ref="C100:C108"/>
    <mergeCell ref="B100:B108"/>
    <mergeCell ref="C80:C88"/>
    <mergeCell ref="B80:B88"/>
    <mergeCell ref="C60:C78"/>
    <mergeCell ref="S39:S41"/>
    <mergeCell ref="S36:S38"/>
    <mergeCell ref="S32:S35"/>
    <mergeCell ref="A59:S59"/>
    <mergeCell ref="A58:S58"/>
    <mergeCell ref="S47:S49"/>
    <mergeCell ref="B47:B52"/>
    <mergeCell ref="S50:S52"/>
    <mergeCell ref="C47:C52"/>
    <mergeCell ref="B55:B57"/>
    <mergeCell ref="A45:S45"/>
    <mergeCell ref="C29:C30"/>
    <mergeCell ref="C25:C28"/>
    <mergeCell ref="B32:B39"/>
    <mergeCell ref="C41:C44"/>
    <mergeCell ref="B41:B44"/>
    <mergeCell ref="S26:S27"/>
    <mergeCell ref="C37:C39"/>
    <mergeCell ref="C32:C36"/>
    <mergeCell ref="S42:S44"/>
    <mergeCell ref="S17:S23"/>
    <mergeCell ref="C17:C24"/>
    <mergeCell ref="B17:B18"/>
    <mergeCell ref="B21:B24"/>
    <mergeCell ref="C12:C16"/>
    <mergeCell ref="S13:S15"/>
    <mergeCell ref="Q7:Q9"/>
    <mergeCell ref="R7:R9"/>
    <mergeCell ref="O7:O9"/>
    <mergeCell ref="K7:K9"/>
    <mergeCell ref="L7:L9"/>
    <mergeCell ref="M7:M9"/>
    <mergeCell ref="P7:P9"/>
    <mergeCell ref="S7:S9"/>
    <mergeCell ref="A1:S1"/>
    <mergeCell ref="A2:S2"/>
    <mergeCell ref="A4:S4"/>
    <mergeCell ref="A6:S6"/>
    <mergeCell ref="A3:S3"/>
    <mergeCell ref="A5:J5"/>
    <mergeCell ref="N5:S5"/>
    <mergeCell ref="A7:A9"/>
    <mergeCell ref="J7:J9"/>
    <mergeCell ref="N10:N11"/>
    <mergeCell ref="S10:S11"/>
    <mergeCell ref="B10:B11"/>
    <mergeCell ref="C10:C11"/>
    <mergeCell ref="F7:F9"/>
    <mergeCell ref="G7:G9"/>
    <mergeCell ref="H7:H9"/>
    <mergeCell ref="B7:B9"/>
    <mergeCell ref="C7:C9"/>
    <mergeCell ref="E7:E9"/>
  </mergeCells>
  <printOptions/>
  <pageMargins left="0.7086614173228347" right="0.7086614173228347" top="0.7480314960629921" bottom="0.7480314960629921" header="0.31496062992125984" footer="0.31496062992125984"/>
  <pageSetup fitToHeight="0" fitToWidth="1" horizontalDpi="600" verticalDpi="600" orientation="landscape" scale="29" r:id="rId2"/>
  <drawing r:id="rId1"/>
</worksheet>
</file>

<file path=xl/worksheets/sheet8.xml><?xml version="1.0" encoding="utf-8"?>
<worksheet xmlns="http://schemas.openxmlformats.org/spreadsheetml/2006/main" xmlns:r="http://schemas.openxmlformats.org/officeDocument/2006/relationships">
  <sheetPr>
    <tabColor rgb="FFA50021"/>
    <pageSetUpPr fitToPage="1"/>
  </sheetPr>
  <dimension ref="A1:BZ120"/>
  <sheetViews>
    <sheetView view="pageBreakPreview" zoomScale="60" zoomScaleNormal="70" zoomScalePageLayoutView="0" workbookViewId="0" topLeftCell="A1">
      <selection activeCell="A3" sqref="A3:S3"/>
    </sheetView>
  </sheetViews>
  <sheetFormatPr defaultColWidth="9.33203125" defaultRowHeight="9" customHeight="1"/>
  <cols>
    <col min="1" max="1" width="5.83203125" style="47" customWidth="1"/>
    <col min="2" max="2" width="50.83203125" style="47" customWidth="1"/>
    <col min="3" max="3" width="22.83203125" style="62" customWidth="1"/>
    <col min="4" max="4" width="92" style="8" customWidth="1"/>
    <col min="5" max="5" width="12.5" style="47" bestFit="1" customWidth="1"/>
    <col min="6" max="8" width="10.83203125" style="47" hidden="1" customWidth="1"/>
    <col min="9" max="9" width="90.83203125" style="8" customWidth="1"/>
    <col min="10" max="10" width="12.5" style="47" bestFit="1" customWidth="1"/>
    <col min="11" max="13" width="10.83203125" style="47" hidden="1" customWidth="1"/>
    <col min="14" max="14" width="90.83203125" style="8" customWidth="1"/>
    <col min="15" max="15" width="13" style="47" customWidth="1"/>
    <col min="16" max="18" width="10.83203125" style="47" hidden="1" customWidth="1"/>
    <col min="19" max="19" width="50.83203125" style="62" customWidth="1"/>
    <col min="20" max="16384" width="9.33203125" style="50" customWidth="1"/>
  </cols>
  <sheetData>
    <row r="1" spans="1:78" s="51" customFormat="1" ht="23.25" customHeight="1">
      <c r="A1" s="170" t="s">
        <v>1311</v>
      </c>
      <c r="B1" s="185"/>
      <c r="C1" s="185"/>
      <c r="D1" s="185"/>
      <c r="E1" s="185"/>
      <c r="F1" s="185"/>
      <c r="G1" s="185"/>
      <c r="H1" s="185"/>
      <c r="I1" s="185"/>
      <c r="J1" s="185"/>
      <c r="K1" s="185"/>
      <c r="L1" s="185"/>
      <c r="M1" s="185"/>
      <c r="N1" s="185"/>
      <c r="O1" s="185"/>
      <c r="P1" s="185"/>
      <c r="Q1" s="185"/>
      <c r="R1" s="185"/>
      <c r="S1" s="171"/>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row>
    <row r="2" spans="1:78" s="51" customFormat="1" ht="18">
      <c r="A2" s="172" t="s">
        <v>22</v>
      </c>
      <c r="B2" s="186"/>
      <c r="C2" s="186"/>
      <c r="D2" s="186"/>
      <c r="E2" s="186"/>
      <c r="F2" s="186"/>
      <c r="G2" s="186"/>
      <c r="H2" s="186"/>
      <c r="I2" s="186"/>
      <c r="J2" s="186"/>
      <c r="K2" s="186"/>
      <c r="L2" s="186"/>
      <c r="M2" s="186"/>
      <c r="N2" s="186"/>
      <c r="O2" s="186"/>
      <c r="P2" s="186"/>
      <c r="Q2" s="186"/>
      <c r="R2" s="186"/>
      <c r="S2" s="173"/>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row>
    <row r="3" spans="1:78" s="51" customFormat="1" ht="46.5" customHeight="1">
      <c r="A3" s="187">
        <v>2023</v>
      </c>
      <c r="B3" s="188"/>
      <c r="C3" s="188"/>
      <c r="D3" s="188"/>
      <c r="E3" s="188"/>
      <c r="F3" s="188"/>
      <c r="G3" s="188"/>
      <c r="H3" s="188"/>
      <c r="I3" s="188"/>
      <c r="J3" s="188"/>
      <c r="K3" s="188"/>
      <c r="L3" s="188"/>
      <c r="M3" s="188"/>
      <c r="N3" s="188"/>
      <c r="O3" s="188"/>
      <c r="P3" s="188"/>
      <c r="Q3" s="188"/>
      <c r="R3" s="188"/>
      <c r="S3" s="18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s="51" customFormat="1" ht="41.25" customHeight="1">
      <c r="A4" s="285" t="str">
        <f>GOBIERNO!A4</f>
        <v>CÉDULA DE EVALUACIÓN PARA  ENFERMEDADES CARDIOVASCULARES: INFARTO AGUDO DEL MIOCARDIO             </v>
      </c>
      <c r="B4" s="286"/>
      <c r="C4" s="286"/>
      <c r="D4" s="286"/>
      <c r="E4" s="286"/>
      <c r="F4" s="286"/>
      <c r="G4" s="286"/>
      <c r="H4" s="286"/>
      <c r="I4" s="286"/>
      <c r="J4" s="286"/>
      <c r="K4" s="286"/>
      <c r="L4" s="286"/>
      <c r="M4" s="286"/>
      <c r="N4" s="286"/>
      <c r="O4" s="286"/>
      <c r="P4" s="286"/>
      <c r="Q4" s="286"/>
      <c r="R4" s="286"/>
      <c r="S4" s="287"/>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19" s="11" customFormat="1" ht="21.75">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44.25" customHeight="1">
      <c r="A6" s="288" t="s">
        <v>7</v>
      </c>
      <c r="B6" s="289"/>
      <c r="C6" s="289"/>
      <c r="D6" s="289"/>
      <c r="E6" s="289"/>
      <c r="F6" s="289"/>
      <c r="G6" s="289"/>
      <c r="H6" s="289"/>
      <c r="I6" s="289"/>
      <c r="J6" s="289"/>
      <c r="K6" s="289"/>
      <c r="L6" s="289"/>
      <c r="M6" s="289"/>
      <c r="N6" s="289"/>
      <c r="O6" s="289"/>
      <c r="P6" s="289"/>
      <c r="Q6" s="289"/>
      <c r="R6" s="289"/>
      <c r="S6" s="289"/>
    </row>
    <row r="7" spans="1:19" s="11" customFormat="1" ht="19.5" customHeight="1">
      <c r="A7" s="217"/>
      <c r="B7" s="218" t="s">
        <v>23</v>
      </c>
      <c r="C7" s="193" t="s">
        <v>24</v>
      </c>
      <c r="D7" s="53" t="s">
        <v>25</v>
      </c>
      <c r="E7" s="193" t="s">
        <v>26</v>
      </c>
      <c r="F7" s="184" t="s">
        <v>1274</v>
      </c>
      <c r="G7" s="184" t="s">
        <v>378</v>
      </c>
      <c r="H7" s="184" t="s">
        <v>1275</v>
      </c>
      <c r="I7" s="53" t="s">
        <v>17</v>
      </c>
      <c r="J7" s="193" t="s">
        <v>26</v>
      </c>
      <c r="K7" s="184" t="s">
        <v>1274</v>
      </c>
      <c r="L7" s="184" t="s">
        <v>378</v>
      </c>
      <c r="M7" s="184" t="s">
        <v>1275</v>
      </c>
      <c r="N7" s="54" t="s">
        <v>18</v>
      </c>
      <c r="O7" s="193" t="s">
        <v>26</v>
      </c>
      <c r="P7" s="223" t="s">
        <v>1274</v>
      </c>
      <c r="Q7" s="223" t="s">
        <v>378</v>
      </c>
      <c r="R7" s="223" t="s">
        <v>1275</v>
      </c>
      <c r="S7" s="193" t="s">
        <v>27</v>
      </c>
    </row>
    <row r="8" spans="1:19" s="11" customFormat="1" ht="19.5" customHeight="1">
      <c r="A8" s="217"/>
      <c r="B8" s="218"/>
      <c r="C8" s="193"/>
      <c r="D8" s="14" t="s">
        <v>28</v>
      </c>
      <c r="E8" s="193"/>
      <c r="F8" s="184"/>
      <c r="G8" s="184"/>
      <c r="H8" s="184"/>
      <c r="I8" s="14" t="s">
        <v>28</v>
      </c>
      <c r="J8" s="193"/>
      <c r="K8" s="184"/>
      <c r="L8" s="184"/>
      <c r="M8" s="184"/>
      <c r="N8" s="15" t="s">
        <v>19</v>
      </c>
      <c r="O8" s="193"/>
      <c r="P8" s="223"/>
      <c r="Q8" s="223"/>
      <c r="R8" s="223"/>
      <c r="S8" s="193"/>
    </row>
    <row r="9" spans="1:19" s="22" customFormat="1" ht="18.75">
      <c r="A9" s="217"/>
      <c r="B9" s="218"/>
      <c r="C9" s="194"/>
      <c r="D9" s="16" t="s">
        <v>29</v>
      </c>
      <c r="E9" s="194"/>
      <c r="F9" s="184"/>
      <c r="G9" s="184"/>
      <c r="H9" s="184"/>
      <c r="I9" s="16" t="s">
        <v>29</v>
      </c>
      <c r="J9" s="194"/>
      <c r="K9" s="184"/>
      <c r="L9" s="184"/>
      <c r="M9" s="184"/>
      <c r="N9" s="17" t="s">
        <v>29</v>
      </c>
      <c r="O9" s="194"/>
      <c r="P9" s="223"/>
      <c r="Q9" s="223"/>
      <c r="R9" s="223"/>
      <c r="S9" s="194"/>
    </row>
    <row r="10" spans="1:19" s="22" customFormat="1" ht="171" customHeight="1">
      <c r="A10" s="55">
        <v>1</v>
      </c>
      <c r="B10" s="279" t="s">
        <v>875</v>
      </c>
      <c r="C10" s="202" t="s">
        <v>1329</v>
      </c>
      <c r="D10" s="38" t="s">
        <v>1327</v>
      </c>
      <c r="E10" s="20">
        <v>1</v>
      </c>
      <c r="F10" s="21">
        <f>IF(E10=G10,H10)</f>
        <v>1</v>
      </c>
      <c r="G10" s="21">
        <f>IF(E10="NA","NA",H10)</f>
        <v>1</v>
      </c>
      <c r="H10" s="21">
        <v>1</v>
      </c>
      <c r="I10" s="19" t="s">
        <v>1328</v>
      </c>
      <c r="J10" s="20">
        <v>1</v>
      </c>
      <c r="K10" s="21">
        <f aca="true" t="shared" si="0" ref="K10:K25">IF(J10=L10,M10)</f>
        <v>1</v>
      </c>
      <c r="L10" s="21">
        <f aca="true" t="shared" si="1" ref="L10:L25">IF(J10="NA","NA",M10)</f>
        <v>1</v>
      </c>
      <c r="M10" s="21">
        <v>1</v>
      </c>
      <c r="N10" s="19" t="s">
        <v>876</v>
      </c>
      <c r="O10" s="20">
        <v>1</v>
      </c>
      <c r="P10" s="21">
        <f aca="true" t="shared" si="2" ref="P10:P25">IF(O10=Q10,R10)</f>
        <v>1</v>
      </c>
      <c r="Q10" s="21">
        <f aca="true" t="shared" si="3" ref="Q10:Q25">IF(O10="NA","NA",R10)</f>
        <v>1</v>
      </c>
      <c r="R10" s="21">
        <v>1</v>
      </c>
      <c r="S10" s="57" t="s">
        <v>253</v>
      </c>
    </row>
    <row r="11" spans="1:19" s="22" customFormat="1" ht="348.75" customHeight="1">
      <c r="A11" s="55">
        <v>2</v>
      </c>
      <c r="B11" s="279"/>
      <c r="C11" s="203"/>
      <c r="D11" s="38" t="s">
        <v>877</v>
      </c>
      <c r="E11" s="20">
        <v>1</v>
      </c>
      <c r="F11" s="21">
        <f>IF(E11=G11,H11)</f>
        <v>1</v>
      </c>
      <c r="G11" s="21">
        <f>IF(E11="NA","NA",H11)</f>
        <v>1</v>
      </c>
      <c r="H11" s="21">
        <v>1</v>
      </c>
      <c r="I11" s="19" t="s">
        <v>878</v>
      </c>
      <c r="J11" s="20">
        <v>1</v>
      </c>
      <c r="K11" s="21">
        <f t="shared" si="0"/>
        <v>1</v>
      </c>
      <c r="L11" s="21">
        <f t="shared" si="1"/>
        <v>1</v>
      </c>
      <c r="M11" s="21">
        <v>1</v>
      </c>
      <c r="N11" s="19" t="s">
        <v>879</v>
      </c>
      <c r="O11" s="20">
        <v>1</v>
      </c>
      <c r="P11" s="21">
        <f t="shared" si="2"/>
        <v>1</v>
      </c>
      <c r="Q11" s="21">
        <f t="shared" si="3"/>
        <v>1</v>
      </c>
      <c r="R11" s="21">
        <v>1</v>
      </c>
      <c r="S11" s="57" t="s">
        <v>254</v>
      </c>
    </row>
    <row r="12" spans="1:19" s="22" customFormat="1" ht="321" customHeight="1">
      <c r="A12" s="55">
        <v>3</v>
      </c>
      <c r="B12" s="279" t="s">
        <v>880</v>
      </c>
      <c r="C12" s="281" t="s">
        <v>126</v>
      </c>
      <c r="D12" s="38" t="s">
        <v>881</v>
      </c>
      <c r="E12" s="20">
        <v>1</v>
      </c>
      <c r="F12" s="21">
        <f aca="true" t="shared" si="4" ref="F12:F25">IF(E12=G12,H12)</f>
        <v>1</v>
      </c>
      <c r="G12" s="21">
        <f aca="true" t="shared" si="5" ref="G12:G25">IF(E12="NA","NA",H12)</f>
        <v>1</v>
      </c>
      <c r="H12" s="21">
        <v>1</v>
      </c>
      <c r="I12" s="19" t="s">
        <v>1376</v>
      </c>
      <c r="J12" s="20">
        <v>1</v>
      </c>
      <c r="K12" s="21">
        <f t="shared" si="0"/>
        <v>1</v>
      </c>
      <c r="L12" s="21">
        <f t="shared" si="1"/>
        <v>1</v>
      </c>
      <c r="M12" s="21">
        <v>1</v>
      </c>
      <c r="N12" s="19" t="s">
        <v>882</v>
      </c>
      <c r="O12" s="20">
        <v>1</v>
      </c>
      <c r="P12" s="21">
        <f t="shared" si="2"/>
        <v>1</v>
      </c>
      <c r="Q12" s="21">
        <f t="shared" si="3"/>
        <v>1</v>
      </c>
      <c r="R12" s="21">
        <v>1</v>
      </c>
      <c r="S12" s="224" t="s">
        <v>255</v>
      </c>
    </row>
    <row r="13" spans="1:19" s="22" customFormat="1" ht="78" customHeight="1">
      <c r="A13" s="55">
        <v>4</v>
      </c>
      <c r="B13" s="279"/>
      <c r="C13" s="281"/>
      <c r="D13" s="38" t="s">
        <v>410</v>
      </c>
      <c r="E13" s="20">
        <v>1</v>
      </c>
      <c r="F13" s="21">
        <f t="shared" si="4"/>
        <v>1</v>
      </c>
      <c r="G13" s="21">
        <f t="shared" si="5"/>
        <v>1</v>
      </c>
      <c r="H13" s="21">
        <v>1</v>
      </c>
      <c r="I13" s="19" t="s">
        <v>411</v>
      </c>
      <c r="J13" s="20">
        <v>1</v>
      </c>
      <c r="K13" s="21">
        <f t="shared" si="0"/>
        <v>1</v>
      </c>
      <c r="L13" s="21">
        <f t="shared" si="1"/>
        <v>1</v>
      </c>
      <c r="M13" s="21">
        <v>1</v>
      </c>
      <c r="N13" s="19" t="s">
        <v>530</v>
      </c>
      <c r="O13" s="56" t="s">
        <v>378</v>
      </c>
      <c r="P13" s="19" t="s">
        <v>378</v>
      </c>
      <c r="Q13" s="19" t="s">
        <v>378</v>
      </c>
      <c r="R13" s="19" t="s">
        <v>378</v>
      </c>
      <c r="S13" s="224"/>
    </row>
    <row r="14" spans="1:19" s="22" customFormat="1" ht="150">
      <c r="A14" s="55">
        <v>5</v>
      </c>
      <c r="B14" s="279"/>
      <c r="C14" s="281"/>
      <c r="D14" s="38" t="s">
        <v>883</v>
      </c>
      <c r="E14" s="20">
        <v>1</v>
      </c>
      <c r="F14" s="21">
        <f t="shared" si="4"/>
        <v>1</v>
      </c>
      <c r="G14" s="21">
        <f t="shared" si="5"/>
        <v>1</v>
      </c>
      <c r="H14" s="21">
        <v>1</v>
      </c>
      <c r="I14" s="19" t="s">
        <v>884</v>
      </c>
      <c r="J14" s="20">
        <v>1</v>
      </c>
      <c r="K14" s="21">
        <f t="shared" si="0"/>
        <v>1</v>
      </c>
      <c r="L14" s="21">
        <f t="shared" si="1"/>
        <v>1</v>
      </c>
      <c r="M14" s="21">
        <v>1</v>
      </c>
      <c r="N14" s="19" t="s">
        <v>626</v>
      </c>
      <c r="O14" s="20">
        <v>1</v>
      </c>
      <c r="P14" s="21">
        <f t="shared" si="2"/>
        <v>1</v>
      </c>
      <c r="Q14" s="21">
        <f t="shared" si="3"/>
        <v>1</v>
      </c>
      <c r="R14" s="21">
        <v>1</v>
      </c>
      <c r="S14" s="224" t="s">
        <v>179</v>
      </c>
    </row>
    <row r="15" spans="1:19" s="22" customFormat="1" ht="201" customHeight="1">
      <c r="A15" s="55">
        <v>6</v>
      </c>
      <c r="B15" s="19" t="s">
        <v>885</v>
      </c>
      <c r="C15" s="240"/>
      <c r="D15" s="19" t="s">
        <v>886</v>
      </c>
      <c r="E15" s="20">
        <v>1</v>
      </c>
      <c r="F15" s="21">
        <f t="shared" si="4"/>
        <v>1</v>
      </c>
      <c r="G15" s="21">
        <f t="shared" si="5"/>
        <v>1</v>
      </c>
      <c r="H15" s="21">
        <v>1</v>
      </c>
      <c r="I15" s="19" t="s">
        <v>846</v>
      </c>
      <c r="J15" s="20">
        <v>1</v>
      </c>
      <c r="K15" s="21">
        <f t="shared" si="0"/>
        <v>1</v>
      </c>
      <c r="L15" s="21">
        <f t="shared" si="1"/>
        <v>1</v>
      </c>
      <c r="M15" s="21">
        <v>1</v>
      </c>
      <c r="N15" s="19" t="s">
        <v>626</v>
      </c>
      <c r="O15" s="20">
        <v>1</v>
      </c>
      <c r="P15" s="21">
        <f t="shared" si="2"/>
        <v>1</v>
      </c>
      <c r="Q15" s="21">
        <f t="shared" si="3"/>
        <v>1</v>
      </c>
      <c r="R15" s="21">
        <v>1</v>
      </c>
      <c r="S15" s="224"/>
    </row>
    <row r="16" spans="1:19" s="22" customFormat="1" ht="146.25" customHeight="1">
      <c r="A16" s="55">
        <v>7</v>
      </c>
      <c r="B16" s="19" t="s">
        <v>887</v>
      </c>
      <c r="C16" s="33" t="s">
        <v>171</v>
      </c>
      <c r="D16" s="19" t="s">
        <v>520</v>
      </c>
      <c r="E16" s="20">
        <v>1</v>
      </c>
      <c r="F16" s="21">
        <f t="shared" si="4"/>
        <v>1</v>
      </c>
      <c r="G16" s="21">
        <f t="shared" si="5"/>
        <v>1</v>
      </c>
      <c r="H16" s="21">
        <v>1</v>
      </c>
      <c r="I16" s="19" t="s">
        <v>888</v>
      </c>
      <c r="J16" s="20">
        <v>1</v>
      </c>
      <c r="K16" s="21">
        <f t="shared" si="0"/>
        <v>1</v>
      </c>
      <c r="L16" s="21">
        <f t="shared" si="1"/>
        <v>1</v>
      </c>
      <c r="M16" s="21">
        <v>1</v>
      </c>
      <c r="N16" s="19" t="s">
        <v>474</v>
      </c>
      <c r="O16" s="20">
        <v>1</v>
      </c>
      <c r="P16" s="21">
        <f t="shared" si="2"/>
        <v>1</v>
      </c>
      <c r="Q16" s="21">
        <f t="shared" si="3"/>
        <v>1</v>
      </c>
      <c r="R16" s="21">
        <v>1</v>
      </c>
      <c r="S16" s="57" t="s">
        <v>256</v>
      </c>
    </row>
    <row r="17" spans="1:19" s="22" customFormat="1" ht="166.5" customHeight="1">
      <c r="A17" s="55">
        <v>8</v>
      </c>
      <c r="B17" s="206" t="s">
        <v>168</v>
      </c>
      <c r="C17" s="231" t="s">
        <v>1332</v>
      </c>
      <c r="D17" s="19" t="s">
        <v>889</v>
      </c>
      <c r="E17" s="20">
        <v>1</v>
      </c>
      <c r="F17" s="21">
        <f t="shared" si="4"/>
        <v>1</v>
      </c>
      <c r="G17" s="21">
        <f t="shared" si="5"/>
        <v>1</v>
      </c>
      <c r="H17" s="21">
        <v>1</v>
      </c>
      <c r="I17" s="19" t="s">
        <v>1333</v>
      </c>
      <c r="J17" s="20">
        <v>1</v>
      </c>
      <c r="K17" s="21">
        <f t="shared" si="0"/>
        <v>1</v>
      </c>
      <c r="L17" s="21">
        <f t="shared" si="1"/>
        <v>1</v>
      </c>
      <c r="M17" s="21">
        <v>1</v>
      </c>
      <c r="N17" s="19" t="s">
        <v>890</v>
      </c>
      <c r="O17" s="20">
        <v>1</v>
      </c>
      <c r="P17" s="21">
        <f t="shared" si="2"/>
        <v>1</v>
      </c>
      <c r="Q17" s="21">
        <f t="shared" si="3"/>
        <v>1</v>
      </c>
      <c r="R17" s="21">
        <v>1</v>
      </c>
      <c r="S17" s="224" t="s">
        <v>169</v>
      </c>
    </row>
    <row r="18" spans="1:19" s="22" customFormat="1" ht="249.75" customHeight="1">
      <c r="A18" s="55">
        <v>9</v>
      </c>
      <c r="B18" s="206"/>
      <c r="C18" s="231"/>
      <c r="D18" s="19" t="s">
        <v>891</v>
      </c>
      <c r="E18" s="20">
        <v>1</v>
      </c>
      <c r="F18" s="21">
        <f t="shared" si="4"/>
        <v>1</v>
      </c>
      <c r="G18" s="21">
        <f t="shared" si="5"/>
        <v>1</v>
      </c>
      <c r="H18" s="21">
        <v>1</v>
      </c>
      <c r="I18" s="19" t="s">
        <v>892</v>
      </c>
      <c r="J18" s="20">
        <v>1</v>
      </c>
      <c r="K18" s="21">
        <f t="shared" si="0"/>
        <v>1</v>
      </c>
      <c r="L18" s="21">
        <f t="shared" si="1"/>
        <v>1</v>
      </c>
      <c r="M18" s="21">
        <v>1</v>
      </c>
      <c r="N18" s="19" t="s">
        <v>893</v>
      </c>
      <c r="O18" s="20">
        <v>1</v>
      </c>
      <c r="P18" s="21">
        <f t="shared" si="2"/>
        <v>1</v>
      </c>
      <c r="Q18" s="21">
        <f t="shared" si="3"/>
        <v>1</v>
      </c>
      <c r="R18" s="21">
        <v>1</v>
      </c>
      <c r="S18" s="224"/>
    </row>
    <row r="19" spans="1:19" s="22" customFormat="1" ht="147" customHeight="1">
      <c r="A19" s="55">
        <v>10</v>
      </c>
      <c r="B19" s="206"/>
      <c r="C19" s="231"/>
      <c r="D19" s="19" t="s">
        <v>894</v>
      </c>
      <c r="E19" s="20">
        <v>1</v>
      </c>
      <c r="F19" s="21">
        <f t="shared" si="4"/>
        <v>1</v>
      </c>
      <c r="G19" s="21">
        <f t="shared" si="5"/>
        <v>1</v>
      </c>
      <c r="H19" s="21">
        <v>1</v>
      </c>
      <c r="I19" s="19" t="s">
        <v>895</v>
      </c>
      <c r="J19" s="20">
        <v>1</v>
      </c>
      <c r="K19" s="21">
        <f t="shared" si="0"/>
        <v>1</v>
      </c>
      <c r="L19" s="21">
        <f t="shared" si="1"/>
        <v>1</v>
      </c>
      <c r="M19" s="21">
        <v>1</v>
      </c>
      <c r="N19" s="19" t="s">
        <v>896</v>
      </c>
      <c r="O19" s="20">
        <v>1</v>
      </c>
      <c r="P19" s="21">
        <f t="shared" si="2"/>
        <v>1</v>
      </c>
      <c r="Q19" s="21">
        <f t="shared" si="3"/>
        <v>1</v>
      </c>
      <c r="R19" s="21">
        <v>1</v>
      </c>
      <c r="S19" s="57" t="s">
        <v>180</v>
      </c>
    </row>
    <row r="20" spans="1:19" s="22" customFormat="1" ht="284.25" customHeight="1">
      <c r="A20" s="55">
        <v>11</v>
      </c>
      <c r="B20" s="206"/>
      <c r="C20" s="141" t="s">
        <v>1330</v>
      </c>
      <c r="D20" s="19" t="s">
        <v>897</v>
      </c>
      <c r="E20" s="20">
        <v>1</v>
      </c>
      <c r="F20" s="21">
        <f t="shared" si="4"/>
        <v>1</v>
      </c>
      <c r="G20" s="21">
        <f t="shared" si="5"/>
        <v>1</v>
      </c>
      <c r="H20" s="21">
        <v>1</v>
      </c>
      <c r="I20" s="19" t="s">
        <v>1331</v>
      </c>
      <c r="J20" s="20">
        <v>1</v>
      </c>
      <c r="K20" s="21">
        <f t="shared" si="0"/>
        <v>1</v>
      </c>
      <c r="L20" s="21">
        <f t="shared" si="1"/>
        <v>1</v>
      </c>
      <c r="M20" s="21">
        <v>1</v>
      </c>
      <c r="N20" s="19" t="s">
        <v>898</v>
      </c>
      <c r="O20" s="20">
        <v>1</v>
      </c>
      <c r="P20" s="21">
        <f t="shared" si="2"/>
        <v>1</v>
      </c>
      <c r="Q20" s="21">
        <f t="shared" si="3"/>
        <v>1</v>
      </c>
      <c r="R20" s="21">
        <v>1</v>
      </c>
      <c r="S20" s="57" t="s">
        <v>181</v>
      </c>
    </row>
    <row r="21" spans="1:19" s="22" customFormat="1" ht="194.25" customHeight="1">
      <c r="A21" s="55">
        <v>12</v>
      </c>
      <c r="B21" s="19" t="s">
        <v>899</v>
      </c>
      <c r="C21" s="33" t="s">
        <v>172</v>
      </c>
      <c r="D21" s="19" t="s">
        <v>900</v>
      </c>
      <c r="E21" s="20">
        <v>1</v>
      </c>
      <c r="F21" s="21">
        <f t="shared" si="4"/>
        <v>1</v>
      </c>
      <c r="G21" s="21">
        <f t="shared" si="5"/>
        <v>1</v>
      </c>
      <c r="H21" s="21">
        <v>1</v>
      </c>
      <c r="I21" s="19" t="s">
        <v>901</v>
      </c>
      <c r="J21" s="20">
        <v>1</v>
      </c>
      <c r="K21" s="21">
        <f t="shared" si="0"/>
        <v>1</v>
      </c>
      <c r="L21" s="21">
        <f t="shared" si="1"/>
        <v>1</v>
      </c>
      <c r="M21" s="21">
        <v>1</v>
      </c>
      <c r="N21" s="19" t="s">
        <v>902</v>
      </c>
      <c r="O21" s="20">
        <v>1</v>
      </c>
      <c r="P21" s="21">
        <f t="shared" si="2"/>
        <v>1</v>
      </c>
      <c r="Q21" s="21">
        <f t="shared" si="3"/>
        <v>1</v>
      </c>
      <c r="R21" s="21">
        <v>1</v>
      </c>
      <c r="S21" s="57" t="s">
        <v>182</v>
      </c>
    </row>
    <row r="22" spans="1:19" s="22" customFormat="1" ht="93.75">
      <c r="A22" s="55">
        <v>13</v>
      </c>
      <c r="B22" s="206" t="s">
        <v>903</v>
      </c>
      <c r="C22" s="33" t="s">
        <v>173</v>
      </c>
      <c r="D22" s="19" t="s">
        <v>904</v>
      </c>
      <c r="E22" s="20">
        <v>1</v>
      </c>
      <c r="F22" s="21">
        <f t="shared" si="4"/>
        <v>1</v>
      </c>
      <c r="G22" s="21">
        <f t="shared" si="5"/>
        <v>1</v>
      </c>
      <c r="H22" s="21">
        <v>1</v>
      </c>
      <c r="I22" s="19" t="s">
        <v>905</v>
      </c>
      <c r="J22" s="20">
        <v>1</v>
      </c>
      <c r="K22" s="21">
        <f t="shared" si="0"/>
        <v>1</v>
      </c>
      <c r="L22" s="21">
        <f t="shared" si="1"/>
        <v>1</v>
      </c>
      <c r="M22" s="21">
        <v>1</v>
      </c>
      <c r="N22" s="19" t="s">
        <v>906</v>
      </c>
      <c r="O22" s="20">
        <v>1</v>
      </c>
      <c r="P22" s="21">
        <f t="shared" si="2"/>
        <v>1</v>
      </c>
      <c r="Q22" s="21">
        <f t="shared" si="3"/>
        <v>1</v>
      </c>
      <c r="R22" s="21">
        <v>1</v>
      </c>
      <c r="S22" s="57" t="s">
        <v>179</v>
      </c>
    </row>
    <row r="23" spans="1:19" s="22" customFormat="1" ht="111.75" customHeight="1">
      <c r="A23" s="55">
        <v>14</v>
      </c>
      <c r="B23" s="206"/>
      <c r="C23" s="33" t="s">
        <v>174</v>
      </c>
      <c r="D23" s="19" t="s">
        <v>907</v>
      </c>
      <c r="E23" s="20">
        <v>1</v>
      </c>
      <c r="F23" s="21">
        <f t="shared" si="4"/>
        <v>1</v>
      </c>
      <c r="G23" s="21">
        <f t="shared" si="5"/>
        <v>1</v>
      </c>
      <c r="H23" s="21">
        <v>1</v>
      </c>
      <c r="I23" s="19" t="s">
        <v>908</v>
      </c>
      <c r="J23" s="20">
        <v>1</v>
      </c>
      <c r="K23" s="21">
        <f t="shared" si="0"/>
        <v>1</v>
      </c>
      <c r="L23" s="21">
        <f t="shared" si="1"/>
        <v>1</v>
      </c>
      <c r="M23" s="21">
        <v>1</v>
      </c>
      <c r="N23" s="19" t="s">
        <v>909</v>
      </c>
      <c r="O23" s="20">
        <v>1</v>
      </c>
      <c r="P23" s="21">
        <f t="shared" si="2"/>
        <v>1</v>
      </c>
      <c r="Q23" s="21">
        <f t="shared" si="3"/>
        <v>1</v>
      </c>
      <c r="R23" s="21">
        <v>1</v>
      </c>
      <c r="S23" s="57" t="s">
        <v>178</v>
      </c>
    </row>
    <row r="24" spans="1:19" s="22" customFormat="1" ht="114.75" customHeight="1">
      <c r="A24" s="55">
        <v>15</v>
      </c>
      <c r="B24" s="19" t="s">
        <v>910</v>
      </c>
      <c r="C24" s="33" t="s">
        <v>175</v>
      </c>
      <c r="D24" s="19" t="s">
        <v>911</v>
      </c>
      <c r="E24" s="20">
        <v>1</v>
      </c>
      <c r="F24" s="21">
        <f t="shared" si="4"/>
        <v>1</v>
      </c>
      <c r="G24" s="21">
        <f t="shared" si="5"/>
        <v>1</v>
      </c>
      <c r="H24" s="21">
        <v>1</v>
      </c>
      <c r="I24" s="19" t="s">
        <v>912</v>
      </c>
      <c r="J24" s="20">
        <v>1</v>
      </c>
      <c r="K24" s="21">
        <f t="shared" si="0"/>
        <v>1</v>
      </c>
      <c r="L24" s="21">
        <f t="shared" si="1"/>
        <v>1</v>
      </c>
      <c r="M24" s="21">
        <v>1</v>
      </c>
      <c r="N24" s="19" t="s">
        <v>913</v>
      </c>
      <c r="O24" s="20">
        <v>1</v>
      </c>
      <c r="P24" s="21">
        <f t="shared" si="2"/>
        <v>1</v>
      </c>
      <c r="Q24" s="21">
        <f t="shared" si="3"/>
        <v>1</v>
      </c>
      <c r="R24" s="21">
        <v>1</v>
      </c>
      <c r="S24" s="224" t="s">
        <v>180</v>
      </c>
    </row>
    <row r="25" spans="1:19" s="22" customFormat="1" ht="112.5">
      <c r="A25" s="55">
        <v>16</v>
      </c>
      <c r="B25" s="19" t="s">
        <v>914</v>
      </c>
      <c r="C25" s="33" t="s">
        <v>176</v>
      </c>
      <c r="D25" s="19" t="s">
        <v>915</v>
      </c>
      <c r="E25" s="20">
        <v>1</v>
      </c>
      <c r="F25" s="21">
        <f t="shared" si="4"/>
        <v>1</v>
      </c>
      <c r="G25" s="21">
        <f t="shared" si="5"/>
        <v>1</v>
      </c>
      <c r="H25" s="21">
        <v>1</v>
      </c>
      <c r="I25" s="19" t="s">
        <v>916</v>
      </c>
      <c r="J25" s="20">
        <v>1</v>
      </c>
      <c r="K25" s="21">
        <f t="shared" si="0"/>
        <v>1</v>
      </c>
      <c r="L25" s="21">
        <f t="shared" si="1"/>
        <v>1</v>
      </c>
      <c r="M25" s="21">
        <v>1</v>
      </c>
      <c r="N25" s="19" t="s">
        <v>913</v>
      </c>
      <c r="O25" s="20">
        <v>1</v>
      </c>
      <c r="P25" s="21">
        <f t="shared" si="2"/>
        <v>1</v>
      </c>
      <c r="Q25" s="21">
        <f t="shared" si="3"/>
        <v>1</v>
      </c>
      <c r="R25" s="21">
        <v>1</v>
      </c>
      <c r="S25" s="224"/>
    </row>
    <row r="26" spans="1:19" s="22" customFormat="1" ht="18.75">
      <c r="A26" s="215" t="s">
        <v>170</v>
      </c>
      <c r="B26" s="215"/>
      <c r="C26" s="241"/>
      <c r="D26" s="215"/>
      <c r="E26" s="215"/>
      <c r="F26" s="215"/>
      <c r="G26" s="215"/>
      <c r="H26" s="215"/>
      <c r="I26" s="215"/>
      <c r="J26" s="215"/>
      <c r="K26" s="215"/>
      <c r="L26" s="215"/>
      <c r="M26" s="215"/>
      <c r="N26" s="215"/>
      <c r="O26" s="215"/>
      <c r="P26" s="215"/>
      <c r="Q26" s="215"/>
      <c r="R26" s="215"/>
      <c r="S26" s="215"/>
    </row>
    <row r="27" spans="1:19" s="22" customFormat="1" ht="409.5">
      <c r="A27" s="55">
        <v>17</v>
      </c>
      <c r="B27" s="96" t="s">
        <v>917</v>
      </c>
      <c r="C27" s="36" t="s">
        <v>177</v>
      </c>
      <c r="D27" s="97" t="s">
        <v>0</v>
      </c>
      <c r="E27" s="20">
        <v>1</v>
      </c>
      <c r="F27" s="21">
        <f>IF(E27=G27,H27)</f>
        <v>1</v>
      </c>
      <c r="G27" s="21">
        <f>IF(E27="NA","NA",H27)</f>
        <v>1</v>
      </c>
      <c r="H27" s="21">
        <v>1</v>
      </c>
      <c r="I27" s="79" t="s">
        <v>918</v>
      </c>
      <c r="J27" s="20">
        <v>1</v>
      </c>
      <c r="K27" s="21">
        <f>IF(J27=L27,M27)</f>
        <v>1</v>
      </c>
      <c r="L27" s="21">
        <f>IF(J27="NA","NA",M27)</f>
        <v>1</v>
      </c>
      <c r="M27" s="21">
        <v>1</v>
      </c>
      <c r="N27" s="19" t="s">
        <v>919</v>
      </c>
      <c r="O27" s="20">
        <v>1</v>
      </c>
      <c r="P27" s="21">
        <f>IF(O27=Q27,R27)</f>
        <v>1</v>
      </c>
      <c r="Q27" s="21">
        <f>IF(O27="NA","NA",R27)</f>
        <v>1</v>
      </c>
      <c r="R27" s="21">
        <v>1</v>
      </c>
      <c r="S27" s="57" t="s">
        <v>250</v>
      </c>
    </row>
    <row r="28" spans="1:19" s="22" customFormat="1" ht="409.5" customHeight="1">
      <c r="A28" s="55">
        <v>18</v>
      </c>
      <c r="B28" s="279" t="s">
        <v>920</v>
      </c>
      <c r="C28" s="281" t="s">
        <v>177</v>
      </c>
      <c r="D28" s="38" t="s">
        <v>921</v>
      </c>
      <c r="E28" s="20">
        <v>1</v>
      </c>
      <c r="F28" s="21">
        <f>IF(E28=G28,H28)</f>
        <v>1</v>
      </c>
      <c r="G28" s="21">
        <f>IF(E28="NA","NA",H28)</f>
        <v>1</v>
      </c>
      <c r="H28" s="21">
        <v>1</v>
      </c>
      <c r="I28" s="19" t="s">
        <v>922</v>
      </c>
      <c r="J28" s="20">
        <v>1</v>
      </c>
      <c r="K28" s="21">
        <f>IF(J28=L28,M28)</f>
        <v>1</v>
      </c>
      <c r="L28" s="21">
        <f>IF(J28="NA","NA",M28)</f>
        <v>1</v>
      </c>
      <c r="M28" s="21">
        <v>1</v>
      </c>
      <c r="N28" s="19" t="s">
        <v>923</v>
      </c>
      <c r="O28" s="20">
        <v>1</v>
      </c>
      <c r="P28" s="21">
        <f>IF(O28=Q28,R28)</f>
        <v>1</v>
      </c>
      <c r="Q28" s="21">
        <f>IF(O28="NA","NA",R28)</f>
        <v>1</v>
      </c>
      <c r="R28" s="21">
        <v>1</v>
      </c>
      <c r="S28" s="57" t="s">
        <v>251</v>
      </c>
    </row>
    <row r="29" spans="1:19" s="22" customFormat="1" ht="234" customHeight="1">
      <c r="A29" s="55">
        <v>19</v>
      </c>
      <c r="B29" s="279"/>
      <c r="C29" s="240"/>
      <c r="D29" s="38" t="s">
        <v>924</v>
      </c>
      <c r="E29" s="20">
        <v>1</v>
      </c>
      <c r="F29" s="21">
        <f>IF(E29=G29,H29)</f>
        <v>1</v>
      </c>
      <c r="G29" s="21">
        <f>IF(E29="NA","NA",H29)</f>
        <v>1</v>
      </c>
      <c r="H29" s="21">
        <v>1</v>
      </c>
      <c r="I29" s="19" t="s">
        <v>925</v>
      </c>
      <c r="J29" s="20">
        <v>1</v>
      </c>
      <c r="K29" s="21">
        <f>IF(J29=L29,M29)</f>
        <v>1</v>
      </c>
      <c r="L29" s="21">
        <f>IF(J29="NA","NA",M29)</f>
        <v>1</v>
      </c>
      <c r="M29" s="21">
        <v>1</v>
      </c>
      <c r="N29" s="19" t="s">
        <v>926</v>
      </c>
      <c r="O29" s="20">
        <v>1</v>
      </c>
      <c r="P29" s="21">
        <f>IF(O29=Q29,R29)</f>
        <v>1</v>
      </c>
      <c r="Q29" s="21">
        <f>IF(O29="NA","NA",R29)</f>
        <v>1</v>
      </c>
      <c r="R29" s="21">
        <v>1</v>
      </c>
      <c r="S29" s="57" t="s">
        <v>249</v>
      </c>
    </row>
    <row r="30" spans="1:19" s="22" customFormat="1" ht="25.5" customHeight="1">
      <c r="A30" s="215" t="s">
        <v>121</v>
      </c>
      <c r="B30" s="215"/>
      <c r="C30" s="240"/>
      <c r="D30" s="215"/>
      <c r="E30" s="215"/>
      <c r="F30" s="215"/>
      <c r="G30" s="215"/>
      <c r="H30" s="215"/>
      <c r="I30" s="215"/>
      <c r="J30" s="215"/>
      <c r="K30" s="215"/>
      <c r="L30" s="215"/>
      <c r="M30" s="215"/>
      <c r="N30" s="215"/>
      <c r="O30" s="215"/>
      <c r="P30" s="215"/>
      <c r="Q30" s="215"/>
      <c r="R30" s="215"/>
      <c r="S30" s="215"/>
    </row>
    <row r="31" spans="1:19" s="22" customFormat="1" ht="255.75" customHeight="1">
      <c r="A31" s="55">
        <v>20</v>
      </c>
      <c r="B31" s="19" t="s">
        <v>722</v>
      </c>
      <c r="C31" s="157" t="s">
        <v>138</v>
      </c>
      <c r="D31" s="19" t="s">
        <v>387</v>
      </c>
      <c r="E31" s="20">
        <v>1</v>
      </c>
      <c r="F31" s="21">
        <f aca="true" t="shared" si="6" ref="F31:F38">IF(E31=G31,H31)</f>
        <v>1</v>
      </c>
      <c r="G31" s="21">
        <f aca="true" t="shared" si="7" ref="G31:G38">IF(E31="NA","NA",H31)</f>
        <v>1</v>
      </c>
      <c r="H31" s="21">
        <v>1</v>
      </c>
      <c r="I31" s="19" t="s">
        <v>927</v>
      </c>
      <c r="J31" s="20">
        <v>1</v>
      </c>
      <c r="K31" s="21">
        <f aca="true" t="shared" si="8" ref="K31:K38">IF(J31=L31,M31)</f>
        <v>1</v>
      </c>
      <c r="L31" s="21">
        <f aca="true" t="shared" si="9" ref="L31:L38">IF(J31="NA","NA",M31)</f>
        <v>1</v>
      </c>
      <c r="M31" s="21">
        <v>1</v>
      </c>
      <c r="N31" s="19" t="s">
        <v>928</v>
      </c>
      <c r="O31" s="20">
        <v>1</v>
      </c>
      <c r="P31" s="21">
        <f aca="true" t="shared" si="10" ref="P31:P38">IF(O31=Q31,R31)</f>
        <v>1</v>
      </c>
      <c r="Q31" s="21">
        <f aca="true" t="shared" si="11" ref="Q31:Q38">IF(O31="NA","NA",R31)</f>
        <v>1</v>
      </c>
      <c r="R31" s="21">
        <v>1</v>
      </c>
      <c r="S31" s="57" t="s">
        <v>252</v>
      </c>
    </row>
    <row r="32" spans="1:19" s="22" customFormat="1" ht="286.5" customHeight="1">
      <c r="A32" s="55">
        <v>21</v>
      </c>
      <c r="B32" s="206" t="s">
        <v>323</v>
      </c>
      <c r="C32" s="231" t="s">
        <v>1359</v>
      </c>
      <c r="D32" s="149" t="s">
        <v>849</v>
      </c>
      <c r="E32" s="20">
        <v>1</v>
      </c>
      <c r="F32" s="21">
        <f t="shared" si="6"/>
        <v>1</v>
      </c>
      <c r="G32" s="21">
        <f t="shared" si="7"/>
        <v>1</v>
      </c>
      <c r="H32" s="21">
        <v>1</v>
      </c>
      <c r="I32" s="149" t="s">
        <v>929</v>
      </c>
      <c r="J32" s="20">
        <v>1</v>
      </c>
      <c r="K32" s="21">
        <f t="shared" si="8"/>
        <v>1</v>
      </c>
      <c r="L32" s="21">
        <f t="shared" si="9"/>
        <v>1</v>
      </c>
      <c r="M32" s="21">
        <v>1</v>
      </c>
      <c r="N32" s="149" t="s">
        <v>730</v>
      </c>
      <c r="O32" s="20">
        <v>1</v>
      </c>
      <c r="P32" s="21">
        <f t="shared" si="10"/>
        <v>1</v>
      </c>
      <c r="Q32" s="21">
        <f t="shared" si="11"/>
        <v>1</v>
      </c>
      <c r="R32" s="21">
        <v>1</v>
      </c>
      <c r="S32" s="224" t="s">
        <v>183</v>
      </c>
    </row>
    <row r="33" spans="1:19" s="22" customFormat="1" ht="159" customHeight="1">
      <c r="A33" s="55">
        <v>22</v>
      </c>
      <c r="B33" s="206"/>
      <c r="C33" s="231"/>
      <c r="D33" s="149" t="s">
        <v>851</v>
      </c>
      <c r="E33" s="20">
        <v>1</v>
      </c>
      <c r="F33" s="21">
        <f t="shared" si="6"/>
        <v>1</v>
      </c>
      <c r="G33" s="21">
        <f t="shared" si="7"/>
        <v>1</v>
      </c>
      <c r="H33" s="21">
        <v>1</v>
      </c>
      <c r="I33" s="149" t="s">
        <v>930</v>
      </c>
      <c r="J33" s="20">
        <v>1</v>
      </c>
      <c r="K33" s="21">
        <f t="shared" si="8"/>
        <v>1</v>
      </c>
      <c r="L33" s="21">
        <f t="shared" si="9"/>
        <v>1</v>
      </c>
      <c r="M33" s="21">
        <v>1</v>
      </c>
      <c r="N33" s="149" t="s">
        <v>931</v>
      </c>
      <c r="O33" s="20">
        <v>1</v>
      </c>
      <c r="P33" s="21">
        <f t="shared" si="10"/>
        <v>1</v>
      </c>
      <c r="Q33" s="21">
        <f t="shared" si="11"/>
        <v>1</v>
      </c>
      <c r="R33" s="21">
        <v>1</v>
      </c>
      <c r="S33" s="224"/>
    </row>
    <row r="34" spans="1:19" s="22" customFormat="1" ht="249" customHeight="1">
      <c r="A34" s="55">
        <v>23</v>
      </c>
      <c r="B34" s="206"/>
      <c r="C34" s="231"/>
      <c r="D34" s="149" t="s">
        <v>854</v>
      </c>
      <c r="E34" s="20">
        <v>1</v>
      </c>
      <c r="F34" s="21">
        <f t="shared" si="6"/>
        <v>1</v>
      </c>
      <c r="G34" s="21">
        <f t="shared" si="7"/>
        <v>1</v>
      </c>
      <c r="H34" s="21">
        <v>1</v>
      </c>
      <c r="I34" s="149" t="s">
        <v>734</v>
      </c>
      <c r="J34" s="20">
        <v>1</v>
      </c>
      <c r="K34" s="21">
        <f t="shared" si="8"/>
        <v>1</v>
      </c>
      <c r="L34" s="21">
        <f t="shared" si="9"/>
        <v>1</v>
      </c>
      <c r="M34" s="21">
        <v>1</v>
      </c>
      <c r="N34" s="149" t="s">
        <v>932</v>
      </c>
      <c r="O34" s="20">
        <v>1</v>
      </c>
      <c r="P34" s="21">
        <f t="shared" si="10"/>
        <v>1</v>
      </c>
      <c r="Q34" s="21">
        <f t="shared" si="11"/>
        <v>1</v>
      </c>
      <c r="R34" s="21">
        <v>1</v>
      </c>
      <c r="S34" s="224"/>
    </row>
    <row r="35" spans="1:19" s="22" customFormat="1" ht="123" customHeight="1">
      <c r="A35" s="55">
        <v>24</v>
      </c>
      <c r="B35" s="206"/>
      <c r="C35" s="231"/>
      <c r="D35" s="149" t="s">
        <v>857</v>
      </c>
      <c r="E35" s="20">
        <v>1</v>
      </c>
      <c r="F35" s="21">
        <f t="shared" si="6"/>
        <v>1</v>
      </c>
      <c r="G35" s="21">
        <f t="shared" si="7"/>
        <v>1</v>
      </c>
      <c r="H35" s="21">
        <v>1</v>
      </c>
      <c r="I35" s="149" t="s">
        <v>858</v>
      </c>
      <c r="J35" s="20">
        <v>1</v>
      </c>
      <c r="K35" s="21">
        <f t="shared" si="8"/>
        <v>1</v>
      </c>
      <c r="L35" s="21">
        <f t="shared" si="9"/>
        <v>1</v>
      </c>
      <c r="M35" s="21">
        <v>1</v>
      </c>
      <c r="N35" s="149" t="s">
        <v>933</v>
      </c>
      <c r="O35" s="20">
        <v>1</v>
      </c>
      <c r="P35" s="21">
        <f t="shared" si="10"/>
        <v>1</v>
      </c>
      <c r="Q35" s="21">
        <f t="shared" si="11"/>
        <v>1</v>
      </c>
      <c r="R35" s="21">
        <v>1</v>
      </c>
      <c r="S35" s="224"/>
    </row>
    <row r="36" spans="1:19" s="22" customFormat="1" ht="99" customHeight="1">
      <c r="A36" s="55">
        <v>25</v>
      </c>
      <c r="B36" s="206"/>
      <c r="C36" s="231"/>
      <c r="D36" s="149" t="s">
        <v>859</v>
      </c>
      <c r="E36" s="20">
        <v>1</v>
      </c>
      <c r="F36" s="21">
        <f t="shared" si="6"/>
        <v>1</v>
      </c>
      <c r="G36" s="21">
        <f t="shared" si="7"/>
        <v>1</v>
      </c>
      <c r="H36" s="21">
        <v>1</v>
      </c>
      <c r="I36" s="149" t="s">
        <v>934</v>
      </c>
      <c r="J36" s="20">
        <v>1</v>
      </c>
      <c r="K36" s="21">
        <f t="shared" si="8"/>
        <v>1</v>
      </c>
      <c r="L36" s="21">
        <f t="shared" si="9"/>
        <v>1</v>
      </c>
      <c r="M36" s="21">
        <v>1</v>
      </c>
      <c r="N36" s="149" t="s">
        <v>935</v>
      </c>
      <c r="O36" s="20">
        <v>1</v>
      </c>
      <c r="P36" s="21">
        <f t="shared" si="10"/>
        <v>1</v>
      </c>
      <c r="Q36" s="21">
        <f t="shared" si="11"/>
        <v>1</v>
      </c>
      <c r="R36" s="21">
        <v>1</v>
      </c>
      <c r="S36" s="224"/>
    </row>
    <row r="37" spans="1:19" s="22" customFormat="1" ht="143.25" customHeight="1">
      <c r="A37" s="55">
        <v>26</v>
      </c>
      <c r="B37" s="206"/>
      <c r="C37" s="231"/>
      <c r="D37" s="149" t="s">
        <v>862</v>
      </c>
      <c r="E37" s="20">
        <v>1</v>
      </c>
      <c r="F37" s="21">
        <f t="shared" si="6"/>
        <v>1</v>
      </c>
      <c r="G37" s="21">
        <f t="shared" si="7"/>
        <v>1</v>
      </c>
      <c r="H37" s="21">
        <v>1</v>
      </c>
      <c r="I37" s="149" t="s">
        <v>863</v>
      </c>
      <c r="J37" s="20">
        <v>1</v>
      </c>
      <c r="K37" s="21">
        <f t="shared" si="8"/>
        <v>1</v>
      </c>
      <c r="L37" s="21">
        <f t="shared" si="9"/>
        <v>1</v>
      </c>
      <c r="M37" s="21">
        <v>1</v>
      </c>
      <c r="N37" s="149" t="s">
        <v>936</v>
      </c>
      <c r="O37" s="20">
        <v>1</v>
      </c>
      <c r="P37" s="21">
        <f t="shared" si="10"/>
        <v>1</v>
      </c>
      <c r="Q37" s="21">
        <f t="shared" si="11"/>
        <v>1</v>
      </c>
      <c r="R37" s="21">
        <v>1</v>
      </c>
      <c r="S37" s="224"/>
    </row>
    <row r="38" spans="1:19" s="22" customFormat="1" ht="187.5">
      <c r="A38" s="55">
        <v>27</v>
      </c>
      <c r="B38" s="19" t="s">
        <v>738</v>
      </c>
      <c r="C38" s="33" t="s">
        <v>1365</v>
      </c>
      <c r="D38" s="142" t="s">
        <v>1348</v>
      </c>
      <c r="E38" s="20">
        <v>1</v>
      </c>
      <c r="F38" s="21">
        <f t="shared" si="6"/>
        <v>1</v>
      </c>
      <c r="G38" s="21">
        <f t="shared" si="7"/>
        <v>1</v>
      </c>
      <c r="H38" s="21">
        <v>1</v>
      </c>
      <c r="I38" s="19" t="s">
        <v>739</v>
      </c>
      <c r="J38" s="20">
        <v>1</v>
      </c>
      <c r="K38" s="21">
        <f t="shared" si="8"/>
        <v>1</v>
      </c>
      <c r="L38" s="21">
        <f t="shared" si="9"/>
        <v>1</v>
      </c>
      <c r="M38" s="21">
        <v>1</v>
      </c>
      <c r="N38" s="19" t="s">
        <v>937</v>
      </c>
      <c r="O38" s="20">
        <v>1</v>
      </c>
      <c r="P38" s="21">
        <f t="shared" si="10"/>
        <v>1</v>
      </c>
      <c r="Q38" s="21">
        <f t="shared" si="11"/>
        <v>1</v>
      </c>
      <c r="R38" s="21">
        <v>1</v>
      </c>
      <c r="S38" s="57" t="s">
        <v>257</v>
      </c>
    </row>
    <row r="39" spans="1:19" s="22" customFormat="1" ht="85.5" customHeight="1">
      <c r="A39" s="224" t="s">
        <v>137</v>
      </c>
      <c r="B39" s="224"/>
      <c r="C39" s="224"/>
      <c r="D39" s="224"/>
      <c r="E39" s="224"/>
      <c r="F39" s="224"/>
      <c r="G39" s="224"/>
      <c r="H39" s="224"/>
      <c r="I39" s="224"/>
      <c r="J39" s="224"/>
      <c r="K39" s="224"/>
      <c r="L39" s="224"/>
      <c r="M39" s="224"/>
      <c r="N39" s="224"/>
      <c r="O39" s="224"/>
      <c r="P39" s="224"/>
      <c r="Q39" s="224"/>
      <c r="R39" s="224"/>
      <c r="S39" s="224"/>
    </row>
    <row r="40" spans="1:19" s="22" customFormat="1" ht="110.25" customHeight="1">
      <c r="A40" s="55">
        <v>28</v>
      </c>
      <c r="B40" s="206" t="s">
        <v>738</v>
      </c>
      <c r="C40" s="215" t="s">
        <v>140</v>
      </c>
      <c r="D40" s="19" t="s">
        <v>741</v>
      </c>
      <c r="E40" s="20">
        <v>1</v>
      </c>
      <c r="F40" s="21">
        <f>IF(E40=G40,H40)</f>
        <v>1</v>
      </c>
      <c r="G40" s="21">
        <f>IF(E40="NA","NA",H40)</f>
        <v>1</v>
      </c>
      <c r="H40" s="21">
        <v>1</v>
      </c>
      <c r="I40" s="19" t="s">
        <v>617</v>
      </c>
      <c r="J40" s="20">
        <v>1</v>
      </c>
      <c r="K40" s="21">
        <f>IF(J40=L40,M40)</f>
        <v>1</v>
      </c>
      <c r="L40" s="21">
        <f>IF(J40="NA","NA",M40)</f>
        <v>1</v>
      </c>
      <c r="M40" s="21">
        <v>1</v>
      </c>
      <c r="N40" s="19" t="s">
        <v>618</v>
      </c>
      <c r="O40" s="20">
        <v>1</v>
      </c>
      <c r="P40" s="21">
        <f>IF(O40=Q40,R40)</f>
        <v>1</v>
      </c>
      <c r="Q40" s="21">
        <f>IF(O40="NA","NA",R40)</f>
        <v>1</v>
      </c>
      <c r="R40" s="21">
        <v>1</v>
      </c>
      <c r="S40" s="224" t="s">
        <v>184</v>
      </c>
    </row>
    <row r="41" spans="1:19" s="22" customFormat="1" ht="86.25" customHeight="1">
      <c r="A41" s="55">
        <v>29</v>
      </c>
      <c r="B41" s="206"/>
      <c r="C41" s="215"/>
      <c r="D41" s="19" t="s">
        <v>619</v>
      </c>
      <c r="E41" s="20">
        <v>1</v>
      </c>
      <c r="F41" s="21">
        <f>IF(E41=G41,H41)</f>
        <v>1</v>
      </c>
      <c r="G41" s="21">
        <f>IF(E41="NA","NA",H41)</f>
        <v>1</v>
      </c>
      <c r="H41" s="21">
        <v>1</v>
      </c>
      <c r="I41" s="19" t="s">
        <v>938</v>
      </c>
      <c r="J41" s="20">
        <v>1</v>
      </c>
      <c r="K41" s="21">
        <f>IF(J41=L41,M41)</f>
        <v>1</v>
      </c>
      <c r="L41" s="21">
        <f>IF(J41="NA","NA",M41)</f>
        <v>1</v>
      </c>
      <c r="M41" s="21">
        <v>1</v>
      </c>
      <c r="N41" s="19" t="s">
        <v>621</v>
      </c>
      <c r="O41" s="20">
        <v>1</v>
      </c>
      <c r="P41" s="21">
        <f>IF(O41=Q41,R41)</f>
        <v>1</v>
      </c>
      <c r="Q41" s="21">
        <f>IF(O41="NA","NA",R41)</f>
        <v>1</v>
      </c>
      <c r="R41" s="21">
        <v>1</v>
      </c>
      <c r="S41" s="224"/>
    </row>
    <row r="42" spans="1:19" s="22" customFormat="1" ht="47.25" customHeight="1">
      <c r="A42" s="55">
        <v>30</v>
      </c>
      <c r="B42" s="206"/>
      <c r="C42" s="215"/>
      <c r="D42" s="19" t="s">
        <v>622</v>
      </c>
      <c r="E42" s="20">
        <v>1</v>
      </c>
      <c r="F42" s="21">
        <f>IF(E42=G42,H42)</f>
        <v>1</v>
      </c>
      <c r="G42" s="21">
        <f>IF(E42="NA","NA",H42)</f>
        <v>1</v>
      </c>
      <c r="H42" s="21">
        <v>1</v>
      </c>
      <c r="I42" s="19" t="s">
        <v>623</v>
      </c>
      <c r="J42" s="20">
        <v>1</v>
      </c>
      <c r="K42" s="21">
        <f>IF(J42=L42,M42)</f>
        <v>1</v>
      </c>
      <c r="L42" s="21">
        <f>IF(J42="NA","NA",M42)</f>
        <v>1</v>
      </c>
      <c r="M42" s="21">
        <v>1</v>
      </c>
      <c r="N42" s="19" t="s">
        <v>624</v>
      </c>
      <c r="O42" s="20">
        <v>1</v>
      </c>
      <c r="P42" s="21">
        <f>IF(O42=Q42,R42)</f>
        <v>1</v>
      </c>
      <c r="Q42" s="21">
        <f>IF(O42="NA","NA",R42)</f>
        <v>1</v>
      </c>
      <c r="R42" s="21">
        <v>1</v>
      </c>
      <c r="S42" s="224"/>
    </row>
    <row r="43" spans="1:19" s="22" customFormat="1" ht="18.75">
      <c r="A43" s="224" t="s">
        <v>112</v>
      </c>
      <c r="B43" s="224"/>
      <c r="C43" s="224"/>
      <c r="D43" s="224"/>
      <c r="E43" s="224"/>
      <c r="F43" s="224"/>
      <c r="G43" s="224"/>
      <c r="H43" s="224"/>
      <c r="I43" s="224"/>
      <c r="J43" s="224"/>
      <c r="K43" s="224"/>
      <c r="L43" s="224"/>
      <c r="M43" s="224"/>
      <c r="N43" s="224"/>
      <c r="O43" s="224"/>
      <c r="P43" s="224"/>
      <c r="Q43" s="224"/>
      <c r="R43" s="224"/>
      <c r="S43" s="224"/>
    </row>
    <row r="44" spans="1:19" s="22" customFormat="1" ht="18.75">
      <c r="A44" s="224" t="s">
        <v>113</v>
      </c>
      <c r="B44" s="224"/>
      <c r="C44" s="224"/>
      <c r="D44" s="224"/>
      <c r="E44" s="224"/>
      <c r="F44" s="224"/>
      <c r="G44" s="224"/>
      <c r="H44" s="224"/>
      <c r="I44" s="224"/>
      <c r="J44" s="224"/>
      <c r="K44" s="224"/>
      <c r="L44" s="224"/>
      <c r="M44" s="224"/>
      <c r="N44" s="224"/>
      <c r="O44" s="224"/>
      <c r="P44" s="224"/>
      <c r="Q44" s="224"/>
      <c r="R44" s="224"/>
      <c r="S44" s="224"/>
    </row>
    <row r="45" spans="1:19" s="22" customFormat="1" ht="37.5">
      <c r="A45" s="55">
        <v>31</v>
      </c>
      <c r="B45" s="206" t="s">
        <v>738</v>
      </c>
      <c r="C45" s="215" t="s">
        <v>140</v>
      </c>
      <c r="D45" s="19" t="s">
        <v>625</v>
      </c>
      <c r="E45" s="20">
        <v>1</v>
      </c>
      <c r="F45" s="21">
        <f>IF(E45=G45,H45)</f>
        <v>1</v>
      </c>
      <c r="G45" s="21">
        <f>IF(E45="NA","NA",H45)</f>
        <v>1</v>
      </c>
      <c r="H45" s="21">
        <v>1</v>
      </c>
      <c r="I45" s="19" t="s">
        <v>743</v>
      </c>
      <c r="J45" s="20">
        <v>1</v>
      </c>
      <c r="K45" s="21">
        <f aca="true" t="shared" si="12" ref="K45:K63">IF(J45=L45,M45)</f>
        <v>1</v>
      </c>
      <c r="L45" s="21">
        <f aca="true" t="shared" si="13" ref="L45:L63">IF(J45="NA","NA",M45)</f>
        <v>1</v>
      </c>
      <c r="M45" s="21">
        <v>1</v>
      </c>
      <c r="N45" s="19" t="s">
        <v>626</v>
      </c>
      <c r="O45" s="20">
        <v>1</v>
      </c>
      <c r="P45" s="21">
        <f aca="true" t="shared" si="14" ref="P45:P63">IF(O45=Q45,R45)</f>
        <v>1</v>
      </c>
      <c r="Q45" s="21">
        <f aca="true" t="shared" si="15" ref="Q45:Q63">IF(O45="NA","NA",R45)</f>
        <v>1</v>
      </c>
      <c r="R45" s="21">
        <v>1</v>
      </c>
      <c r="S45" s="224" t="s">
        <v>184</v>
      </c>
    </row>
    <row r="46" spans="1:19" s="22" customFormat="1" ht="37.5">
      <c r="A46" s="55">
        <v>32</v>
      </c>
      <c r="B46" s="206"/>
      <c r="C46" s="215"/>
      <c r="D46" s="19" t="s">
        <v>627</v>
      </c>
      <c r="E46" s="20">
        <v>1</v>
      </c>
      <c r="F46" s="21">
        <f>IF(E46=G46,H46)</f>
        <v>1</v>
      </c>
      <c r="G46" s="21">
        <f>IF(E46="NA","NA",H46)</f>
        <v>1</v>
      </c>
      <c r="H46" s="21">
        <v>1</v>
      </c>
      <c r="I46" s="19" t="s">
        <v>743</v>
      </c>
      <c r="J46" s="20">
        <v>1</v>
      </c>
      <c r="K46" s="21">
        <f t="shared" si="12"/>
        <v>1</v>
      </c>
      <c r="L46" s="21">
        <f t="shared" si="13"/>
        <v>1</v>
      </c>
      <c r="M46" s="21">
        <v>1</v>
      </c>
      <c r="N46" s="19" t="s">
        <v>626</v>
      </c>
      <c r="O46" s="20">
        <v>1</v>
      </c>
      <c r="P46" s="21">
        <f t="shared" si="14"/>
        <v>1</v>
      </c>
      <c r="Q46" s="21">
        <f t="shared" si="15"/>
        <v>1</v>
      </c>
      <c r="R46" s="21">
        <v>1</v>
      </c>
      <c r="S46" s="224"/>
    </row>
    <row r="47" spans="1:19" s="22" customFormat="1" ht="37.5">
      <c r="A47" s="55">
        <v>33</v>
      </c>
      <c r="B47" s="206"/>
      <c r="C47" s="215"/>
      <c r="D47" s="19" t="s">
        <v>744</v>
      </c>
      <c r="E47" s="20">
        <v>1</v>
      </c>
      <c r="F47" s="21">
        <f>IF(E47=G47,H47)</f>
        <v>1</v>
      </c>
      <c r="G47" s="21">
        <f>IF(E47="NA","NA",H47)</f>
        <v>1</v>
      </c>
      <c r="H47" s="21">
        <v>1</v>
      </c>
      <c r="I47" s="19" t="s">
        <v>743</v>
      </c>
      <c r="J47" s="20">
        <v>1</v>
      </c>
      <c r="K47" s="21">
        <f t="shared" si="12"/>
        <v>1</v>
      </c>
      <c r="L47" s="21">
        <f t="shared" si="13"/>
        <v>1</v>
      </c>
      <c r="M47" s="21">
        <v>1</v>
      </c>
      <c r="N47" s="19" t="s">
        <v>626</v>
      </c>
      <c r="O47" s="20">
        <v>1</v>
      </c>
      <c r="P47" s="21">
        <f t="shared" si="14"/>
        <v>1</v>
      </c>
      <c r="Q47" s="21">
        <f t="shared" si="15"/>
        <v>1</v>
      </c>
      <c r="R47" s="21">
        <v>1</v>
      </c>
      <c r="S47" s="224"/>
    </row>
    <row r="48" spans="1:19" s="22" customFormat="1" ht="37.5">
      <c r="A48" s="55">
        <v>34</v>
      </c>
      <c r="B48" s="206"/>
      <c r="C48" s="215"/>
      <c r="D48" s="19" t="s">
        <v>745</v>
      </c>
      <c r="E48" s="20">
        <v>1</v>
      </c>
      <c r="F48" s="21">
        <f aca="true" t="shared" si="16" ref="F48:F63">IF(E48=G48,H48)</f>
        <v>1</v>
      </c>
      <c r="G48" s="21">
        <f aca="true" t="shared" si="17" ref="G48:G63">IF(E48="NA","NA",H48)</f>
        <v>1</v>
      </c>
      <c r="H48" s="21">
        <v>1</v>
      </c>
      <c r="I48" s="19" t="s">
        <v>743</v>
      </c>
      <c r="J48" s="20">
        <v>1</v>
      </c>
      <c r="K48" s="21">
        <f t="shared" si="12"/>
        <v>1</v>
      </c>
      <c r="L48" s="21">
        <f t="shared" si="13"/>
        <v>1</v>
      </c>
      <c r="M48" s="21">
        <v>1</v>
      </c>
      <c r="N48" s="19" t="s">
        <v>626</v>
      </c>
      <c r="O48" s="20">
        <v>1</v>
      </c>
      <c r="P48" s="21">
        <f t="shared" si="14"/>
        <v>1</v>
      </c>
      <c r="Q48" s="21">
        <f t="shared" si="15"/>
        <v>1</v>
      </c>
      <c r="R48" s="21">
        <v>1</v>
      </c>
      <c r="S48" s="224"/>
    </row>
    <row r="49" spans="1:19" s="22" customFormat="1" ht="37.5">
      <c r="A49" s="55">
        <v>35</v>
      </c>
      <c r="B49" s="206"/>
      <c r="C49" s="215"/>
      <c r="D49" s="19" t="s">
        <v>631</v>
      </c>
      <c r="E49" s="20">
        <v>1</v>
      </c>
      <c r="F49" s="21">
        <f t="shared" si="16"/>
        <v>1</v>
      </c>
      <c r="G49" s="21">
        <f t="shared" si="17"/>
        <v>1</v>
      </c>
      <c r="H49" s="21">
        <v>1</v>
      </c>
      <c r="I49" s="19" t="s">
        <v>743</v>
      </c>
      <c r="J49" s="20">
        <v>1</v>
      </c>
      <c r="K49" s="21">
        <f t="shared" si="12"/>
        <v>1</v>
      </c>
      <c r="L49" s="21">
        <f t="shared" si="13"/>
        <v>1</v>
      </c>
      <c r="M49" s="21">
        <v>1</v>
      </c>
      <c r="N49" s="19" t="s">
        <v>626</v>
      </c>
      <c r="O49" s="20">
        <v>1</v>
      </c>
      <c r="P49" s="21">
        <f t="shared" si="14"/>
        <v>1</v>
      </c>
      <c r="Q49" s="21">
        <f t="shared" si="15"/>
        <v>1</v>
      </c>
      <c r="R49" s="21">
        <v>1</v>
      </c>
      <c r="S49" s="224"/>
    </row>
    <row r="50" spans="1:19" s="22" customFormat="1" ht="37.5">
      <c r="A50" s="55">
        <v>36</v>
      </c>
      <c r="B50" s="206"/>
      <c r="C50" s="215"/>
      <c r="D50" s="19" t="s">
        <v>746</v>
      </c>
      <c r="E50" s="20">
        <v>1</v>
      </c>
      <c r="F50" s="21">
        <f t="shared" si="16"/>
        <v>1</v>
      </c>
      <c r="G50" s="21">
        <f t="shared" si="17"/>
        <v>1</v>
      </c>
      <c r="H50" s="21">
        <v>1</v>
      </c>
      <c r="I50" s="19" t="s">
        <v>743</v>
      </c>
      <c r="J50" s="20">
        <v>1</v>
      </c>
      <c r="K50" s="21">
        <f t="shared" si="12"/>
        <v>1</v>
      </c>
      <c r="L50" s="21">
        <f t="shared" si="13"/>
        <v>1</v>
      </c>
      <c r="M50" s="21">
        <v>1</v>
      </c>
      <c r="N50" s="19" t="s">
        <v>626</v>
      </c>
      <c r="O50" s="20">
        <v>1</v>
      </c>
      <c r="P50" s="21">
        <f t="shared" si="14"/>
        <v>1</v>
      </c>
      <c r="Q50" s="21">
        <f t="shared" si="15"/>
        <v>1</v>
      </c>
      <c r="R50" s="21">
        <v>1</v>
      </c>
      <c r="S50" s="224"/>
    </row>
    <row r="51" spans="1:19" s="22" customFormat="1" ht="56.25">
      <c r="A51" s="55">
        <v>37</v>
      </c>
      <c r="B51" s="206"/>
      <c r="C51" s="215"/>
      <c r="D51" s="19" t="s">
        <v>939</v>
      </c>
      <c r="E51" s="20">
        <v>1</v>
      </c>
      <c r="F51" s="21">
        <f t="shared" si="16"/>
        <v>1</v>
      </c>
      <c r="G51" s="21">
        <f t="shared" si="17"/>
        <v>1</v>
      </c>
      <c r="H51" s="21">
        <v>1</v>
      </c>
      <c r="I51" s="19" t="s">
        <v>743</v>
      </c>
      <c r="J51" s="20">
        <v>1</v>
      </c>
      <c r="K51" s="21">
        <f t="shared" si="12"/>
        <v>1</v>
      </c>
      <c r="L51" s="21">
        <f t="shared" si="13"/>
        <v>1</v>
      </c>
      <c r="M51" s="21">
        <v>1</v>
      </c>
      <c r="N51" s="19" t="s">
        <v>626</v>
      </c>
      <c r="O51" s="20">
        <v>1</v>
      </c>
      <c r="P51" s="21">
        <f t="shared" si="14"/>
        <v>1</v>
      </c>
      <c r="Q51" s="21">
        <f t="shared" si="15"/>
        <v>1</v>
      </c>
      <c r="R51" s="21">
        <v>1</v>
      </c>
      <c r="S51" s="224"/>
    </row>
    <row r="52" spans="1:19" s="22" customFormat="1" ht="37.5">
      <c r="A52" s="55">
        <v>38</v>
      </c>
      <c r="B52" s="206"/>
      <c r="C52" s="215"/>
      <c r="D52" s="19" t="s">
        <v>634</v>
      </c>
      <c r="E52" s="20">
        <v>1</v>
      </c>
      <c r="F52" s="21">
        <f t="shared" si="16"/>
        <v>1</v>
      </c>
      <c r="G52" s="21">
        <f t="shared" si="17"/>
        <v>1</v>
      </c>
      <c r="H52" s="21">
        <v>1</v>
      </c>
      <c r="I52" s="19" t="s">
        <v>743</v>
      </c>
      <c r="J52" s="20">
        <v>1</v>
      </c>
      <c r="K52" s="21">
        <f t="shared" si="12"/>
        <v>1</v>
      </c>
      <c r="L52" s="21">
        <f t="shared" si="13"/>
        <v>1</v>
      </c>
      <c r="M52" s="21">
        <v>1</v>
      </c>
      <c r="N52" s="19" t="s">
        <v>626</v>
      </c>
      <c r="O52" s="20">
        <v>1</v>
      </c>
      <c r="P52" s="21">
        <f t="shared" si="14"/>
        <v>1</v>
      </c>
      <c r="Q52" s="21">
        <f t="shared" si="15"/>
        <v>1</v>
      </c>
      <c r="R52" s="21">
        <v>1</v>
      </c>
      <c r="S52" s="224"/>
    </row>
    <row r="53" spans="1:19" s="22" customFormat="1" ht="37.5">
      <c r="A53" s="55">
        <v>39</v>
      </c>
      <c r="B53" s="206"/>
      <c r="C53" s="215"/>
      <c r="D53" s="19" t="s">
        <v>748</v>
      </c>
      <c r="E53" s="20">
        <v>1</v>
      </c>
      <c r="F53" s="21">
        <f t="shared" si="16"/>
        <v>1</v>
      </c>
      <c r="G53" s="21">
        <f t="shared" si="17"/>
        <v>1</v>
      </c>
      <c r="H53" s="21">
        <v>1</v>
      </c>
      <c r="I53" s="19" t="s">
        <v>743</v>
      </c>
      <c r="J53" s="20">
        <v>1</v>
      </c>
      <c r="K53" s="21">
        <f t="shared" si="12"/>
        <v>1</v>
      </c>
      <c r="L53" s="21">
        <f t="shared" si="13"/>
        <v>1</v>
      </c>
      <c r="M53" s="21">
        <v>1</v>
      </c>
      <c r="N53" s="19" t="s">
        <v>626</v>
      </c>
      <c r="O53" s="20">
        <v>1</v>
      </c>
      <c r="P53" s="21">
        <f t="shared" si="14"/>
        <v>1</v>
      </c>
      <c r="Q53" s="21">
        <f t="shared" si="15"/>
        <v>1</v>
      </c>
      <c r="R53" s="21">
        <v>1</v>
      </c>
      <c r="S53" s="224"/>
    </row>
    <row r="54" spans="1:19" s="22" customFormat="1" ht="37.5">
      <c r="A54" s="55">
        <v>40</v>
      </c>
      <c r="B54" s="206"/>
      <c r="C54" s="215"/>
      <c r="D54" s="19" t="s">
        <v>940</v>
      </c>
      <c r="E54" s="20">
        <v>1</v>
      </c>
      <c r="F54" s="21">
        <f t="shared" si="16"/>
        <v>1</v>
      </c>
      <c r="G54" s="21">
        <f t="shared" si="17"/>
        <v>1</v>
      </c>
      <c r="H54" s="21">
        <v>1</v>
      </c>
      <c r="I54" s="19" t="s">
        <v>743</v>
      </c>
      <c r="J54" s="20">
        <v>1</v>
      </c>
      <c r="K54" s="21">
        <f t="shared" si="12"/>
        <v>1</v>
      </c>
      <c r="L54" s="21">
        <f t="shared" si="13"/>
        <v>1</v>
      </c>
      <c r="M54" s="21">
        <v>1</v>
      </c>
      <c r="N54" s="19" t="s">
        <v>626</v>
      </c>
      <c r="O54" s="20">
        <v>1</v>
      </c>
      <c r="P54" s="21">
        <f t="shared" si="14"/>
        <v>1</v>
      </c>
      <c r="Q54" s="21">
        <f t="shared" si="15"/>
        <v>1</v>
      </c>
      <c r="R54" s="21">
        <v>1</v>
      </c>
      <c r="S54" s="224"/>
    </row>
    <row r="55" spans="1:19" s="22" customFormat="1" ht="37.5">
      <c r="A55" s="55">
        <v>41</v>
      </c>
      <c r="B55" s="206"/>
      <c r="C55" s="215"/>
      <c r="D55" s="19" t="s">
        <v>941</v>
      </c>
      <c r="E55" s="20">
        <v>1</v>
      </c>
      <c r="F55" s="21">
        <f t="shared" si="16"/>
        <v>1</v>
      </c>
      <c r="G55" s="21">
        <f t="shared" si="17"/>
        <v>1</v>
      </c>
      <c r="H55" s="21">
        <v>1</v>
      </c>
      <c r="I55" s="19" t="s">
        <v>743</v>
      </c>
      <c r="J55" s="20">
        <v>1</v>
      </c>
      <c r="K55" s="21">
        <f t="shared" si="12"/>
        <v>1</v>
      </c>
      <c r="L55" s="21">
        <f t="shared" si="13"/>
        <v>1</v>
      </c>
      <c r="M55" s="21">
        <v>1</v>
      </c>
      <c r="N55" s="19" t="s">
        <v>626</v>
      </c>
      <c r="O55" s="20">
        <v>1</v>
      </c>
      <c r="P55" s="21">
        <f t="shared" si="14"/>
        <v>1</v>
      </c>
      <c r="Q55" s="21">
        <f t="shared" si="15"/>
        <v>1</v>
      </c>
      <c r="R55" s="21">
        <v>1</v>
      </c>
      <c r="S55" s="224"/>
    </row>
    <row r="56" spans="1:19" s="22" customFormat="1" ht="37.5">
      <c r="A56" s="55">
        <v>42</v>
      </c>
      <c r="B56" s="206"/>
      <c r="C56" s="215"/>
      <c r="D56" s="19" t="s">
        <v>638</v>
      </c>
      <c r="E56" s="20">
        <v>1</v>
      </c>
      <c r="F56" s="21">
        <f t="shared" si="16"/>
        <v>1</v>
      </c>
      <c r="G56" s="21">
        <f t="shared" si="17"/>
        <v>1</v>
      </c>
      <c r="H56" s="21">
        <v>1</v>
      </c>
      <c r="I56" s="19" t="s">
        <v>743</v>
      </c>
      <c r="J56" s="20">
        <v>1</v>
      </c>
      <c r="K56" s="21">
        <f t="shared" si="12"/>
        <v>1</v>
      </c>
      <c r="L56" s="21">
        <f t="shared" si="13"/>
        <v>1</v>
      </c>
      <c r="M56" s="21">
        <v>1</v>
      </c>
      <c r="N56" s="19" t="s">
        <v>626</v>
      </c>
      <c r="O56" s="20">
        <v>1</v>
      </c>
      <c r="P56" s="21">
        <f t="shared" si="14"/>
        <v>1</v>
      </c>
      <c r="Q56" s="21">
        <f t="shared" si="15"/>
        <v>1</v>
      </c>
      <c r="R56" s="21">
        <v>1</v>
      </c>
      <c r="S56" s="224"/>
    </row>
    <row r="57" spans="1:19" s="22" customFormat="1" ht="37.5">
      <c r="A57" s="55">
        <v>43</v>
      </c>
      <c r="B57" s="206"/>
      <c r="C57" s="215"/>
      <c r="D57" s="19" t="s">
        <v>942</v>
      </c>
      <c r="E57" s="20">
        <v>1</v>
      </c>
      <c r="F57" s="21">
        <f t="shared" si="16"/>
        <v>1</v>
      </c>
      <c r="G57" s="21">
        <f t="shared" si="17"/>
        <v>1</v>
      </c>
      <c r="H57" s="21">
        <v>1</v>
      </c>
      <c r="I57" s="19" t="s">
        <v>743</v>
      </c>
      <c r="J57" s="20">
        <v>1</v>
      </c>
      <c r="K57" s="21">
        <f t="shared" si="12"/>
        <v>1</v>
      </c>
      <c r="L57" s="21">
        <f t="shared" si="13"/>
        <v>1</v>
      </c>
      <c r="M57" s="21">
        <v>1</v>
      </c>
      <c r="N57" s="19" t="s">
        <v>626</v>
      </c>
      <c r="O57" s="20">
        <v>1</v>
      </c>
      <c r="P57" s="21">
        <f t="shared" si="14"/>
        <v>1</v>
      </c>
      <c r="Q57" s="21">
        <f t="shared" si="15"/>
        <v>1</v>
      </c>
      <c r="R57" s="21">
        <v>1</v>
      </c>
      <c r="S57" s="224"/>
    </row>
    <row r="58" spans="1:19" s="22" customFormat="1" ht="37.5">
      <c r="A58" s="55">
        <v>44</v>
      </c>
      <c r="B58" s="206"/>
      <c r="C58" s="215"/>
      <c r="D58" s="19" t="s">
        <v>640</v>
      </c>
      <c r="E58" s="20">
        <v>1</v>
      </c>
      <c r="F58" s="21">
        <f t="shared" si="16"/>
        <v>1</v>
      </c>
      <c r="G58" s="21">
        <f t="shared" si="17"/>
        <v>1</v>
      </c>
      <c r="H58" s="21">
        <v>1</v>
      </c>
      <c r="I58" s="19" t="s">
        <v>743</v>
      </c>
      <c r="J58" s="20">
        <v>1</v>
      </c>
      <c r="K58" s="21">
        <f t="shared" si="12"/>
        <v>1</v>
      </c>
      <c r="L58" s="21">
        <f t="shared" si="13"/>
        <v>1</v>
      </c>
      <c r="M58" s="21">
        <v>1</v>
      </c>
      <c r="N58" s="19" t="s">
        <v>626</v>
      </c>
      <c r="O58" s="20">
        <v>1</v>
      </c>
      <c r="P58" s="21">
        <f t="shared" si="14"/>
        <v>1</v>
      </c>
      <c r="Q58" s="21">
        <f t="shared" si="15"/>
        <v>1</v>
      </c>
      <c r="R58" s="21">
        <v>1</v>
      </c>
      <c r="S58" s="224"/>
    </row>
    <row r="59" spans="1:19" s="22" customFormat="1" ht="37.5">
      <c r="A59" s="55">
        <v>45</v>
      </c>
      <c r="B59" s="206"/>
      <c r="C59" s="215"/>
      <c r="D59" s="19" t="s">
        <v>641</v>
      </c>
      <c r="E59" s="20">
        <v>1</v>
      </c>
      <c r="F59" s="21">
        <f t="shared" si="16"/>
        <v>1</v>
      </c>
      <c r="G59" s="21">
        <f t="shared" si="17"/>
        <v>1</v>
      </c>
      <c r="H59" s="21">
        <v>1</v>
      </c>
      <c r="I59" s="19" t="s">
        <v>743</v>
      </c>
      <c r="J59" s="20">
        <v>1</v>
      </c>
      <c r="K59" s="21">
        <f t="shared" si="12"/>
        <v>1</v>
      </c>
      <c r="L59" s="21">
        <f t="shared" si="13"/>
        <v>1</v>
      </c>
      <c r="M59" s="21">
        <v>1</v>
      </c>
      <c r="N59" s="19" t="s">
        <v>626</v>
      </c>
      <c r="O59" s="20">
        <v>1</v>
      </c>
      <c r="P59" s="21">
        <f t="shared" si="14"/>
        <v>1</v>
      </c>
      <c r="Q59" s="21">
        <f t="shared" si="15"/>
        <v>1</v>
      </c>
      <c r="R59" s="21">
        <v>1</v>
      </c>
      <c r="S59" s="224"/>
    </row>
    <row r="60" spans="1:19" s="22" customFormat="1" ht="37.5">
      <c r="A60" s="55">
        <v>46</v>
      </c>
      <c r="B60" s="206"/>
      <c r="C60" s="215"/>
      <c r="D60" s="19" t="s">
        <v>943</v>
      </c>
      <c r="E60" s="20">
        <v>1</v>
      </c>
      <c r="F60" s="21">
        <f t="shared" si="16"/>
        <v>1</v>
      </c>
      <c r="G60" s="21">
        <f t="shared" si="17"/>
        <v>1</v>
      </c>
      <c r="H60" s="21">
        <v>1</v>
      </c>
      <c r="I60" s="19" t="s">
        <v>743</v>
      </c>
      <c r="J60" s="20">
        <v>1</v>
      </c>
      <c r="K60" s="21">
        <f t="shared" si="12"/>
        <v>1</v>
      </c>
      <c r="L60" s="21">
        <f t="shared" si="13"/>
        <v>1</v>
      </c>
      <c r="M60" s="21">
        <v>1</v>
      </c>
      <c r="N60" s="19" t="s">
        <v>626</v>
      </c>
      <c r="O60" s="20">
        <v>1</v>
      </c>
      <c r="P60" s="21">
        <f t="shared" si="14"/>
        <v>1</v>
      </c>
      <c r="Q60" s="21">
        <f t="shared" si="15"/>
        <v>1</v>
      </c>
      <c r="R60" s="21">
        <v>1</v>
      </c>
      <c r="S60" s="224"/>
    </row>
    <row r="61" spans="1:19" s="22" customFormat="1" ht="37.5">
      <c r="A61" s="55">
        <v>47</v>
      </c>
      <c r="B61" s="206"/>
      <c r="C61" s="215"/>
      <c r="D61" s="19" t="s">
        <v>944</v>
      </c>
      <c r="E61" s="20">
        <v>1</v>
      </c>
      <c r="F61" s="21">
        <f t="shared" si="16"/>
        <v>1</v>
      </c>
      <c r="G61" s="21">
        <f t="shared" si="17"/>
        <v>1</v>
      </c>
      <c r="H61" s="21">
        <v>1</v>
      </c>
      <c r="I61" s="19" t="s">
        <v>743</v>
      </c>
      <c r="J61" s="20">
        <v>1</v>
      </c>
      <c r="K61" s="21">
        <f t="shared" si="12"/>
        <v>1</v>
      </c>
      <c r="L61" s="21">
        <f t="shared" si="13"/>
        <v>1</v>
      </c>
      <c r="M61" s="21">
        <v>1</v>
      </c>
      <c r="N61" s="19" t="s">
        <v>626</v>
      </c>
      <c r="O61" s="20">
        <v>1</v>
      </c>
      <c r="P61" s="21">
        <f t="shared" si="14"/>
        <v>1</v>
      </c>
      <c r="Q61" s="21">
        <f t="shared" si="15"/>
        <v>1</v>
      </c>
      <c r="R61" s="21">
        <v>1</v>
      </c>
      <c r="S61" s="224"/>
    </row>
    <row r="62" spans="1:19" s="22" customFormat="1" ht="37.5">
      <c r="A62" s="55">
        <v>48</v>
      </c>
      <c r="B62" s="206"/>
      <c r="C62" s="215"/>
      <c r="D62" s="19" t="s">
        <v>751</v>
      </c>
      <c r="E62" s="20">
        <v>1</v>
      </c>
      <c r="F62" s="21">
        <f t="shared" si="16"/>
        <v>1</v>
      </c>
      <c r="G62" s="21">
        <f t="shared" si="17"/>
        <v>1</v>
      </c>
      <c r="H62" s="21">
        <v>1</v>
      </c>
      <c r="I62" s="19" t="s">
        <v>743</v>
      </c>
      <c r="J62" s="20">
        <v>1</v>
      </c>
      <c r="K62" s="21">
        <f t="shared" si="12"/>
        <v>1</v>
      </c>
      <c r="L62" s="21">
        <f t="shared" si="13"/>
        <v>1</v>
      </c>
      <c r="M62" s="21">
        <v>1</v>
      </c>
      <c r="N62" s="19" t="s">
        <v>626</v>
      </c>
      <c r="O62" s="20">
        <v>1</v>
      </c>
      <c r="P62" s="21">
        <f t="shared" si="14"/>
        <v>1</v>
      </c>
      <c r="Q62" s="21">
        <f t="shared" si="15"/>
        <v>1</v>
      </c>
      <c r="R62" s="21">
        <v>1</v>
      </c>
      <c r="S62" s="224"/>
    </row>
    <row r="63" spans="1:19" s="22" customFormat="1" ht="37.5">
      <c r="A63" s="55">
        <v>49</v>
      </c>
      <c r="B63" s="206"/>
      <c r="C63" s="215"/>
      <c r="D63" s="19" t="s">
        <v>644</v>
      </c>
      <c r="E63" s="20">
        <v>1</v>
      </c>
      <c r="F63" s="21">
        <f t="shared" si="16"/>
        <v>1</v>
      </c>
      <c r="G63" s="21">
        <f t="shared" si="17"/>
        <v>1</v>
      </c>
      <c r="H63" s="21">
        <v>1</v>
      </c>
      <c r="I63" s="19" t="s">
        <v>743</v>
      </c>
      <c r="J63" s="20">
        <v>1</v>
      </c>
      <c r="K63" s="21">
        <f t="shared" si="12"/>
        <v>1</v>
      </c>
      <c r="L63" s="21">
        <f t="shared" si="13"/>
        <v>1</v>
      </c>
      <c r="M63" s="21">
        <v>1</v>
      </c>
      <c r="N63" s="19" t="s">
        <v>626</v>
      </c>
      <c r="O63" s="20">
        <v>1</v>
      </c>
      <c r="P63" s="21">
        <f t="shared" si="14"/>
        <v>1</v>
      </c>
      <c r="Q63" s="21">
        <f t="shared" si="15"/>
        <v>1</v>
      </c>
      <c r="R63" s="21">
        <v>1</v>
      </c>
      <c r="S63" s="224"/>
    </row>
    <row r="64" spans="1:19" s="22" customFormat="1" ht="18.75">
      <c r="A64" s="224" t="s">
        <v>115</v>
      </c>
      <c r="B64" s="224"/>
      <c r="C64" s="224"/>
      <c r="D64" s="224"/>
      <c r="E64" s="224"/>
      <c r="F64" s="224"/>
      <c r="G64" s="224"/>
      <c r="H64" s="224"/>
      <c r="I64" s="224"/>
      <c r="J64" s="224"/>
      <c r="K64" s="224"/>
      <c r="L64" s="224"/>
      <c r="M64" s="224"/>
      <c r="N64" s="224"/>
      <c r="O64" s="224"/>
      <c r="P64" s="224"/>
      <c r="Q64" s="224"/>
      <c r="R64" s="224"/>
      <c r="S64" s="224"/>
    </row>
    <row r="65" spans="1:19" s="22" customFormat="1" ht="37.5">
      <c r="A65" s="55">
        <v>50</v>
      </c>
      <c r="B65" s="206" t="s">
        <v>738</v>
      </c>
      <c r="C65" s="215" t="s">
        <v>140</v>
      </c>
      <c r="D65" s="19" t="s">
        <v>646</v>
      </c>
      <c r="E65" s="20">
        <v>1</v>
      </c>
      <c r="F65" s="21">
        <f>IF(E65=G65,H65)</f>
        <v>1</v>
      </c>
      <c r="G65" s="21">
        <f>IF(E65="NA","NA",H65)</f>
        <v>1</v>
      </c>
      <c r="H65" s="21">
        <v>1</v>
      </c>
      <c r="I65" s="19" t="s">
        <v>743</v>
      </c>
      <c r="J65" s="20">
        <v>1</v>
      </c>
      <c r="K65" s="21">
        <f aca="true" t="shared" si="18" ref="K65:K73">IF(J65=L65,M65)</f>
        <v>1</v>
      </c>
      <c r="L65" s="21">
        <f aca="true" t="shared" si="19" ref="L65:L73">IF(J65="NA","NA",M65)</f>
        <v>1</v>
      </c>
      <c r="M65" s="21">
        <v>1</v>
      </c>
      <c r="N65" s="19" t="s">
        <v>626</v>
      </c>
      <c r="O65" s="20">
        <v>1</v>
      </c>
      <c r="P65" s="21">
        <f aca="true" t="shared" si="20" ref="P65:P73">IF(O65=Q65,R65)</f>
        <v>1</v>
      </c>
      <c r="Q65" s="21">
        <f aca="true" t="shared" si="21" ref="Q65:Q73">IF(O65="NA","NA",R65)</f>
        <v>1</v>
      </c>
      <c r="R65" s="21">
        <v>1</v>
      </c>
      <c r="S65" s="224" t="s">
        <v>184</v>
      </c>
    </row>
    <row r="66" spans="1:19" s="22" customFormat="1" ht="37.5">
      <c r="A66" s="55">
        <v>51</v>
      </c>
      <c r="B66" s="206"/>
      <c r="C66" s="215"/>
      <c r="D66" s="19" t="s">
        <v>647</v>
      </c>
      <c r="E66" s="20">
        <v>1</v>
      </c>
      <c r="F66" s="21">
        <f>IF(E66=G66,H66)</f>
        <v>1</v>
      </c>
      <c r="G66" s="21">
        <f>IF(E66="NA","NA",H66)</f>
        <v>1</v>
      </c>
      <c r="H66" s="21">
        <v>1</v>
      </c>
      <c r="I66" s="19" t="s">
        <v>743</v>
      </c>
      <c r="J66" s="20">
        <v>1</v>
      </c>
      <c r="K66" s="21">
        <f t="shared" si="18"/>
        <v>1</v>
      </c>
      <c r="L66" s="21">
        <f t="shared" si="19"/>
        <v>1</v>
      </c>
      <c r="M66" s="21">
        <v>1</v>
      </c>
      <c r="N66" s="19" t="s">
        <v>626</v>
      </c>
      <c r="O66" s="20">
        <v>1</v>
      </c>
      <c r="P66" s="21">
        <f t="shared" si="20"/>
        <v>1</v>
      </c>
      <c r="Q66" s="21">
        <f t="shared" si="21"/>
        <v>1</v>
      </c>
      <c r="R66" s="21">
        <v>1</v>
      </c>
      <c r="S66" s="224"/>
    </row>
    <row r="67" spans="1:19" s="22" customFormat="1" ht="37.5">
      <c r="A67" s="55">
        <v>52</v>
      </c>
      <c r="B67" s="206"/>
      <c r="C67" s="215"/>
      <c r="D67" s="19" t="s">
        <v>648</v>
      </c>
      <c r="E67" s="20">
        <v>1</v>
      </c>
      <c r="F67" s="21">
        <f aca="true" t="shared" si="22" ref="F67:F73">IF(E67=G67,H67)</f>
        <v>1</v>
      </c>
      <c r="G67" s="21">
        <f aca="true" t="shared" si="23" ref="G67:G73">IF(E67="NA","NA",H67)</f>
        <v>1</v>
      </c>
      <c r="H67" s="21">
        <v>1</v>
      </c>
      <c r="I67" s="19" t="s">
        <v>743</v>
      </c>
      <c r="J67" s="20">
        <v>1</v>
      </c>
      <c r="K67" s="21">
        <f t="shared" si="18"/>
        <v>1</v>
      </c>
      <c r="L67" s="21">
        <f t="shared" si="19"/>
        <v>1</v>
      </c>
      <c r="M67" s="21">
        <v>1</v>
      </c>
      <c r="N67" s="19" t="s">
        <v>626</v>
      </c>
      <c r="O67" s="20">
        <v>1</v>
      </c>
      <c r="P67" s="21">
        <f t="shared" si="20"/>
        <v>1</v>
      </c>
      <c r="Q67" s="21">
        <f t="shared" si="21"/>
        <v>1</v>
      </c>
      <c r="R67" s="21">
        <v>1</v>
      </c>
      <c r="S67" s="224"/>
    </row>
    <row r="68" spans="1:19" s="22" customFormat="1" ht="37.5">
      <c r="A68" s="55">
        <v>53</v>
      </c>
      <c r="B68" s="206"/>
      <c r="C68" s="215"/>
      <c r="D68" s="19" t="s">
        <v>649</v>
      </c>
      <c r="E68" s="20">
        <v>1</v>
      </c>
      <c r="F68" s="21">
        <f t="shared" si="22"/>
        <v>1</v>
      </c>
      <c r="G68" s="21">
        <f t="shared" si="23"/>
        <v>1</v>
      </c>
      <c r="H68" s="21">
        <v>1</v>
      </c>
      <c r="I68" s="19" t="s">
        <v>743</v>
      </c>
      <c r="J68" s="20">
        <v>1</v>
      </c>
      <c r="K68" s="21">
        <f t="shared" si="18"/>
        <v>1</v>
      </c>
      <c r="L68" s="21">
        <f t="shared" si="19"/>
        <v>1</v>
      </c>
      <c r="M68" s="21">
        <v>1</v>
      </c>
      <c r="N68" s="19" t="s">
        <v>626</v>
      </c>
      <c r="O68" s="20">
        <v>1</v>
      </c>
      <c r="P68" s="21">
        <f t="shared" si="20"/>
        <v>1</v>
      </c>
      <c r="Q68" s="21">
        <f t="shared" si="21"/>
        <v>1</v>
      </c>
      <c r="R68" s="21">
        <v>1</v>
      </c>
      <c r="S68" s="224"/>
    </row>
    <row r="69" spans="1:19" s="22" customFormat="1" ht="37.5">
      <c r="A69" s="55">
        <v>54</v>
      </c>
      <c r="B69" s="206"/>
      <c r="C69" s="215"/>
      <c r="D69" s="19" t="s">
        <v>650</v>
      </c>
      <c r="E69" s="20">
        <v>1</v>
      </c>
      <c r="F69" s="21">
        <f t="shared" si="22"/>
        <v>1</v>
      </c>
      <c r="G69" s="21">
        <f t="shared" si="23"/>
        <v>1</v>
      </c>
      <c r="H69" s="21">
        <v>1</v>
      </c>
      <c r="I69" s="19" t="s">
        <v>743</v>
      </c>
      <c r="J69" s="20">
        <v>1</v>
      </c>
      <c r="K69" s="21">
        <f t="shared" si="18"/>
        <v>1</v>
      </c>
      <c r="L69" s="21">
        <f t="shared" si="19"/>
        <v>1</v>
      </c>
      <c r="M69" s="21">
        <v>1</v>
      </c>
      <c r="N69" s="19" t="s">
        <v>626</v>
      </c>
      <c r="O69" s="20">
        <v>1</v>
      </c>
      <c r="P69" s="21">
        <f t="shared" si="20"/>
        <v>1</v>
      </c>
      <c r="Q69" s="21">
        <f t="shared" si="21"/>
        <v>1</v>
      </c>
      <c r="R69" s="21">
        <v>1</v>
      </c>
      <c r="S69" s="224"/>
    </row>
    <row r="70" spans="1:19" s="22" customFormat="1" ht="37.5">
      <c r="A70" s="55">
        <v>55</v>
      </c>
      <c r="B70" s="206"/>
      <c r="C70" s="215"/>
      <c r="D70" s="19" t="s">
        <v>651</v>
      </c>
      <c r="E70" s="20">
        <v>1</v>
      </c>
      <c r="F70" s="21">
        <f t="shared" si="22"/>
        <v>1</v>
      </c>
      <c r="G70" s="21">
        <f t="shared" si="23"/>
        <v>1</v>
      </c>
      <c r="H70" s="21">
        <v>1</v>
      </c>
      <c r="I70" s="19" t="s">
        <v>743</v>
      </c>
      <c r="J70" s="20">
        <v>1</v>
      </c>
      <c r="K70" s="21">
        <f t="shared" si="18"/>
        <v>1</v>
      </c>
      <c r="L70" s="21">
        <f t="shared" si="19"/>
        <v>1</v>
      </c>
      <c r="M70" s="21">
        <v>1</v>
      </c>
      <c r="N70" s="19" t="s">
        <v>626</v>
      </c>
      <c r="O70" s="20">
        <v>1</v>
      </c>
      <c r="P70" s="21">
        <f t="shared" si="20"/>
        <v>1</v>
      </c>
      <c r="Q70" s="21">
        <f t="shared" si="21"/>
        <v>1</v>
      </c>
      <c r="R70" s="21">
        <v>1</v>
      </c>
      <c r="S70" s="224"/>
    </row>
    <row r="71" spans="1:19" s="22" customFormat="1" ht="37.5">
      <c r="A71" s="55">
        <v>56</v>
      </c>
      <c r="B71" s="206"/>
      <c r="C71" s="215"/>
      <c r="D71" s="19" t="s">
        <v>652</v>
      </c>
      <c r="E71" s="20">
        <v>1</v>
      </c>
      <c r="F71" s="21">
        <f t="shared" si="22"/>
        <v>1</v>
      </c>
      <c r="G71" s="21">
        <f t="shared" si="23"/>
        <v>1</v>
      </c>
      <c r="H71" s="21">
        <v>1</v>
      </c>
      <c r="I71" s="19" t="s">
        <v>743</v>
      </c>
      <c r="J71" s="20">
        <v>1</v>
      </c>
      <c r="K71" s="21">
        <f t="shared" si="18"/>
        <v>1</v>
      </c>
      <c r="L71" s="21">
        <f t="shared" si="19"/>
        <v>1</v>
      </c>
      <c r="M71" s="21">
        <v>1</v>
      </c>
      <c r="N71" s="19" t="s">
        <v>626</v>
      </c>
      <c r="O71" s="20">
        <v>1</v>
      </c>
      <c r="P71" s="21">
        <f t="shared" si="20"/>
        <v>1</v>
      </c>
      <c r="Q71" s="21">
        <f t="shared" si="21"/>
        <v>1</v>
      </c>
      <c r="R71" s="21">
        <v>1</v>
      </c>
      <c r="S71" s="224"/>
    </row>
    <row r="72" spans="1:19" s="22" customFormat="1" ht="37.5">
      <c r="A72" s="55">
        <v>57</v>
      </c>
      <c r="B72" s="206"/>
      <c r="C72" s="215"/>
      <c r="D72" s="19" t="s">
        <v>653</v>
      </c>
      <c r="E72" s="20">
        <v>1</v>
      </c>
      <c r="F72" s="21">
        <f t="shared" si="22"/>
        <v>1</v>
      </c>
      <c r="G72" s="21">
        <f t="shared" si="23"/>
        <v>1</v>
      </c>
      <c r="H72" s="21">
        <v>1</v>
      </c>
      <c r="I72" s="19" t="s">
        <v>743</v>
      </c>
      <c r="J72" s="20">
        <v>1</v>
      </c>
      <c r="K72" s="21">
        <f t="shared" si="18"/>
        <v>1</v>
      </c>
      <c r="L72" s="21">
        <f t="shared" si="19"/>
        <v>1</v>
      </c>
      <c r="M72" s="21">
        <v>1</v>
      </c>
      <c r="N72" s="19" t="s">
        <v>626</v>
      </c>
      <c r="O72" s="20">
        <v>1</v>
      </c>
      <c r="P72" s="21">
        <f t="shared" si="20"/>
        <v>1</v>
      </c>
      <c r="Q72" s="21">
        <f t="shared" si="21"/>
        <v>1</v>
      </c>
      <c r="R72" s="21">
        <v>1</v>
      </c>
      <c r="S72" s="224"/>
    </row>
    <row r="73" spans="1:19" s="22" customFormat="1" ht="37.5">
      <c r="A73" s="55">
        <v>58</v>
      </c>
      <c r="B73" s="206"/>
      <c r="C73" s="215"/>
      <c r="D73" s="19" t="s">
        <v>945</v>
      </c>
      <c r="E73" s="20">
        <v>1</v>
      </c>
      <c r="F73" s="21">
        <f t="shared" si="22"/>
        <v>1</v>
      </c>
      <c r="G73" s="21">
        <f t="shared" si="23"/>
        <v>1</v>
      </c>
      <c r="H73" s="21">
        <v>1</v>
      </c>
      <c r="I73" s="19" t="s">
        <v>743</v>
      </c>
      <c r="J73" s="20">
        <v>1</v>
      </c>
      <c r="K73" s="21">
        <f t="shared" si="18"/>
        <v>1</v>
      </c>
      <c r="L73" s="21">
        <f t="shared" si="19"/>
        <v>1</v>
      </c>
      <c r="M73" s="21">
        <v>1</v>
      </c>
      <c r="N73" s="19" t="s">
        <v>626</v>
      </c>
      <c r="O73" s="20">
        <v>1</v>
      </c>
      <c r="P73" s="21">
        <f t="shared" si="20"/>
        <v>1</v>
      </c>
      <c r="Q73" s="21">
        <f t="shared" si="21"/>
        <v>1</v>
      </c>
      <c r="R73" s="21">
        <v>1</v>
      </c>
      <c r="S73" s="224"/>
    </row>
    <row r="74" spans="1:19" s="22" customFormat="1" ht="18.75">
      <c r="A74" s="224" t="s">
        <v>116</v>
      </c>
      <c r="B74" s="224"/>
      <c r="C74" s="224"/>
      <c r="D74" s="224"/>
      <c r="E74" s="224"/>
      <c r="F74" s="224"/>
      <c r="G74" s="224"/>
      <c r="H74" s="224"/>
      <c r="I74" s="224"/>
      <c r="J74" s="224"/>
      <c r="K74" s="224"/>
      <c r="L74" s="224"/>
      <c r="M74" s="224"/>
      <c r="N74" s="224"/>
      <c r="O74" s="224"/>
      <c r="P74" s="224"/>
      <c r="Q74" s="224"/>
      <c r="R74" s="224"/>
      <c r="S74" s="224"/>
    </row>
    <row r="75" spans="1:19" s="22" customFormat="1" ht="37.5">
      <c r="A75" s="55">
        <v>59</v>
      </c>
      <c r="B75" s="206" t="s">
        <v>738</v>
      </c>
      <c r="C75" s="215" t="s">
        <v>140</v>
      </c>
      <c r="D75" s="19" t="s">
        <v>654</v>
      </c>
      <c r="E75" s="20">
        <v>1</v>
      </c>
      <c r="F75" s="21">
        <f aca="true" t="shared" si="24" ref="F75:F83">IF(E75=G75,H75)</f>
        <v>1</v>
      </c>
      <c r="G75" s="21">
        <f aca="true" t="shared" si="25" ref="G75:G83">IF(E75="NA","NA",H75)</f>
        <v>1</v>
      </c>
      <c r="H75" s="21">
        <v>1</v>
      </c>
      <c r="I75" s="19" t="s">
        <v>743</v>
      </c>
      <c r="J75" s="20">
        <v>1</v>
      </c>
      <c r="K75" s="21">
        <f aca="true" t="shared" si="26" ref="K75:K83">IF(J75=L75,M75)</f>
        <v>1</v>
      </c>
      <c r="L75" s="21">
        <f aca="true" t="shared" si="27" ref="L75:L83">IF(J75="NA","NA",M75)</f>
        <v>1</v>
      </c>
      <c r="M75" s="21">
        <v>1</v>
      </c>
      <c r="N75" s="19" t="s">
        <v>626</v>
      </c>
      <c r="O75" s="20">
        <v>1</v>
      </c>
      <c r="P75" s="21">
        <f aca="true" t="shared" si="28" ref="P75:P83">IF(O75=Q75,R75)</f>
        <v>1</v>
      </c>
      <c r="Q75" s="21">
        <f aca="true" t="shared" si="29" ref="Q75:Q83">IF(O75="NA","NA",R75)</f>
        <v>1</v>
      </c>
      <c r="R75" s="21">
        <v>1</v>
      </c>
      <c r="S75" s="224" t="s">
        <v>184</v>
      </c>
    </row>
    <row r="76" spans="1:19" s="22" customFormat="1" ht="37.5">
      <c r="A76" s="55">
        <v>60</v>
      </c>
      <c r="B76" s="206"/>
      <c r="C76" s="215"/>
      <c r="D76" s="19" t="s">
        <v>655</v>
      </c>
      <c r="E76" s="20">
        <v>1</v>
      </c>
      <c r="F76" s="21">
        <f t="shared" si="24"/>
        <v>1</v>
      </c>
      <c r="G76" s="21">
        <f t="shared" si="25"/>
        <v>1</v>
      </c>
      <c r="H76" s="21">
        <v>1</v>
      </c>
      <c r="I76" s="19" t="s">
        <v>743</v>
      </c>
      <c r="J76" s="20">
        <v>1</v>
      </c>
      <c r="K76" s="21">
        <f t="shared" si="26"/>
        <v>1</v>
      </c>
      <c r="L76" s="21">
        <f t="shared" si="27"/>
        <v>1</v>
      </c>
      <c r="M76" s="21">
        <v>1</v>
      </c>
      <c r="N76" s="19" t="s">
        <v>626</v>
      </c>
      <c r="O76" s="20">
        <v>1</v>
      </c>
      <c r="P76" s="21">
        <f t="shared" si="28"/>
        <v>1</v>
      </c>
      <c r="Q76" s="21">
        <f t="shared" si="29"/>
        <v>1</v>
      </c>
      <c r="R76" s="21">
        <v>1</v>
      </c>
      <c r="S76" s="224"/>
    </row>
    <row r="77" spans="1:19" s="22" customFormat="1" ht="37.5">
      <c r="A77" s="55">
        <v>61</v>
      </c>
      <c r="B77" s="206"/>
      <c r="C77" s="215"/>
      <c r="D77" s="19" t="s">
        <v>946</v>
      </c>
      <c r="E77" s="20">
        <v>1</v>
      </c>
      <c r="F77" s="21">
        <f t="shared" si="24"/>
        <v>1</v>
      </c>
      <c r="G77" s="21">
        <f t="shared" si="25"/>
        <v>1</v>
      </c>
      <c r="H77" s="21">
        <v>1</v>
      </c>
      <c r="I77" s="19" t="s">
        <v>743</v>
      </c>
      <c r="J77" s="20">
        <v>1</v>
      </c>
      <c r="K77" s="21">
        <f t="shared" si="26"/>
        <v>1</v>
      </c>
      <c r="L77" s="21">
        <f t="shared" si="27"/>
        <v>1</v>
      </c>
      <c r="M77" s="21">
        <v>1</v>
      </c>
      <c r="N77" s="19" t="s">
        <v>626</v>
      </c>
      <c r="O77" s="20">
        <v>1</v>
      </c>
      <c r="P77" s="21">
        <f t="shared" si="28"/>
        <v>1</v>
      </c>
      <c r="Q77" s="21">
        <f t="shared" si="29"/>
        <v>1</v>
      </c>
      <c r="R77" s="21">
        <v>1</v>
      </c>
      <c r="S77" s="224"/>
    </row>
    <row r="78" spans="1:19" s="22" customFormat="1" ht="37.5">
      <c r="A78" s="55">
        <v>62</v>
      </c>
      <c r="B78" s="206"/>
      <c r="C78" s="215"/>
      <c r="D78" s="19" t="s">
        <v>657</v>
      </c>
      <c r="E78" s="20">
        <v>1</v>
      </c>
      <c r="F78" s="21">
        <f t="shared" si="24"/>
        <v>1</v>
      </c>
      <c r="G78" s="21">
        <f t="shared" si="25"/>
        <v>1</v>
      </c>
      <c r="H78" s="21">
        <v>1</v>
      </c>
      <c r="I78" s="19" t="s">
        <v>743</v>
      </c>
      <c r="J78" s="20">
        <v>1</v>
      </c>
      <c r="K78" s="21">
        <f t="shared" si="26"/>
        <v>1</v>
      </c>
      <c r="L78" s="21">
        <f t="shared" si="27"/>
        <v>1</v>
      </c>
      <c r="M78" s="21">
        <v>1</v>
      </c>
      <c r="N78" s="19" t="s">
        <v>626</v>
      </c>
      <c r="O78" s="20">
        <v>1</v>
      </c>
      <c r="P78" s="21">
        <f t="shared" si="28"/>
        <v>1</v>
      </c>
      <c r="Q78" s="21">
        <f t="shared" si="29"/>
        <v>1</v>
      </c>
      <c r="R78" s="21">
        <v>1</v>
      </c>
      <c r="S78" s="224"/>
    </row>
    <row r="79" spans="1:19" s="22" customFormat="1" ht="37.5">
      <c r="A79" s="55">
        <v>63</v>
      </c>
      <c r="B79" s="206"/>
      <c r="C79" s="215"/>
      <c r="D79" s="19" t="s">
        <v>658</v>
      </c>
      <c r="E79" s="20">
        <v>1</v>
      </c>
      <c r="F79" s="21">
        <f t="shared" si="24"/>
        <v>1</v>
      </c>
      <c r="G79" s="21">
        <f t="shared" si="25"/>
        <v>1</v>
      </c>
      <c r="H79" s="21">
        <v>1</v>
      </c>
      <c r="I79" s="19" t="s">
        <v>743</v>
      </c>
      <c r="J79" s="20">
        <v>1</v>
      </c>
      <c r="K79" s="21">
        <f t="shared" si="26"/>
        <v>1</v>
      </c>
      <c r="L79" s="21">
        <f t="shared" si="27"/>
        <v>1</v>
      </c>
      <c r="M79" s="21">
        <v>1</v>
      </c>
      <c r="N79" s="19" t="s">
        <v>626</v>
      </c>
      <c r="O79" s="20">
        <v>1</v>
      </c>
      <c r="P79" s="21">
        <f t="shared" si="28"/>
        <v>1</v>
      </c>
      <c r="Q79" s="21">
        <f t="shared" si="29"/>
        <v>1</v>
      </c>
      <c r="R79" s="21">
        <v>1</v>
      </c>
      <c r="S79" s="224"/>
    </row>
    <row r="80" spans="1:19" s="22" customFormat="1" ht="37.5">
      <c r="A80" s="55">
        <v>64</v>
      </c>
      <c r="B80" s="206"/>
      <c r="C80" s="215"/>
      <c r="D80" s="19" t="s">
        <v>659</v>
      </c>
      <c r="E80" s="20">
        <v>1</v>
      </c>
      <c r="F80" s="21">
        <f t="shared" si="24"/>
        <v>1</v>
      </c>
      <c r="G80" s="21">
        <f t="shared" si="25"/>
        <v>1</v>
      </c>
      <c r="H80" s="21">
        <v>1</v>
      </c>
      <c r="I80" s="19" t="s">
        <v>743</v>
      </c>
      <c r="J80" s="20">
        <v>1</v>
      </c>
      <c r="K80" s="21">
        <f t="shared" si="26"/>
        <v>1</v>
      </c>
      <c r="L80" s="21">
        <f t="shared" si="27"/>
        <v>1</v>
      </c>
      <c r="M80" s="21">
        <v>1</v>
      </c>
      <c r="N80" s="19" t="s">
        <v>626</v>
      </c>
      <c r="O80" s="20">
        <v>1</v>
      </c>
      <c r="P80" s="21">
        <f t="shared" si="28"/>
        <v>1</v>
      </c>
      <c r="Q80" s="21">
        <f t="shared" si="29"/>
        <v>1</v>
      </c>
      <c r="R80" s="21">
        <v>1</v>
      </c>
      <c r="S80" s="224"/>
    </row>
    <row r="81" spans="1:19" s="22" customFormat="1" ht="37.5">
      <c r="A81" s="55">
        <v>65</v>
      </c>
      <c r="B81" s="206"/>
      <c r="C81" s="215"/>
      <c r="D81" s="19" t="s">
        <v>660</v>
      </c>
      <c r="E81" s="20">
        <v>1</v>
      </c>
      <c r="F81" s="21">
        <f t="shared" si="24"/>
        <v>1</v>
      </c>
      <c r="G81" s="21">
        <f t="shared" si="25"/>
        <v>1</v>
      </c>
      <c r="H81" s="21">
        <v>1</v>
      </c>
      <c r="I81" s="19" t="s">
        <v>743</v>
      </c>
      <c r="J81" s="20">
        <v>1</v>
      </c>
      <c r="K81" s="21">
        <f t="shared" si="26"/>
        <v>1</v>
      </c>
      <c r="L81" s="21">
        <f t="shared" si="27"/>
        <v>1</v>
      </c>
      <c r="M81" s="21">
        <v>1</v>
      </c>
      <c r="N81" s="19" t="s">
        <v>626</v>
      </c>
      <c r="O81" s="20">
        <v>1</v>
      </c>
      <c r="P81" s="21">
        <f t="shared" si="28"/>
        <v>1</v>
      </c>
      <c r="Q81" s="21">
        <f t="shared" si="29"/>
        <v>1</v>
      </c>
      <c r="R81" s="21">
        <v>1</v>
      </c>
      <c r="S81" s="224"/>
    </row>
    <row r="82" spans="1:19" s="22" customFormat="1" ht="37.5">
      <c r="A82" s="55">
        <v>66</v>
      </c>
      <c r="B82" s="206"/>
      <c r="C82" s="215"/>
      <c r="D82" s="19" t="s">
        <v>661</v>
      </c>
      <c r="E82" s="20">
        <v>1</v>
      </c>
      <c r="F82" s="21">
        <f t="shared" si="24"/>
        <v>1</v>
      </c>
      <c r="G82" s="21">
        <f t="shared" si="25"/>
        <v>1</v>
      </c>
      <c r="H82" s="21">
        <v>1</v>
      </c>
      <c r="I82" s="19" t="s">
        <v>743</v>
      </c>
      <c r="J82" s="20">
        <v>1</v>
      </c>
      <c r="K82" s="21">
        <f t="shared" si="26"/>
        <v>1</v>
      </c>
      <c r="L82" s="21">
        <f t="shared" si="27"/>
        <v>1</v>
      </c>
      <c r="M82" s="21">
        <v>1</v>
      </c>
      <c r="N82" s="19" t="s">
        <v>626</v>
      </c>
      <c r="O82" s="20">
        <v>1</v>
      </c>
      <c r="P82" s="21">
        <f t="shared" si="28"/>
        <v>1</v>
      </c>
      <c r="Q82" s="21">
        <f t="shared" si="29"/>
        <v>1</v>
      </c>
      <c r="R82" s="21">
        <v>1</v>
      </c>
      <c r="S82" s="224"/>
    </row>
    <row r="83" spans="1:19" s="22" customFormat="1" ht="37.5">
      <c r="A83" s="55">
        <v>67</v>
      </c>
      <c r="B83" s="206"/>
      <c r="C83" s="215"/>
      <c r="D83" s="19" t="s">
        <v>662</v>
      </c>
      <c r="E83" s="20">
        <v>1</v>
      </c>
      <c r="F83" s="21">
        <f t="shared" si="24"/>
        <v>1</v>
      </c>
      <c r="G83" s="21">
        <f t="shared" si="25"/>
        <v>1</v>
      </c>
      <c r="H83" s="21">
        <v>1</v>
      </c>
      <c r="I83" s="19" t="s">
        <v>743</v>
      </c>
      <c r="J83" s="20">
        <v>1</v>
      </c>
      <c r="K83" s="21">
        <f t="shared" si="26"/>
        <v>1</v>
      </c>
      <c r="L83" s="21">
        <f t="shared" si="27"/>
        <v>1</v>
      </c>
      <c r="M83" s="21">
        <v>1</v>
      </c>
      <c r="N83" s="19" t="s">
        <v>626</v>
      </c>
      <c r="O83" s="20">
        <v>1</v>
      </c>
      <c r="P83" s="21">
        <f t="shared" si="28"/>
        <v>1</v>
      </c>
      <c r="Q83" s="21">
        <f t="shared" si="29"/>
        <v>1</v>
      </c>
      <c r="R83" s="21">
        <v>1</v>
      </c>
      <c r="S83" s="224"/>
    </row>
    <row r="84" spans="1:19" s="22" customFormat="1" ht="18.75">
      <c r="A84" s="224" t="s">
        <v>117</v>
      </c>
      <c r="B84" s="224"/>
      <c r="C84" s="224"/>
      <c r="D84" s="224"/>
      <c r="E84" s="224"/>
      <c r="F84" s="224"/>
      <c r="G84" s="224"/>
      <c r="H84" s="224"/>
      <c r="I84" s="224"/>
      <c r="J84" s="224"/>
      <c r="K84" s="224"/>
      <c r="L84" s="224"/>
      <c r="M84" s="224"/>
      <c r="N84" s="224"/>
      <c r="O84" s="224"/>
      <c r="P84" s="224"/>
      <c r="Q84" s="224"/>
      <c r="R84" s="224"/>
      <c r="S84" s="224"/>
    </row>
    <row r="85" spans="1:19" s="22" customFormat="1" ht="37.5">
      <c r="A85" s="55">
        <v>68</v>
      </c>
      <c r="B85" s="206" t="s">
        <v>738</v>
      </c>
      <c r="C85" s="215" t="s">
        <v>140</v>
      </c>
      <c r="D85" s="19" t="s">
        <v>755</v>
      </c>
      <c r="E85" s="20">
        <v>1</v>
      </c>
      <c r="F85" s="21">
        <f aca="true" t="shared" si="30" ref="F85:F91">IF(E85=G85,H85)</f>
        <v>1</v>
      </c>
      <c r="G85" s="21">
        <f aca="true" t="shared" si="31" ref="G85:G91">IF(E85="NA","NA",H85)</f>
        <v>1</v>
      </c>
      <c r="H85" s="21">
        <v>1</v>
      </c>
      <c r="I85" s="19" t="s">
        <v>743</v>
      </c>
      <c r="J85" s="20">
        <v>1</v>
      </c>
      <c r="K85" s="21">
        <f aca="true" t="shared" si="32" ref="K85:K91">IF(J85=L85,M85)</f>
        <v>1</v>
      </c>
      <c r="L85" s="21">
        <f aca="true" t="shared" si="33" ref="L85:L91">IF(J85="NA","NA",M85)</f>
        <v>1</v>
      </c>
      <c r="M85" s="21">
        <v>1</v>
      </c>
      <c r="N85" s="19" t="s">
        <v>626</v>
      </c>
      <c r="O85" s="20">
        <v>1</v>
      </c>
      <c r="P85" s="21">
        <f aca="true" t="shared" si="34" ref="P85:P91">IF(O85=Q85,R85)</f>
        <v>1</v>
      </c>
      <c r="Q85" s="21">
        <f aca="true" t="shared" si="35" ref="Q85:Q91">IF(O85="NA","NA",R85)</f>
        <v>1</v>
      </c>
      <c r="R85" s="21">
        <v>1</v>
      </c>
      <c r="S85" s="224" t="s">
        <v>184</v>
      </c>
    </row>
    <row r="86" spans="1:19" s="22" customFormat="1" ht="37.5">
      <c r="A86" s="55">
        <v>69</v>
      </c>
      <c r="B86" s="206"/>
      <c r="C86" s="215"/>
      <c r="D86" s="19" t="s">
        <v>664</v>
      </c>
      <c r="E86" s="20">
        <v>1</v>
      </c>
      <c r="F86" s="21">
        <f t="shared" si="30"/>
        <v>1</v>
      </c>
      <c r="G86" s="21">
        <f t="shared" si="31"/>
        <v>1</v>
      </c>
      <c r="H86" s="21">
        <v>1</v>
      </c>
      <c r="I86" s="19" t="s">
        <v>743</v>
      </c>
      <c r="J86" s="20">
        <v>1</v>
      </c>
      <c r="K86" s="21">
        <f t="shared" si="32"/>
        <v>1</v>
      </c>
      <c r="L86" s="21">
        <f t="shared" si="33"/>
        <v>1</v>
      </c>
      <c r="M86" s="21">
        <v>1</v>
      </c>
      <c r="N86" s="19" t="s">
        <v>626</v>
      </c>
      <c r="O86" s="20">
        <v>1</v>
      </c>
      <c r="P86" s="21">
        <f t="shared" si="34"/>
        <v>1</v>
      </c>
      <c r="Q86" s="21">
        <f t="shared" si="35"/>
        <v>1</v>
      </c>
      <c r="R86" s="21">
        <v>1</v>
      </c>
      <c r="S86" s="224"/>
    </row>
    <row r="87" spans="1:19" s="22" customFormat="1" ht="37.5">
      <c r="A87" s="55">
        <v>70</v>
      </c>
      <c r="B87" s="206"/>
      <c r="C87" s="215"/>
      <c r="D87" s="19" t="s">
        <v>665</v>
      </c>
      <c r="E87" s="20">
        <v>1</v>
      </c>
      <c r="F87" s="21">
        <f t="shared" si="30"/>
        <v>1</v>
      </c>
      <c r="G87" s="21">
        <f t="shared" si="31"/>
        <v>1</v>
      </c>
      <c r="H87" s="21">
        <v>1</v>
      </c>
      <c r="I87" s="19" t="s">
        <v>743</v>
      </c>
      <c r="J87" s="20">
        <v>1</v>
      </c>
      <c r="K87" s="21">
        <f t="shared" si="32"/>
        <v>1</v>
      </c>
      <c r="L87" s="21">
        <f t="shared" si="33"/>
        <v>1</v>
      </c>
      <c r="M87" s="21">
        <v>1</v>
      </c>
      <c r="N87" s="19" t="s">
        <v>626</v>
      </c>
      <c r="O87" s="20">
        <v>1</v>
      </c>
      <c r="P87" s="21">
        <f t="shared" si="34"/>
        <v>1</v>
      </c>
      <c r="Q87" s="21">
        <f t="shared" si="35"/>
        <v>1</v>
      </c>
      <c r="R87" s="21">
        <v>1</v>
      </c>
      <c r="S87" s="224"/>
    </row>
    <row r="88" spans="1:19" s="22" customFormat="1" ht="37.5">
      <c r="A88" s="55">
        <v>71</v>
      </c>
      <c r="B88" s="206"/>
      <c r="C88" s="215"/>
      <c r="D88" s="19" t="s">
        <v>666</v>
      </c>
      <c r="E88" s="20">
        <v>1</v>
      </c>
      <c r="F88" s="21">
        <f t="shared" si="30"/>
        <v>1</v>
      </c>
      <c r="G88" s="21">
        <f t="shared" si="31"/>
        <v>1</v>
      </c>
      <c r="H88" s="21">
        <v>1</v>
      </c>
      <c r="I88" s="19" t="s">
        <v>743</v>
      </c>
      <c r="J88" s="20">
        <v>1</v>
      </c>
      <c r="K88" s="21">
        <f t="shared" si="32"/>
        <v>1</v>
      </c>
      <c r="L88" s="21">
        <f t="shared" si="33"/>
        <v>1</v>
      </c>
      <c r="M88" s="21">
        <v>1</v>
      </c>
      <c r="N88" s="19" t="s">
        <v>626</v>
      </c>
      <c r="O88" s="20">
        <v>1</v>
      </c>
      <c r="P88" s="21">
        <f t="shared" si="34"/>
        <v>1</v>
      </c>
      <c r="Q88" s="21">
        <f t="shared" si="35"/>
        <v>1</v>
      </c>
      <c r="R88" s="21">
        <v>1</v>
      </c>
      <c r="S88" s="224"/>
    </row>
    <row r="89" spans="1:19" s="22" customFormat="1" ht="37.5">
      <c r="A89" s="55">
        <v>72</v>
      </c>
      <c r="B89" s="206"/>
      <c r="C89" s="215"/>
      <c r="D89" s="19" t="s">
        <v>667</v>
      </c>
      <c r="E89" s="20">
        <v>1</v>
      </c>
      <c r="F89" s="21">
        <f t="shared" si="30"/>
        <v>1</v>
      </c>
      <c r="G89" s="21">
        <f t="shared" si="31"/>
        <v>1</v>
      </c>
      <c r="H89" s="21">
        <v>1</v>
      </c>
      <c r="I89" s="19" t="s">
        <v>743</v>
      </c>
      <c r="J89" s="20">
        <v>1</v>
      </c>
      <c r="K89" s="21">
        <f t="shared" si="32"/>
        <v>1</v>
      </c>
      <c r="L89" s="21">
        <f t="shared" si="33"/>
        <v>1</v>
      </c>
      <c r="M89" s="21">
        <v>1</v>
      </c>
      <c r="N89" s="19" t="s">
        <v>626</v>
      </c>
      <c r="O89" s="20">
        <v>1</v>
      </c>
      <c r="P89" s="21">
        <f t="shared" si="34"/>
        <v>1</v>
      </c>
      <c r="Q89" s="21">
        <f t="shared" si="35"/>
        <v>1</v>
      </c>
      <c r="R89" s="21">
        <v>1</v>
      </c>
      <c r="S89" s="224"/>
    </row>
    <row r="90" spans="1:19" s="22" customFormat="1" ht="37.5">
      <c r="A90" s="55">
        <v>73</v>
      </c>
      <c r="B90" s="206"/>
      <c r="C90" s="215"/>
      <c r="D90" s="19" t="s">
        <v>668</v>
      </c>
      <c r="E90" s="20">
        <v>1</v>
      </c>
      <c r="F90" s="21">
        <f t="shared" si="30"/>
        <v>1</v>
      </c>
      <c r="G90" s="21">
        <f t="shared" si="31"/>
        <v>1</v>
      </c>
      <c r="H90" s="21">
        <v>1</v>
      </c>
      <c r="I90" s="19" t="s">
        <v>743</v>
      </c>
      <c r="J90" s="20">
        <v>1</v>
      </c>
      <c r="K90" s="21">
        <f t="shared" si="32"/>
        <v>1</v>
      </c>
      <c r="L90" s="21">
        <f t="shared" si="33"/>
        <v>1</v>
      </c>
      <c r="M90" s="21">
        <v>1</v>
      </c>
      <c r="N90" s="19" t="s">
        <v>626</v>
      </c>
      <c r="O90" s="20">
        <v>1</v>
      </c>
      <c r="P90" s="21">
        <f t="shared" si="34"/>
        <v>1</v>
      </c>
      <c r="Q90" s="21">
        <f t="shared" si="35"/>
        <v>1</v>
      </c>
      <c r="R90" s="21">
        <v>1</v>
      </c>
      <c r="S90" s="224"/>
    </row>
    <row r="91" spans="1:19" s="22" customFormat="1" ht="37.5">
      <c r="A91" s="55">
        <v>74</v>
      </c>
      <c r="B91" s="206"/>
      <c r="C91" s="215"/>
      <c r="D91" s="19" t="s">
        <v>669</v>
      </c>
      <c r="E91" s="20">
        <v>1</v>
      </c>
      <c r="F91" s="21">
        <f t="shared" si="30"/>
        <v>1</v>
      </c>
      <c r="G91" s="21">
        <f t="shared" si="31"/>
        <v>1</v>
      </c>
      <c r="H91" s="21">
        <v>1</v>
      </c>
      <c r="I91" s="19" t="s">
        <v>743</v>
      </c>
      <c r="J91" s="20">
        <v>1</v>
      </c>
      <c r="K91" s="21">
        <f t="shared" si="32"/>
        <v>1</v>
      </c>
      <c r="L91" s="21">
        <f t="shared" si="33"/>
        <v>1</v>
      </c>
      <c r="M91" s="21">
        <v>1</v>
      </c>
      <c r="N91" s="19" t="s">
        <v>626</v>
      </c>
      <c r="O91" s="20">
        <v>1</v>
      </c>
      <c r="P91" s="21">
        <f t="shared" si="34"/>
        <v>1</v>
      </c>
      <c r="Q91" s="21">
        <f t="shared" si="35"/>
        <v>1</v>
      </c>
      <c r="R91" s="21">
        <v>1</v>
      </c>
      <c r="S91" s="224"/>
    </row>
    <row r="92" spans="1:19" s="46" customFormat="1" ht="18.75">
      <c r="A92" s="39"/>
      <c r="B92" s="40" t="s">
        <v>947</v>
      </c>
      <c r="C92" s="58"/>
      <c r="D92" s="42">
        <f>'RESULTADOS '!J26</f>
        <v>1</v>
      </c>
      <c r="E92" s="43">
        <f>SUM(E10:E91)</f>
        <v>74</v>
      </c>
      <c r="F92" s="43">
        <f>SUM(F10:F91)</f>
        <v>74</v>
      </c>
      <c r="G92" s="43">
        <f>SUM(G10:G91)</f>
        <v>74</v>
      </c>
      <c r="H92" s="43">
        <f>SUM(H10:H91)</f>
        <v>74</v>
      </c>
      <c r="I92" s="44"/>
      <c r="J92" s="43">
        <f>SUM(J10:J91)</f>
        <v>74</v>
      </c>
      <c r="K92" s="43">
        <f>SUM(K10:K91)</f>
        <v>74</v>
      </c>
      <c r="L92" s="43">
        <f>SUM(L10:L91)</f>
        <v>74</v>
      </c>
      <c r="M92" s="43">
        <f>SUM(M10:M91)</f>
        <v>74</v>
      </c>
      <c r="N92" s="44"/>
      <c r="O92" s="43">
        <f>SUM(O10:O91)</f>
        <v>73</v>
      </c>
      <c r="P92" s="43">
        <f>SUM(P10:P91)</f>
        <v>73</v>
      </c>
      <c r="Q92" s="43">
        <f>SUM(Q10:Q91)</f>
        <v>73</v>
      </c>
      <c r="R92" s="43">
        <f>SUM(R10:R91)</f>
        <v>73</v>
      </c>
      <c r="S92" s="58"/>
    </row>
    <row r="93" spans="1:19" s="46" customFormat="1" ht="18.75">
      <c r="A93" s="47"/>
      <c r="B93" s="47"/>
      <c r="C93" s="62"/>
      <c r="D93" s="8"/>
      <c r="E93" s="47"/>
      <c r="F93" s="47"/>
      <c r="G93" s="47"/>
      <c r="H93" s="47"/>
      <c r="I93" s="8"/>
      <c r="J93" s="47"/>
      <c r="K93" s="47"/>
      <c r="L93" s="47"/>
      <c r="M93" s="47"/>
      <c r="N93" s="8"/>
      <c r="O93" s="47"/>
      <c r="P93" s="47"/>
      <c r="Q93" s="47"/>
      <c r="R93" s="47"/>
      <c r="S93" s="62"/>
    </row>
    <row r="94" spans="1:19" s="46" customFormat="1" ht="18.75">
      <c r="A94" s="47"/>
      <c r="B94" s="47"/>
      <c r="C94" s="62"/>
      <c r="D94" s="8"/>
      <c r="E94" s="47"/>
      <c r="F94" s="47"/>
      <c r="G94" s="47"/>
      <c r="H94" s="47"/>
      <c r="I94" s="8"/>
      <c r="J94" s="47"/>
      <c r="K94" s="47"/>
      <c r="L94" s="47"/>
      <c r="M94" s="47"/>
      <c r="N94" s="8"/>
      <c r="O94" s="47"/>
      <c r="P94" s="47"/>
      <c r="Q94" s="47"/>
      <c r="R94" s="47"/>
      <c r="S94" s="62"/>
    </row>
    <row r="95" spans="1:19" s="46" customFormat="1" ht="18.75">
      <c r="A95" s="47"/>
      <c r="B95" s="47"/>
      <c r="C95" s="62"/>
      <c r="D95" s="8"/>
      <c r="E95" s="47"/>
      <c r="F95" s="47"/>
      <c r="G95" s="47"/>
      <c r="H95" s="47"/>
      <c r="I95" s="8"/>
      <c r="J95" s="47"/>
      <c r="K95" s="47"/>
      <c r="L95" s="47"/>
      <c r="M95" s="47"/>
      <c r="N95" s="8"/>
      <c r="O95" s="47"/>
      <c r="P95" s="47"/>
      <c r="Q95" s="47"/>
      <c r="R95" s="47"/>
      <c r="S95" s="62"/>
    </row>
    <row r="96" spans="1:19" s="46" customFormat="1" ht="18.75">
      <c r="A96" s="47"/>
      <c r="B96" s="47"/>
      <c r="C96" s="62"/>
      <c r="D96" s="8"/>
      <c r="E96" s="47"/>
      <c r="F96" s="47"/>
      <c r="G96" s="47"/>
      <c r="H96" s="47"/>
      <c r="I96" s="8"/>
      <c r="J96" s="47"/>
      <c r="K96" s="47"/>
      <c r="L96" s="47"/>
      <c r="M96" s="47"/>
      <c r="N96" s="8"/>
      <c r="O96" s="47"/>
      <c r="P96" s="47"/>
      <c r="Q96" s="47"/>
      <c r="R96" s="47"/>
      <c r="S96" s="62"/>
    </row>
    <row r="97" spans="1:19" s="46" customFormat="1" ht="18.75">
      <c r="A97" s="47"/>
      <c r="B97" s="47"/>
      <c r="C97" s="62"/>
      <c r="D97" s="8"/>
      <c r="E97" s="47"/>
      <c r="F97" s="47"/>
      <c r="G97" s="47"/>
      <c r="H97" s="47"/>
      <c r="I97" s="8"/>
      <c r="J97" s="47"/>
      <c r="K97" s="47"/>
      <c r="L97" s="47"/>
      <c r="M97" s="47"/>
      <c r="N97" s="8"/>
      <c r="O97" s="47"/>
      <c r="P97" s="47"/>
      <c r="Q97" s="47"/>
      <c r="R97" s="47"/>
      <c r="S97" s="62"/>
    </row>
    <row r="98" spans="1:19" s="46" customFormat="1" ht="18.75">
      <c r="A98" s="47"/>
      <c r="B98" s="47"/>
      <c r="C98" s="62"/>
      <c r="D98" s="8"/>
      <c r="E98" s="47"/>
      <c r="F98" s="47"/>
      <c r="G98" s="47"/>
      <c r="H98" s="47"/>
      <c r="I98" s="8"/>
      <c r="J98" s="47"/>
      <c r="K98" s="47"/>
      <c r="L98" s="47"/>
      <c r="M98" s="47"/>
      <c r="N98" s="8"/>
      <c r="O98" s="47"/>
      <c r="P98" s="47"/>
      <c r="Q98" s="47"/>
      <c r="R98" s="47"/>
      <c r="S98" s="62"/>
    </row>
    <row r="99" spans="1:19" s="46" customFormat="1" ht="18.75">
      <c r="A99" s="47"/>
      <c r="B99" s="47"/>
      <c r="C99" s="62"/>
      <c r="D99" s="8"/>
      <c r="E99" s="47"/>
      <c r="F99" s="47"/>
      <c r="G99" s="47"/>
      <c r="H99" s="47"/>
      <c r="I99" s="8"/>
      <c r="J99" s="47"/>
      <c r="K99" s="47"/>
      <c r="L99" s="47"/>
      <c r="M99" s="47"/>
      <c r="N99" s="8"/>
      <c r="O99" s="47"/>
      <c r="P99" s="47"/>
      <c r="Q99" s="47"/>
      <c r="R99" s="47"/>
      <c r="S99" s="62"/>
    </row>
    <row r="100" spans="1:19" s="46" customFormat="1" ht="18.75">
      <c r="A100" s="47"/>
      <c r="B100" s="47"/>
      <c r="C100" s="62"/>
      <c r="D100" s="8"/>
      <c r="E100" s="47"/>
      <c r="F100" s="47"/>
      <c r="G100" s="47"/>
      <c r="H100" s="47"/>
      <c r="I100" s="8"/>
      <c r="J100" s="47"/>
      <c r="K100" s="47"/>
      <c r="L100" s="47"/>
      <c r="M100" s="47"/>
      <c r="N100" s="8"/>
      <c r="O100" s="47"/>
      <c r="P100" s="47"/>
      <c r="Q100" s="47"/>
      <c r="R100" s="47"/>
      <c r="S100" s="62"/>
    </row>
    <row r="101" spans="1:19" s="46" customFormat="1" ht="18.75">
      <c r="A101" s="47"/>
      <c r="B101" s="47"/>
      <c r="C101" s="62"/>
      <c r="D101" s="8"/>
      <c r="E101" s="47"/>
      <c r="F101" s="47"/>
      <c r="G101" s="47"/>
      <c r="H101" s="47"/>
      <c r="I101" s="8"/>
      <c r="J101" s="47"/>
      <c r="K101" s="47"/>
      <c r="L101" s="47"/>
      <c r="M101" s="47"/>
      <c r="N101" s="8"/>
      <c r="O101" s="47"/>
      <c r="P101" s="47"/>
      <c r="Q101" s="47"/>
      <c r="R101" s="47"/>
      <c r="S101" s="62"/>
    </row>
    <row r="102" spans="1:19" s="46" customFormat="1" ht="18.75">
      <c r="A102" s="47"/>
      <c r="B102" s="47"/>
      <c r="C102" s="62"/>
      <c r="D102" s="8"/>
      <c r="E102" s="47"/>
      <c r="F102" s="47"/>
      <c r="G102" s="47"/>
      <c r="H102" s="47"/>
      <c r="I102" s="8"/>
      <c r="J102" s="47"/>
      <c r="K102" s="47"/>
      <c r="L102" s="47"/>
      <c r="M102" s="47"/>
      <c r="N102" s="8"/>
      <c r="O102" s="47"/>
      <c r="P102" s="47"/>
      <c r="Q102" s="47"/>
      <c r="R102" s="47"/>
      <c r="S102" s="62"/>
    </row>
    <row r="103" spans="1:19" s="46" customFormat="1" ht="18.75">
      <c r="A103" s="47"/>
      <c r="B103" s="47"/>
      <c r="C103" s="62"/>
      <c r="D103" s="8"/>
      <c r="E103" s="47"/>
      <c r="F103" s="47"/>
      <c r="G103" s="47"/>
      <c r="H103" s="47"/>
      <c r="I103" s="8"/>
      <c r="J103" s="47"/>
      <c r="K103" s="47"/>
      <c r="L103" s="47"/>
      <c r="M103" s="47"/>
      <c r="N103" s="8"/>
      <c r="O103" s="47"/>
      <c r="P103" s="47"/>
      <c r="Q103" s="47"/>
      <c r="R103" s="47"/>
      <c r="S103" s="62"/>
    </row>
    <row r="104" spans="1:19" s="46" customFormat="1" ht="18.75">
      <c r="A104" s="47"/>
      <c r="B104" s="47"/>
      <c r="C104" s="62"/>
      <c r="D104" s="8"/>
      <c r="E104" s="47"/>
      <c r="F104" s="47"/>
      <c r="G104" s="47"/>
      <c r="H104" s="47"/>
      <c r="I104" s="8"/>
      <c r="J104" s="47"/>
      <c r="K104" s="47"/>
      <c r="L104" s="47"/>
      <c r="M104" s="47"/>
      <c r="N104" s="8"/>
      <c r="O104" s="47"/>
      <c r="P104" s="47"/>
      <c r="Q104" s="47"/>
      <c r="R104" s="47"/>
      <c r="S104" s="62"/>
    </row>
    <row r="105" spans="1:19" s="46" customFormat="1" ht="18.75">
      <c r="A105" s="47"/>
      <c r="B105" s="47"/>
      <c r="C105" s="62"/>
      <c r="D105" s="8"/>
      <c r="E105" s="47"/>
      <c r="F105" s="47"/>
      <c r="G105" s="47"/>
      <c r="H105" s="47"/>
      <c r="I105" s="8"/>
      <c r="J105" s="47"/>
      <c r="K105" s="47"/>
      <c r="L105" s="47"/>
      <c r="M105" s="47"/>
      <c r="N105" s="8"/>
      <c r="O105" s="47"/>
      <c r="P105" s="47"/>
      <c r="Q105" s="47"/>
      <c r="R105" s="47"/>
      <c r="S105" s="62"/>
    </row>
    <row r="106" spans="1:19" s="46" customFormat="1" ht="18.75">
      <c r="A106" s="47"/>
      <c r="B106" s="47"/>
      <c r="C106" s="62"/>
      <c r="D106" s="8"/>
      <c r="E106" s="47"/>
      <c r="F106" s="47"/>
      <c r="G106" s="47"/>
      <c r="H106" s="47"/>
      <c r="I106" s="8"/>
      <c r="J106" s="47"/>
      <c r="K106" s="47"/>
      <c r="L106" s="47"/>
      <c r="M106" s="47"/>
      <c r="N106" s="8"/>
      <c r="O106" s="47"/>
      <c r="P106" s="47"/>
      <c r="Q106" s="47"/>
      <c r="R106" s="47"/>
      <c r="S106" s="62"/>
    </row>
    <row r="107" spans="1:19" s="46" customFormat="1" ht="18.75">
      <c r="A107" s="47"/>
      <c r="B107" s="47"/>
      <c r="C107" s="62"/>
      <c r="D107" s="8"/>
      <c r="E107" s="47"/>
      <c r="F107" s="47"/>
      <c r="G107" s="47"/>
      <c r="H107" s="47"/>
      <c r="I107" s="8"/>
      <c r="J107" s="47"/>
      <c r="K107" s="47"/>
      <c r="L107" s="47"/>
      <c r="M107" s="47"/>
      <c r="N107" s="8"/>
      <c r="O107" s="47"/>
      <c r="P107" s="47"/>
      <c r="Q107" s="47"/>
      <c r="R107" s="47"/>
      <c r="S107" s="62"/>
    </row>
    <row r="108" spans="1:19" s="46" customFormat="1" ht="18.75">
      <c r="A108" s="47"/>
      <c r="B108" s="47"/>
      <c r="C108" s="62"/>
      <c r="D108" s="8"/>
      <c r="E108" s="47"/>
      <c r="F108" s="47"/>
      <c r="G108" s="47"/>
      <c r="H108" s="47"/>
      <c r="I108" s="8"/>
      <c r="J108" s="47"/>
      <c r="K108" s="47"/>
      <c r="L108" s="47"/>
      <c r="M108" s="47"/>
      <c r="N108" s="8"/>
      <c r="O108" s="47"/>
      <c r="P108" s="47"/>
      <c r="Q108" s="47"/>
      <c r="R108" s="47"/>
      <c r="S108" s="62"/>
    </row>
    <row r="109" spans="1:19" s="46" customFormat="1" ht="18.75">
      <c r="A109" s="47"/>
      <c r="B109" s="47"/>
      <c r="C109" s="62"/>
      <c r="D109" s="8"/>
      <c r="E109" s="47"/>
      <c r="F109" s="47"/>
      <c r="G109" s="47"/>
      <c r="H109" s="47"/>
      <c r="I109" s="8"/>
      <c r="J109" s="47"/>
      <c r="K109" s="47"/>
      <c r="L109" s="47"/>
      <c r="M109" s="47"/>
      <c r="N109" s="8"/>
      <c r="O109" s="47"/>
      <c r="P109" s="47"/>
      <c r="Q109" s="47"/>
      <c r="R109" s="47"/>
      <c r="S109" s="62"/>
    </row>
    <row r="110" spans="1:19" s="46" customFormat="1" ht="18.75">
      <c r="A110" s="47"/>
      <c r="B110" s="47"/>
      <c r="C110" s="62"/>
      <c r="D110" s="8"/>
      <c r="E110" s="47"/>
      <c r="F110" s="47"/>
      <c r="G110" s="47"/>
      <c r="H110" s="47"/>
      <c r="I110" s="8"/>
      <c r="J110" s="47"/>
      <c r="K110" s="47"/>
      <c r="L110" s="47"/>
      <c r="M110" s="47"/>
      <c r="N110" s="8"/>
      <c r="O110" s="47"/>
      <c r="P110" s="47"/>
      <c r="Q110" s="47"/>
      <c r="R110" s="47"/>
      <c r="S110" s="62"/>
    </row>
    <row r="111" spans="1:19" s="46" customFormat="1" ht="18.75">
      <c r="A111" s="47"/>
      <c r="B111" s="47"/>
      <c r="C111" s="62"/>
      <c r="D111" s="8"/>
      <c r="E111" s="47"/>
      <c r="F111" s="47"/>
      <c r="G111" s="47"/>
      <c r="H111" s="47"/>
      <c r="I111" s="8"/>
      <c r="J111" s="47"/>
      <c r="K111" s="47"/>
      <c r="L111" s="47"/>
      <c r="M111" s="47"/>
      <c r="N111" s="8"/>
      <c r="O111" s="47"/>
      <c r="P111" s="47"/>
      <c r="Q111" s="47"/>
      <c r="R111" s="47"/>
      <c r="S111" s="62"/>
    </row>
    <row r="112" spans="1:19" s="46" customFormat="1" ht="18.75">
      <c r="A112" s="47"/>
      <c r="B112" s="47"/>
      <c r="C112" s="62"/>
      <c r="D112" s="8"/>
      <c r="E112" s="47"/>
      <c r="F112" s="47"/>
      <c r="G112" s="47"/>
      <c r="H112" s="47"/>
      <c r="I112" s="8"/>
      <c r="J112" s="47"/>
      <c r="K112" s="47"/>
      <c r="L112" s="47"/>
      <c r="M112" s="47"/>
      <c r="N112" s="8"/>
      <c r="O112" s="47"/>
      <c r="P112" s="47"/>
      <c r="Q112" s="47"/>
      <c r="R112" s="47"/>
      <c r="S112" s="62"/>
    </row>
    <row r="113" spans="1:19" s="46" customFormat="1" ht="9" customHeight="1">
      <c r="A113" s="47"/>
      <c r="B113" s="47"/>
      <c r="C113" s="62"/>
      <c r="D113" s="8"/>
      <c r="E113" s="47"/>
      <c r="F113" s="47"/>
      <c r="G113" s="47"/>
      <c r="H113" s="47"/>
      <c r="I113" s="8"/>
      <c r="J113" s="47"/>
      <c r="K113" s="47"/>
      <c r="L113" s="47"/>
      <c r="M113" s="47"/>
      <c r="N113" s="8"/>
      <c r="O113" s="47"/>
      <c r="P113" s="47"/>
      <c r="Q113" s="47"/>
      <c r="R113" s="47"/>
      <c r="S113" s="62"/>
    </row>
    <row r="114" spans="1:19" s="46" customFormat="1" ht="9" customHeight="1">
      <c r="A114" s="47"/>
      <c r="B114" s="47"/>
      <c r="C114" s="62"/>
      <c r="D114" s="8"/>
      <c r="E114" s="47"/>
      <c r="F114" s="47"/>
      <c r="G114" s="47"/>
      <c r="H114" s="47"/>
      <c r="I114" s="8"/>
      <c r="J114" s="47"/>
      <c r="K114" s="47"/>
      <c r="L114" s="47"/>
      <c r="M114" s="47"/>
      <c r="N114" s="8"/>
      <c r="O114" s="47"/>
      <c r="P114" s="47"/>
      <c r="Q114" s="47"/>
      <c r="R114" s="47"/>
      <c r="S114" s="62"/>
    </row>
    <row r="115" spans="1:19" s="46" customFormat="1" ht="9" customHeight="1">
      <c r="A115" s="47"/>
      <c r="B115" s="47"/>
      <c r="C115" s="62"/>
      <c r="D115" s="8"/>
      <c r="E115" s="47"/>
      <c r="F115" s="47"/>
      <c r="G115" s="47"/>
      <c r="H115" s="47"/>
      <c r="I115" s="8"/>
      <c r="J115" s="47"/>
      <c r="K115" s="47"/>
      <c r="L115" s="47"/>
      <c r="M115" s="47"/>
      <c r="N115" s="8"/>
      <c r="O115" s="47"/>
      <c r="P115" s="47"/>
      <c r="Q115" s="47"/>
      <c r="R115" s="47"/>
      <c r="S115" s="62"/>
    </row>
    <row r="116" spans="1:19" s="46" customFormat="1" ht="9" customHeight="1">
      <c r="A116" s="47"/>
      <c r="B116" s="47"/>
      <c r="C116" s="62"/>
      <c r="D116" s="8"/>
      <c r="E116" s="47"/>
      <c r="F116" s="47"/>
      <c r="G116" s="47"/>
      <c r="H116" s="47"/>
      <c r="I116" s="8"/>
      <c r="J116" s="47"/>
      <c r="K116" s="47"/>
      <c r="L116" s="47"/>
      <c r="M116" s="47"/>
      <c r="N116" s="8"/>
      <c r="O116" s="47"/>
      <c r="P116" s="47"/>
      <c r="Q116" s="47"/>
      <c r="R116" s="47"/>
      <c r="S116" s="62"/>
    </row>
    <row r="117" spans="1:19" s="46" customFormat="1" ht="9" customHeight="1">
      <c r="A117" s="47"/>
      <c r="B117" s="47"/>
      <c r="C117" s="62"/>
      <c r="D117" s="8"/>
      <c r="E117" s="47"/>
      <c r="F117" s="47"/>
      <c r="G117" s="47"/>
      <c r="H117" s="47"/>
      <c r="I117" s="8"/>
      <c r="J117" s="47"/>
      <c r="K117" s="47"/>
      <c r="L117" s="47"/>
      <c r="M117" s="47"/>
      <c r="N117" s="8"/>
      <c r="O117" s="47"/>
      <c r="P117" s="47"/>
      <c r="Q117" s="47"/>
      <c r="R117" s="47"/>
      <c r="S117" s="62"/>
    </row>
    <row r="118" spans="1:19" s="46" customFormat="1" ht="9" customHeight="1">
      <c r="A118" s="47"/>
      <c r="B118" s="47"/>
      <c r="C118" s="62"/>
      <c r="D118" s="8"/>
      <c r="E118" s="47"/>
      <c r="F118" s="47"/>
      <c r="G118" s="47"/>
      <c r="H118" s="47"/>
      <c r="I118" s="8"/>
      <c r="J118" s="47"/>
      <c r="K118" s="47"/>
      <c r="L118" s="47"/>
      <c r="M118" s="47"/>
      <c r="N118" s="8"/>
      <c r="O118" s="47"/>
      <c r="P118" s="47"/>
      <c r="Q118" s="47"/>
      <c r="R118" s="47"/>
      <c r="S118" s="62"/>
    </row>
    <row r="119" spans="1:19" s="46" customFormat="1" ht="9" customHeight="1">
      <c r="A119" s="47"/>
      <c r="B119" s="47"/>
      <c r="C119" s="62"/>
      <c r="D119" s="8"/>
      <c r="E119" s="47"/>
      <c r="F119" s="47"/>
      <c r="G119" s="47"/>
      <c r="H119" s="47"/>
      <c r="I119" s="8"/>
      <c r="J119" s="47"/>
      <c r="K119" s="47"/>
      <c r="L119" s="47"/>
      <c r="M119" s="47"/>
      <c r="N119" s="8"/>
      <c r="O119" s="47"/>
      <c r="P119" s="47"/>
      <c r="Q119" s="47"/>
      <c r="R119" s="47"/>
      <c r="S119" s="62"/>
    </row>
    <row r="120" spans="1:19" s="46" customFormat="1" ht="9" customHeight="1">
      <c r="A120" s="47"/>
      <c r="B120" s="47"/>
      <c r="C120" s="62"/>
      <c r="D120" s="8"/>
      <c r="E120" s="47"/>
      <c r="F120" s="47"/>
      <c r="G120" s="47"/>
      <c r="H120" s="47"/>
      <c r="I120" s="8"/>
      <c r="J120" s="47"/>
      <c r="K120" s="47"/>
      <c r="L120" s="47"/>
      <c r="M120" s="47"/>
      <c r="N120" s="8"/>
      <c r="O120" s="47"/>
      <c r="P120" s="47"/>
      <c r="Q120" s="47"/>
      <c r="R120" s="47"/>
      <c r="S120" s="62"/>
    </row>
  </sheetData>
  <sheetProtection/>
  <mergeCells count="62">
    <mergeCell ref="K7:K9"/>
    <mergeCell ref="L7:L9"/>
    <mergeCell ref="M7:M9"/>
    <mergeCell ref="P7:P9"/>
    <mergeCell ref="Q7:Q9"/>
    <mergeCell ref="R7:R9"/>
    <mergeCell ref="A7:A9"/>
    <mergeCell ref="B7:B9"/>
    <mergeCell ref="C7:C9"/>
    <mergeCell ref="E7:E9"/>
    <mergeCell ref="J7:J9"/>
    <mergeCell ref="F7:F9"/>
    <mergeCell ref="G7:G9"/>
    <mergeCell ref="H7:H9"/>
    <mergeCell ref="C12:C15"/>
    <mergeCell ref="A1:S1"/>
    <mergeCell ref="A2:S2"/>
    <mergeCell ref="A4:S4"/>
    <mergeCell ref="A6:S6"/>
    <mergeCell ref="A3:S3"/>
    <mergeCell ref="A5:J5"/>
    <mergeCell ref="N5:S5"/>
    <mergeCell ref="O7:O9"/>
    <mergeCell ref="S7:S9"/>
    <mergeCell ref="S17:S18"/>
    <mergeCell ref="B17:B20"/>
    <mergeCell ref="C17:C19"/>
    <mergeCell ref="B22:B23"/>
    <mergeCell ref="S24:S25"/>
    <mergeCell ref="B10:B11"/>
    <mergeCell ref="B12:B14"/>
    <mergeCell ref="S12:S13"/>
    <mergeCell ref="S14:S15"/>
    <mergeCell ref="C10:C11"/>
    <mergeCell ref="C40:C42"/>
    <mergeCell ref="S40:S42"/>
    <mergeCell ref="B45:B63"/>
    <mergeCell ref="A26:S26"/>
    <mergeCell ref="A30:S30"/>
    <mergeCell ref="B28:B29"/>
    <mergeCell ref="B32:B37"/>
    <mergeCell ref="C32:C37"/>
    <mergeCell ref="S32:S37"/>
    <mergeCell ref="C28:C29"/>
    <mergeCell ref="S45:S63"/>
    <mergeCell ref="C85:C91"/>
    <mergeCell ref="C45:C63"/>
    <mergeCell ref="A39:S39"/>
    <mergeCell ref="A84:S84"/>
    <mergeCell ref="A74:S74"/>
    <mergeCell ref="A64:S64"/>
    <mergeCell ref="A44:S44"/>
    <mergeCell ref="A43:S43"/>
    <mergeCell ref="B40:B42"/>
    <mergeCell ref="B85:B91"/>
    <mergeCell ref="C75:C83"/>
    <mergeCell ref="B75:B83"/>
    <mergeCell ref="C65:C73"/>
    <mergeCell ref="B65:B73"/>
    <mergeCell ref="S85:S91"/>
    <mergeCell ref="S75:S83"/>
    <mergeCell ref="S65:S73"/>
  </mergeCells>
  <printOptions/>
  <pageMargins left="0.7086614173228347" right="0.7086614173228347" top="0.7480314960629921" bottom="0.7480314960629921" header="0.31496062992125984" footer="0.31496062992125984"/>
  <pageSetup fitToHeight="0" fitToWidth="1" horizontalDpi="600" verticalDpi="600" orientation="landscape" scale="30" r:id="rId2"/>
  <drawing r:id="rId1"/>
</worksheet>
</file>

<file path=xl/worksheets/sheet9.xml><?xml version="1.0" encoding="utf-8"?>
<worksheet xmlns="http://schemas.openxmlformats.org/spreadsheetml/2006/main" xmlns:r="http://schemas.openxmlformats.org/officeDocument/2006/relationships">
  <sheetPr>
    <tabColor rgb="FFA50021"/>
    <pageSetUpPr fitToPage="1"/>
  </sheetPr>
  <dimension ref="A1:BZ97"/>
  <sheetViews>
    <sheetView view="pageBreakPreview" zoomScale="60" zoomScaleNormal="70" zoomScalePageLayoutView="0" workbookViewId="0" topLeftCell="D1">
      <selection activeCell="I23" sqref="I23"/>
    </sheetView>
  </sheetViews>
  <sheetFormatPr defaultColWidth="9.33203125" defaultRowHeight="9" customHeight="1"/>
  <cols>
    <col min="1" max="1" width="5.83203125" style="50" customWidth="1"/>
    <col min="2" max="2" width="50.83203125" style="47" customWidth="1"/>
    <col min="3" max="3" width="22.83203125" style="62" customWidth="1"/>
    <col min="4" max="4" width="92.66015625" style="8" customWidth="1"/>
    <col min="5" max="5" width="12.5" style="47" bestFit="1" customWidth="1"/>
    <col min="6" max="6" width="14.66015625" style="47" hidden="1" customWidth="1"/>
    <col min="7" max="7" width="10.33203125" style="47" hidden="1" customWidth="1"/>
    <col min="8" max="8" width="13.5" style="47" hidden="1" customWidth="1"/>
    <col min="9" max="9" width="90.83203125" style="8" customWidth="1"/>
    <col min="10" max="10" width="12.5" style="47" bestFit="1" customWidth="1"/>
    <col min="11" max="11" width="14.66015625" style="47" hidden="1" customWidth="1"/>
    <col min="12" max="12" width="10.33203125" style="47" hidden="1" customWidth="1"/>
    <col min="13" max="13" width="13.5" style="47" hidden="1" customWidth="1"/>
    <col min="14" max="14" width="90.83203125" style="8" customWidth="1"/>
    <col min="15" max="15" width="12.5" style="47" bestFit="1" customWidth="1"/>
    <col min="16" max="16" width="14.66015625" style="47" hidden="1" customWidth="1"/>
    <col min="17" max="17" width="10.33203125" style="47" hidden="1" customWidth="1"/>
    <col min="18" max="18" width="13.5" style="47" hidden="1" customWidth="1"/>
    <col min="19" max="19" width="50.83203125" style="62" customWidth="1"/>
    <col min="20" max="16384" width="9.33203125" style="50" customWidth="1"/>
  </cols>
  <sheetData>
    <row r="1" spans="1:78" s="51" customFormat="1" ht="23.25" customHeight="1">
      <c r="A1" s="268" t="s">
        <v>1311</v>
      </c>
      <c r="B1" s="269"/>
      <c r="C1" s="269"/>
      <c r="D1" s="269"/>
      <c r="E1" s="269"/>
      <c r="F1" s="269"/>
      <c r="G1" s="269"/>
      <c r="H1" s="269"/>
      <c r="I1" s="269"/>
      <c r="J1" s="269"/>
      <c r="K1" s="269"/>
      <c r="L1" s="269"/>
      <c r="M1" s="269"/>
      <c r="N1" s="269"/>
      <c r="O1" s="269"/>
      <c r="P1" s="269"/>
      <c r="Q1" s="269"/>
      <c r="R1" s="269"/>
      <c r="S1" s="270"/>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row>
    <row r="2" spans="1:78" s="51" customFormat="1" ht="18">
      <c r="A2" s="271" t="s">
        <v>22</v>
      </c>
      <c r="B2" s="272"/>
      <c r="C2" s="272"/>
      <c r="D2" s="272"/>
      <c r="E2" s="272"/>
      <c r="F2" s="272"/>
      <c r="G2" s="272"/>
      <c r="H2" s="272"/>
      <c r="I2" s="272"/>
      <c r="J2" s="272"/>
      <c r="K2" s="272"/>
      <c r="L2" s="272"/>
      <c r="M2" s="272"/>
      <c r="N2" s="272"/>
      <c r="O2" s="272"/>
      <c r="P2" s="272"/>
      <c r="Q2" s="272"/>
      <c r="R2" s="272"/>
      <c r="S2" s="273"/>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row>
    <row r="3" spans="1:78" s="51" customFormat="1" ht="68.25" customHeight="1">
      <c r="A3" s="274"/>
      <c r="B3" s="275"/>
      <c r="C3" s="275"/>
      <c r="D3" s="275"/>
      <c r="E3" s="275"/>
      <c r="F3" s="275"/>
      <c r="G3" s="275"/>
      <c r="H3" s="275"/>
      <c r="I3" s="275"/>
      <c r="J3" s="275"/>
      <c r="K3" s="275"/>
      <c r="L3" s="275"/>
      <c r="M3" s="275"/>
      <c r="N3" s="275"/>
      <c r="O3" s="275"/>
      <c r="P3" s="275"/>
      <c r="Q3" s="275"/>
      <c r="R3" s="275"/>
      <c r="S3" s="276"/>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s="51" customFormat="1" ht="41.25" customHeight="1">
      <c r="A4" s="190" t="str">
        <f>GOBIERNO!A4</f>
        <v>CÉDULA DE EVALUACIÓN PARA  ENFERMEDADES CARDIOVASCULARES: INFARTO AGUDO DEL MIOCARDIO             </v>
      </c>
      <c r="B4" s="191"/>
      <c r="C4" s="191"/>
      <c r="D4" s="191"/>
      <c r="E4" s="191"/>
      <c r="F4" s="191"/>
      <c r="G4" s="191"/>
      <c r="H4" s="191"/>
      <c r="I4" s="191"/>
      <c r="J4" s="191"/>
      <c r="K4" s="191"/>
      <c r="L4" s="191"/>
      <c r="M4" s="191"/>
      <c r="N4" s="191"/>
      <c r="O4" s="191"/>
      <c r="P4" s="191"/>
      <c r="Q4" s="191"/>
      <c r="R4" s="191"/>
      <c r="S4" s="192"/>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19" s="11" customFormat="1" ht="21.75">
      <c r="A5" s="199">
        <f>CARÁTULA!C8</f>
        <v>0</v>
      </c>
      <c r="B5" s="200"/>
      <c r="C5" s="200"/>
      <c r="D5" s="200"/>
      <c r="E5" s="200"/>
      <c r="F5" s="200"/>
      <c r="G5" s="200"/>
      <c r="H5" s="200"/>
      <c r="I5" s="200"/>
      <c r="J5" s="200"/>
      <c r="K5" s="151"/>
      <c r="L5" s="151"/>
      <c r="M5" s="151"/>
      <c r="N5" s="200">
        <f>CARÁTULA!C11</f>
        <v>0</v>
      </c>
      <c r="O5" s="200"/>
      <c r="P5" s="200"/>
      <c r="Q5" s="200"/>
      <c r="R5" s="200"/>
      <c r="S5" s="201"/>
    </row>
    <row r="6" spans="1:19" s="11" customFormat="1" ht="44.25" customHeight="1">
      <c r="A6" s="195" t="s">
        <v>1184</v>
      </c>
      <c r="B6" s="196"/>
      <c r="C6" s="196"/>
      <c r="D6" s="196"/>
      <c r="E6" s="196"/>
      <c r="F6" s="196"/>
      <c r="G6" s="196"/>
      <c r="H6" s="196"/>
      <c r="I6" s="196"/>
      <c r="J6" s="196"/>
      <c r="K6" s="196"/>
      <c r="L6" s="196"/>
      <c r="M6" s="196"/>
      <c r="N6" s="196"/>
      <c r="O6" s="196"/>
      <c r="P6" s="196"/>
      <c r="Q6" s="196"/>
      <c r="R6" s="196"/>
      <c r="S6" s="196"/>
    </row>
    <row r="7" spans="1:19" s="11" customFormat="1" ht="19.5" customHeight="1">
      <c r="A7" s="217"/>
      <c r="B7" s="218" t="s">
        <v>23</v>
      </c>
      <c r="C7" s="193" t="s">
        <v>24</v>
      </c>
      <c r="D7" s="53" t="s">
        <v>25</v>
      </c>
      <c r="E7" s="193" t="s">
        <v>26</v>
      </c>
      <c r="F7" s="184" t="s">
        <v>1274</v>
      </c>
      <c r="G7" s="184" t="s">
        <v>378</v>
      </c>
      <c r="H7" s="184" t="s">
        <v>1275</v>
      </c>
      <c r="I7" s="53" t="s">
        <v>17</v>
      </c>
      <c r="J7" s="193" t="s">
        <v>26</v>
      </c>
      <c r="K7" s="184" t="s">
        <v>1274</v>
      </c>
      <c r="L7" s="184" t="s">
        <v>378</v>
      </c>
      <c r="M7" s="184" t="s">
        <v>1275</v>
      </c>
      <c r="N7" s="54" t="s">
        <v>18</v>
      </c>
      <c r="O7" s="193" t="s">
        <v>26</v>
      </c>
      <c r="P7" s="223" t="s">
        <v>1274</v>
      </c>
      <c r="Q7" s="223" t="s">
        <v>378</v>
      </c>
      <c r="R7" s="223" t="s">
        <v>1275</v>
      </c>
      <c r="S7" s="193" t="s">
        <v>27</v>
      </c>
    </row>
    <row r="8" spans="1:19" s="11" customFormat="1" ht="19.5" customHeight="1">
      <c r="A8" s="217"/>
      <c r="B8" s="218"/>
      <c r="C8" s="193"/>
      <c r="D8" s="14" t="s">
        <v>28</v>
      </c>
      <c r="E8" s="193"/>
      <c r="F8" s="184"/>
      <c r="G8" s="184"/>
      <c r="H8" s="184"/>
      <c r="I8" s="14" t="s">
        <v>28</v>
      </c>
      <c r="J8" s="193"/>
      <c r="K8" s="184"/>
      <c r="L8" s="184"/>
      <c r="M8" s="184"/>
      <c r="N8" s="15" t="s">
        <v>19</v>
      </c>
      <c r="O8" s="193"/>
      <c r="P8" s="223"/>
      <c r="Q8" s="223"/>
      <c r="R8" s="223"/>
      <c r="S8" s="193"/>
    </row>
    <row r="9" spans="1:19" s="22" customFormat="1" ht="18.75">
      <c r="A9" s="217"/>
      <c r="B9" s="218"/>
      <c r="C9" s="194"/>
      <c r="D9" s="16" t="s">
        <v>29</v>
      </c>
      <c r="E9" s="194"/>
      <c r="F9" s="184"/>
      <c r="G9" s="184"/>
      <c r="H9" s="184"/>
      <c r="I9" s="16" t="s">
        <v>29</v>
      </c>
      <c r="J9" s="194"/>
      <c r="K9" s="184"/>
      <c r="L9" s="184"/>
      <c r="M9" s="184"/>
      <c r="N9" s="17" t="s">
        <v>29</v>
      </c>
      <c r="O9" s="194"/>
      <c r="P9" s="223"/>
      <c r="Q9" s="223"/>
      <c r="R9" s="223"/>
      <c r="S9" s="194"/>
    </row>
    <row r="10" spans="1:19" s="22" customFormat="1" ht="267.75" customHeight="1">
      <c r="A10" s="92">
        <v>1</v>
      </c>
      <c r="B10" s="19" t="s">
        <v>948</v>
      </c>
      <c r="C10" s="98" t="s">
        <v>192</v>
      </c>
      <c r="D10" s="27" t="s">
        <v>1475</v>
      </c>
      <c r="E10" s="20">
        <v>1</v>
      </c>
      <c r="F10" s="21">
        <f>IF(E10=G10,H10)</f>
        <v>1</v>
      </c>
      <c r="G10" s="21">
        <f>IF(E10="NA","NA",H10)</f>
        <v>1</v>
      </c>
      <c r="H10" s="21">
        <v>1</v>
      </c>
      <c r="I10" s="27" t="s">
        <v>1478</v>
      </c>
      <c r="J10" s="20">
        <v>1</v>
      </c>
      <c r="K10" s="21">
        <f aca="true" t="shared" si="0" ref="K10:K39">IF(J10=L10,M10)</f>
        <v>1</v>
      </c>
      <c r="L10" s="21">
        <f aca="true" t="shared" si="1" ref="L10:L39">IF(J10="NA","NA",M10)</f>
        <v>1</v>
      </c>
      <c r="M10" s="21">
        <v>1</v>
      </c>
      <c r="N10" s="27" t="s">
        <v>1362</v>
      </c>
      <c r="O10" s="20">
        <v>1</v>
      </c>
      <c r="P10" s="21">
        <f aca="true" t="shared" si="2" ref="P10:P39">IF(O10=Q10,R10)</f>
        <v>1</v>
      </c>
      <c r="Q10" s="21">
        <f aca="true" t="shared" si="3" ref="Q10:Q39">IF(O10="NA","NA",R10)</f>
        <v>1</v>
      </c>
      <c r="R10" s="21">
        <v>1</v>
      </c>
      <c r="S10" s="57" t="s">
        <v>258</v>
      </c>
    </row>
    <row r="11" spans="1:19" s="22" customFormat="1" ht="109.5" customHeight="1">
      <c r="A11" s="92">
        <v>2</v>
      </c>
      <c r="B11" s="96" t="s">
        <v>949</v>
      </c>
      <c r="C11" s="241" t="s">
        <v>193</v>
      </c>
      <c r="D11" s="38" t="s">
        <v>950</v>
      </c>
      <c r="E11" s="20">
        <v>1</v>
      </c>
      <c r="F11" s="21">
        <f>IF(E11=G11,H11)</f>
        <v>1</v>
      </c>
      <c r="G11" s="21">
        <f>IF(E11="NA","NA",H11)</f>
        <v>1</v>
      </c>
      <c r="H11" s="21">
        <v>1</v>
      </c>
      <c r="I11" s="19" t="s">
        <v>1257</v>
      </c>
      <c r="J11" s="20">
        <v>1</v>
      </c>
      <c r="K11" s="21">
        <f t="shared" si="0"/>
        <v>1</v>
      </c>
      <c r="L11" s="21">
        <f t="shared" si="1"/>
        <v>1</v>
      </c>
      <c r="M11" s="21">
        <v>1</v>
      </c>
      <c r="N11" s="19" t="s">
        <v>951</v>
      </c>
      <c r="O11" s="56" t="s">
        <v>378</v>
      </c>
      <c r="P11" s="19" t="s">
        <v>378</v>
      </c>
      <c r="Q11" s="19" t="s">
        <v>378</v>
      </c>
      <c r="R11" s="19" t="s">
        <v>378</v>
      </c>
      <c r="S11" s="57" t="s">
        <v>259</v>
      </c>
    </row>
    <row r="12" spans="1:19" s="22" customFormat="1" ht="306.75" customHeight="1">
      <c r="A12" s="92">
        <v>3</v>
      </c>
      <c r="B12" s="96" t="s">
        <v>952</v>
      </c>
      <c r="C12" s="281"/>
      <c r="D12" s="38" t="s">
        <v>953</v>
      </c>
      <c r="E12" s="20">
        <v>1</v>
      </c>
      <c r="F12" s="21">
        <f aca="true" t="shared" si="4" ref="F12:F39">IF(E12=G12,H12)</f>
        <v>1</v>
      </c>
      <c r="G12" s="21">
        <f aca="true" t="shared" si="5" ref="G12:G39">IF(E12="NA","NA",H12)</f>
        <v>1</v>
      </c>
      <c r="H12" s="21">
        <v>1</v>
      </c>
      <c r="I12" s="101" t="s">
        <v>954</v>
      </c>
      <c r="J12" s="20">
        <v>1</v>
      </c>
      <c r="K12" s="21">
        <f t="shared" si="0"/>
        <v>1</v>
      </c>
      <c r="L12" s="21">
        <f t="shared" si="1"/>
        <v>1</v>
      </c>
      <c r="M12" s="21">
        <v>1</v>
      </c>
      <c r="N12" s="19" t="s">
        <v>955</v>
      </c>
      <c r="O12" s="20">
        <v>1</v>
      </c>
      <c r="P12" s="21">
        <f t="shared" si="2"/>
        <v>1</v>
      </c>
      <c r="Q12" s="21">
        <f t="shared" si="3"/>
        <v>1</v>
      </c>
      <c r="R12" s="21">
        <v>1</v>
      </c>
      <c r="S12" s="57" t="s">
        <v>260</v>
      </c>
    </row>
    <row r="13" spans="1:19" s="22" customFormat="1" ht="112.5">
      <c r="A13" s="92">
        <v>4</v>
      </c>
      <c r="B13" s="96" t="s">
        <v>956</v>
      </c>
      <c r="C13" s="281"/>
      <c r="D13" s="38" t="s">
        <v>783</v>
      </c>
      <c r="E13" s="20">
        <v>1</v>
      </c>
      <c r="F13" s="21">
        <f t="shared" si="4"/>
        <v>1</v>
      </c>
      <c r="G13" s="21">
        <f t="shared" si="5"/>
        <v>1</v>
      </c>
      <c r="H13" s="21">
        <v>1</v>
      </c>
      <c r="I13" s="19" t="s">
        <v>784</v>
      </c>
      <c r="J13" s="20">
        <v>1</v>
      </c>
      <c r="K13" s="21">
        <f t="shared" si="0"/>
        <v>1</v>
      </c>
      <c r="L13" s="21">
        <f t="shared" si="1"/>
        <v>1</v>
      </c>
      <c r="M13" s="21">
        <v>1</v>
      </c>
      <c r="N13" s="19" t="s">
        <v>441</v>
      </c>
      <c r="O13" s="20">
        <v>1</v>
      </c>
      <c r="P13" s="21">
        <f t="shared" si="2"/>
        <v>1</v>
      </c>
      <c r="Q13" s="21">
        <f t="shared" si="3"/>
        <v>1</v>
      </c>
      <c r="R13" s="21">
        <v>1</v>
      </c>
      <c r="S13" s="57" t="s">
        <v>122</v>
      </c>
    </row>
    <row r="14" spans="1:19" s="22" customFormat="1" ht="131.25">
      <c r="A14" s="92">
        <v>5</v>
      </c>
      <c r="B14" s="96" t="s">
        <v>519</v>
      </c>
      <c r="C14" s="203" t="s">
        <v>1280</v>
      </c>
      <c r="D14" s="38" t="s">
        <v>520</v>
      </c>
      <c r="E14" s="20">
        <v>1</v>
      </c>
      <c r="F14" s="21">
        <f t="shared" si="4"/>
        <v>1</v>
      </c>
      <c r="G14" s="21">
        <f t="shared" si="5"/>
        <v>1</v>
      </c>
      <c r="H14" s="21">
        <v>1</v>
      </c>
      <c r="I14" s="19" t="s">
        <v>767</v>
      </c>
      <c r="J14" s="20">
        <v>1</v>
      </c>
      <c r="K14" s="21">
        <f t="shared" si="0"/>
        <v>1</v>
      </c>
      <c r="L14" s="21">
        <f t="shared" si="1"/>
        <v>1</v>
      </c>
      <c r="M14" s="21">
        <v>1</v>
      </c>
      <c r="N14" s="19" t="s">
        <v>474</v>
      </c>
      <c r="O14" s="20">
        <v>1</v>
      </c>
      <c r="P14" s="21">
        <f t="shared" si="2"/>
        <v>1</v>
      </c>
      <c r="Q14" s="21">
        <f t="shared" si="3"/>
        <v>1</v>
      </c>
      <c r="R14" s="21">
        <v>1</v>
      </c>
      <c r="S14" s="57" t="s">
        <v>261</v>
      </c>
    </row>
    <row r="15" spans="1:19" s="22" customFormat="1" ht="156" customHeight="1">
      <c r="A15" s="92">
        <v>6</v>
      </c>
      <c r="B15" s="96" t="s">
        <v>957</v>
      </c>
      <c r="C15" s="203"/>
      <c r="D15" s="38" t="s">
        <v>958</v>
      </c>
      <c r="E15" s="20">
        <v>1</v>
      </c>
      <c r="F15" s="21">
        <f t="shared" si="4"/>
        <v>1</v>
      </c>
      <c r="G15" s="21">
        <f t="shared" si="5"/>
        <v>1</v>
      </c>
      <c r="H15" s="21">
        <v>1</v>
      </c>
      <c r="I15" s="19" t="s">
        <v>959</v>
      </c>
      <c r="J15" s="20">
        <v>1</v>
      </c>
      <c r="K15" s="21">
        <f t="shared" si="0"/>
        <v>1</v>
      </c>
      <c r="L15" s="21">
        <f t="shared" si="1"/>
        <v>1</v>
      </c>
      <c r="M15" s="21">
        <v>1</v>
      </c>
      <c r="N15" s="19" t="s">
        <v>1258</v>
      </c>
      <c r="O15" s="20">
        <v>1</v>
      </c>
      <c r="P15" s="21">
        <f t="shared" si="2"/>
        <v>1</v>
      </c>
      <c r="Q15" s="21">
        <f t="shared" si="3"/>
        <v>1</v>
      </c>
      <c r="R15" s="21">
        <v>1</v>
      </c>
      <c r="S15" s="224" t="s">
        <v>262</v>
      </c>
    </row>
    <row r="16" spans="1:19" s="22" customFormat="1" ht="95.25" customHeight="1">
      <c r="A16" s="92">
        <v>7</v>
      </c>
      <c r="B16" s="96" t="s">
        <v>960</v>
      </c>
      <c r="C16" s="203"/>
      <c r="D16" s="147" t="s">
        <v>1477</v>
      </c>
      <c r="E16" s="20">
        <v>1</v>
      </c>
      <c r="F16" s="21">
        <f t="shared" si="4"/>
        <v>1</v>
      </c>
      <c r="G16" s="21">
        <f t="shared" si="5"/>
        <v>1</v>
      </c>
      <c r="H16" s="21">
        <v>1</v>
      </c>
      <c r="I16" s="166" t="s">
        <v>1476</v>
      </c>
      <c r="J16" s="20">
        <v>1</v>
      </c>
      <c r="K16" s="21">
        <f t="shared" si="0"/>
        <v>1</v>
      </c>
      <c r="L16" s="21">
        <f t="shared" si="1"/>
        <v>1</v>
      </c>
      <c r="M16" s="21">
        <v>1</v>
      </c>
      <c r="N16" s="19" t="s">
        <v>530</v>
      </c>
      <c r="O16" s="99" t="s">
        <v>378</v>
      </c>
      <c r="P16" s="19" t="s">
        <v>378</v>
      </c>
      <c r="Q16" s="19" t="s">
        <v>378</v>
      </c>
      <c r="R16" s="19" t="s">
        <v>378</v>
      </c>
      <c r="S16" s="224"/>
    </row>
    <row r="17" spans="1:19" s="22" customFormat="1" ht="309" customHeight="1">
      <c r="A17" s="92">
        <v>8</v>
      </c>
      <c r="B17" s="96" t="s">
        <v>961</v>
      </c>
      <c r="C17" s="203"/>
      <c r="D17" s="38" t="s">
        <v>962</v>
      </c>
      <c r="E17" s="20">
        <v>1</v>
      </c>
      <c r="F17" s="21">
        <f t="shared" si="4"/>
        <v>1</v>
      </c>
      <c r="G17" s="21">
        <f t="shared" si="5"/>
        <v>1</v>
      </c>
      <c r="H17" s="21">
        <v>1</v>
      </c>
      <c r="I17" s="19" t="s">
        <v>963</v>
      </c>
      <c r="J17" s="20">
        <v>1</v>
      </c>
      <c r="K17" s="21">
        <f t="shared" si="0"/>
        <v>1</v>
      </c>
      <c r="L17" s="21">
        <f t="shared" si="1"/>
        <v>1</v>
      </c>
      <c r="M17" s="21">
        <v>1</v>
      </c>
      <c r="N17" s="167" t="s">
        <v>1367</v>
      </c>
      <c r="O17" s="20">
        <v>1</v>
      </c>
      <c r="P17" s="21">
        <f t="shared" si="2"/>
        <v>1</v>
      </c>
      <c r="Q17" s="21">
        <f t="shared" si="3"/>
        <v>1</v>
      </c>
      <c r="R17" s="21">
        <v>1</v>
      </c>
      <c r="S17" s="57" t="s">
        <v>266</v>
      </c>
    </row>
    <row r="18" spans="1:19" s="22" customFormat="1" ht="86.25" customHeight="1">
      <c r="A18" s="92">
        <v>9</v>
      </c>
      <c r="B18" s="96" t="s">
        <v>964</v>
      </c>
      <c r="C18" s="204"/>
      <c r="D18" s="38" t="s">
        <v>965</v>
      </c>
      <c r="E18" s="20">
        <v>1</v>
      </c>
      <c r="F18" s="21">
        <f t="shared" si="4"/>
        <v>1</v>
      </c>
      <c r="G18" s="21">
        <f t="shared" si="5"/>
        <v>1</v>
      </c>
      <c r="H18" s="21">
        <v>1</v>
      </c>
      <c r="I18" s="19" t="s">
        <v>966</v>
      </c>
      <c r="J18" s="20">
        <v>1</v>
      </c>
      <c r="K18" s="21">
        <f t="shared" si="0"/>
        <v>1</v>
      </c>
      <c r="L18" s="21">
        <f t="shared" si="1"/>
        <v>1</v>
      </c>
      <c r="M18" s="21">
        <v>1</v>
      </c>
      <c r="N18" s="19" t="s">
        <v>967</v>
      </c>
      <c r="O18" s="20">
        <v>1</v>
      </c>
      <c r="P18" s="21">
        <f t="shared" si="2"/>
        <v>1</v>
      </c>
      <c r="Q18" s="21">
        <f t="shared" si="3"/>
        <v>1</v>
      </c>
      <c r="R18" s="21">
        <v>1</v>
      </c>
      <c r="S18" s="224" t="s">
        <v>185</v>
      </c>
    </row>
    <row r="19" spans="1:19" s="22" customFormat="1" ht="225">
      <c r="A19" s="92">
        <v>10</v>
      </c>
      <c r="B19" s="206" t="s">
        <v>186</v>
      </c>
      <c r="C19" s="204" t="s">
        <v>194</v>
      </c>
      <c r="D19" s="19" t="s">
        <v>968</v>
      </c>
      <c r="E19" s="20">
        <v>1</v>
      </c>
      <c r="F19" s="21">
        <f t="shared" si="4"/>
        <v>1</v>
      </c>
      <c r="G19" s="21">
        <f t="shared" si="5"/>
        <v>1</v>
      </c>
      <c r="H19" s="21">
        <v>1</v>
      </c>
      <c r="I19" s="19" t="s">
        <v>969</v>
      </c>
      <c r="J19" s="20">
        <v>1</v>
      </c>
      <c r="K19" s="21">
        <f t="shared" si="0"/>
        <v>1</v>
      </c>
      <c r="L19" s="21">
        <f t="shared" si="1"/>
        <v>1</v>
      </c>
      <c r="M19" s="21">
        <v>1</v>
      </c>
      <c r="N19" s="100" t="s">
        <v>1277</v>
      </c>
      <c r="O19" s="20">
        <v>1</v>
      </c>
      <c r="P19" s="21">
        <f t="shared" si="2"/>
        <v>1</v>
      </c>
      <c r="Q19" s="21">
        <f t="shared" si="3"/>
        <v>1</v>
      </c>
      <c r="R19" s="21">
        <v>1</v>
      </c>
      <c r="S19" s="224"/>
    </row>
    <row r="20" spans="1:19" s="22" customFormat="1" ht="216" customHeight="1">
      <c r="A20" s="92">
        <v>11</v>
      </c>
      <c r="B20" s="206"/>
      <c r="C20" s="231"/>
      <c r="D20" s="19" t="s">
        <v>970</v>
      </c>
      <c r="E20" s="20">
        <v>1</v>
      </c>
      <c r="F20" s="21">
        <f t="shared" si="4"/>
        <v>1</v>
      </c>
      <c r="G20" s="21">
        <f t="shared" si="5"/>
        <v>1</v>
      </c>
      <c r="H20" s="21">
        <v>1</v>
      </c>
      <c r="I20" s="19" t="s">
        <v>689</v>
      </c>
      <c r="J20" s="20">
        <v>1</v>
      </c>
      <c r="K20" s="21">
        <f t="shared" si="0"/>
        <v>1</v>
      </c>
      <c r="L20" s="21">
        <f t="shared" si="1"/>
        <v>1</v>
      </c>
      <c r="M20" s="21">
        <v>1</v>
      </c>
      <c r="N20" s="19" t="s">
        <v>971</v>
      </c>
      <c r="O20" s="20">
        <v>1</v>
      </c>
      <c r="P20" s="21">
        <f t="shared" si="2"/>
        <v>1</v>
      </c>
      <c r="Q20" s="21">
        <f t="shared" si="3"/>
        <v>1</v>
      </c>
      <c r="R20" s="21">
        <v>1</v>
      </c>
      <c r="S20" s="57" t="s">
        <v>187</v>
      </c>
    </row>
    <row r="21" spans="1:19" s="22" customFormat="1" ht="243" customHeight="1">
      <c r="A21" s="92">
        <v>12</v>
      </c>
      <c r="B21" s="206"/>
      <c r="C21" s="231" t="s">
        <v>1281</v>
      </c>
      <c r="D21" s="19" t="s">
        <v>972</v>
      </c>
      <c r="E21" s="20">
        <v>1</v>
      </c>
      <c r="F21" s="21">
        <f t="shared" si="4"/>
        <v>1</v>
      </c>
      <c r="G21" s="21">
        <f t="shared" si="5"/>
        <v>1</v>
      </c>
      <c r="H21" s="21">
        <v>1</v>
      </c>
      <c r="I21" s="19" t="s">
        <v>973</v>
      </c>
      <c r="J21" s="20">
        <v>1</v>
      </c>
      <c r="K21" s="21">
        <f t="shared" si="0"/>
        <v>1</v>
      </c>
      <c r="L21" s="21">
        <f t="shared" si="1"/>
        <v>1</v>
      </c>
      <c r="M21" s="21">
        <v>1</v>
      </c>
      <c r="N21" s="27" t="s">
        <v>1297</v>
      </c>
      <c r="O21" s="20">
        <v>1</v>
      </c>
      <c r="P21" s="21">
        <f t="shared" si="2"/>
        <v>1</v>
      </c>
      <c r="Q21" s="21">
        <f t="shared" si="3"/>
        <v>1</v>
      </c>
      <c r="R21" s="21">
        <v>1</v>
      </c>
      <c r="S21" s="224" t="s">
        <v>201</v>
      </c>
    </row>
    <row r="22" spans="1:19" s="22" customFormat="1" ht="227.25" customHeight="1">
      <c r="A22" s="92">
        <v>13</v>
      </c>
      <c r="B22" s="206"/>
      <c r="C22" s="231"/>
      <c r="D22" s="19" t="s">
        <v>974</v>
      </c>
      <c r="E22" s="20">
        <v>1</v>
      </c>
      <c r="F22" s="21">
        <f t="shared" si="4"/>
        <v>1</v>
      </c>
      <c r="G22" s="21">
        <f t="shared" si="5"/>
        <v>1</v>
      </c>
      <c r="H22" s="21">
        <v>1</v>
      </c>
      <c r="I22" s="19" t="s">
        <v>696</v>
      </c>
      <c r="J22" s="20">
        <v>1</v>
      </c>
      <c r="K22" s="21">
        <f t="shared" si="0"/>
        <v>1</v>
      </c>
      <c r="L22" s="21">
        <f t="shared" si="1"/>
        <v>1</v>
      </c>
      <c r="M22" s="21">
        <v>1</v>
      </c>
      <c r="N22" s="167" t="s">
        <v>1368</v>
      </c>
      <c r="O22" s="20">
        <v>1</v>
      </c>
      <c r="P22" s="21">
        <f t="shared" si="2"/>
        <v>1</v>
      </c>
      <c r="Q22" s="21">
        <f t="shared" si="3"/>
        <v>1</v>
      </c>
      <c r="R22" s="21">
        <v>1</v>
      </c>
      <c r="S22" s="224"/>
    </row>
    <row r="23" spans="1:19" s="22" customFormat="1" ht="409.5">
      <c r="A23" s="92">
        <v>14</v>
      </c>
      <c r="B23" s="206"/>
      <c r="C23" s="231"/>
      <c r="D23" s="19" t="s">
        <v>1377</v>
      </c>
      <c r="E23" s="20">
        <v>1</v>
      </c>
      <c r="F23" s="21">
        <f t="shared" si="4"/>
        <v>1</v>
      </c>
      <c r="G23" s="21">
        <f t="shared" si="5"/>
        <v>1</v>
      </c>
      <c r="H23" s="21">
        <v>1</v>
      </c>
      <c r="I23" s="19" t="s">
        <v>975</v>
      </c>
      <c r="J23" s="20">
        <v>1</v>
      </c>
      <c r="K23" s="21">
        <f t="shared" si="0"/>
        <v>1</v>
      </c>
      <c r="L23" s="21">
        <f t="shared" si="1"/>
        <v>1</v>
      </c>
      <c r="M23" s="21">
        <v>1</v>
      </c>
      <c r="N23" s="19" t="s">
        <v>976</v>
      </c>
      <c r="O23" s="20">
        <v>1</v>
      </c>
      <c r="P23" s="21">
        <f t="shared" si="2"/>
        <v>1</v>
      </c>
      <c r="Q23" s="21">
        <f t="shared" si="3"/>
        <v>1</v>
      </c>
      <c r="R23" s="21">
        <v>1</v>
      </c>
      <c r="S23" s="224"/>
    </row>
    <row r="24" spans="1:19" s="22" customFormat="1" ht="360">
      <c r="A24" s="92">
        <v>15</v>
      </c>
      <c r="B24" s="19" t="s">
        <v>977</v>
      </c>
      <c r="C24" s="33" t="s">
        <v>195</v>
      </c>
      <c r="D24" s="79" t="s">
        <v>1259</v>
      </c>
      <c r="E24" s="20">
        <v>1</v>
      </c>
      <c r="F24" s="21">
        <f t="shared" si="4"/>
        <v>1</v>
      </c>
      <c r="G24" s="21">
        <f t="shared" si="5"/>
        <v>1</v>
      </c>
      <c r="H24" s="21">
        <v>1</v>
      </c>
      <c r="I24" s="19" t="s">
        <v>978</v>
      </c>
      <c r="J24" s="20">
        <v>1</v>
      </c>
      <c r="K24" s="21">
        <f t="shared" si="0"/>
        <v>1</v>
      </c>
      <c r="L24" s="21">
        <f t="shared" si="1"/>
        <v>1</v>
      </c>
      <c r="M24" s="21">
        <v>1</v>
      </c>
      <c r="N24" s="19" t="s">
        <v>979</v>
      </c>
      <c r="O24" s="20">
        <v>1</v>
      </c>
      <c r="P24" s="21">
        <f t="shared" si="2"/>
        <v>1</v>
      </c>
      <c r="Q24" s="21">
        <f t="shared" si="3"/>
        <v>1</v>
      </c>
      <c r="R24" s="21">
        <v>1</v>
      </c>
      <c r="S24" s="57" t="s">
        <v>188</v>
      </c>
    </row>
    <row r="25" spans="1:19" s="22" customFormat="1" ht="300">
      <c r="A25" s="92">
        <v>16</v>
      </c>
      <c r="B25" s="19" t="s">
        <v>977</v>
      </c>
      <c r="C25" s="241" t="s">
        <v>195</v>
      </c>
      <c r="D25" s="19" t="s">
        <v>980</v>
      </c>
      <c r="E25" s="20">
        <v>1</v>
      </c>
      <c r="F25" s="21">
        <f t="shared" si="4"/>
        <v>1</v>
      </c>
      <c r="G25" s="21">
        <f t="shared" si="5"/>
        <v>1</v>
      </c>
      <c r="H25" s="21">
        <v>1</v>
      </c>
      <c r="I25" s="19" t="s">
        <v>1378</v>
      </c>
      <c r="J25" s="20">
        <v>1</v>
      </c>
      <c r="K25" s="21">
        <f t="shared" si="0"/>
        <v>1</v>
      </c>
      <c r="L25" s="21">
        <f t="shared" si="1"/>
        <v>1</v>
      </c>
      <c r="M25" s="21">
        <v>1</v>
      </c>
      <c r="N25" s="19" t="s">
        <v>981</v>
      </c>
      <c r="O25" s="20">
        <v>1</v>
      </c>
      <c r="P25" s="21">
        <f t="shared" si="2"/>
        <v>1</v>
      </c>
      <c r="Q25" s="21">
        <f t="shared" si="3"/>
        <v>1</v>
      </c>
      <c r="R25" s="21">
        <v>1</v>
      </c>
      <c r="S25" s="224" t="s">
        <v>189</v>
      </c>
    </row>
    <row r="26" spans="1:19" s="22" customFormat="1" ht="131.25">
      <c r="A26" s="92">
        <v>17</v>
      </c>
      <c r="B26" s="19" t="s">
        <v>982</v>
      </c>
      <c r="C26" s="240"/>
      <c r="D26" s="19" t="s">
        <v>983</v>
      </c>
      <c r="E26" s="20">
        <v>1</v>
      </c>
      <c r="F26" s="21">
        <f t="shared" si="4"/>
        <v>1</v>
      </c>
      <c r="G26" s="21">
        <f t="shared" si="5"/>
        <v>1</v>
      </c>
      <c r="H26" s="21">
        <v>1</v>
      </c>
      <c r="I26" s="19" t="s">
        <v>984</v>
      </c>
      <c r="J26" s="20">
        <v>1</v>
      </c>
      <c r="K26" s="21">
        <f t="shared" si="0"/>
        <v>1</v>
      </c>
      <c r="L26" s="21">
        <f t="shared" si="1"/>
        <v>1</v>
      </c>
      <c r="M26" s="21">
        <v>1</v>
      </c>
      <c r="N26" s="19" t="s">
        <v>985</v>
      </c>
      <c r="O26" s="20">
        <v>1</v>
      </c>
      <c r="P26" s="21">
        <f t="shared" si="2"/>
        <v>1</v>
      </c>
      <c r="Q26" s="21">
        <f t="shared" si="3"/>
        <v>1</v>
      </c>
      <c r="R26" s="21">
        <v>1</v>
      </c>
      <c r="S26" s="224"/>
    </row>
    <row r="27" spans="1:19" s="22" customFormat="1" ht="297" customHeight="1">
      <c r="A27" s="92">
        <v>18</v>
      </c>
      <c r="B27" s="19" t="s">
        <v>986</v>
      </c>
      <c r="C27" s="33" t="s">
        <v>196</v>
      </c>
      <c r="D27" s="19" t="s">
        <v>987</v>
      </c>
      <c r="E27" s="20">
        <v>1</v>
      </c>
      <c r="F27" s="21">
        <f t="shared" si="4"/>
        <v>1</v>
      </c>
      <c r="G27" s="21">
        <f t="shared" si="5"/>
        <v>1</v>
      </c>
      <c r="H27" s="21">
        <v>1</v>
      </c>
      <c r="I27" s="19" t="s">
        <v>988</v>
      </c>
      <c r="J27" s="20">
        <v>1</v>
      </c>
      <c r="K27" s="21">
        <f t="shared" si="0"/>
        <v>1</v>
      </c>
      <c r="L27" s="21">
        <f t="shared" si="1"/>
        <v>1</v>
      </c>
      <c r="M27" s="21">
        <v>1</v>
      </c>
      <c r="N27" s="19" t="s">
        <v>989</v>
      </c>
      <c r="O27" s="20">
        <v>1</v>
      </c>
      <c r="P27" s="21">
        <f t="shared" si="2"/>
        <v>1</v>
      </c>
      <c r="Q27" s="21">
        <f t="shared" si="3"/>
        <v>1</v>
      </c>
      <c r="R27" s="21">
        <v>1</v>
      </c>
      <c r="S27" s="57" t="s">
        <v>201</v>
      </c>
    </row>
    <row r="28" spans="1:19" s="22" customFormat="1" ht="318.75">
      <c r="A28" s="92">
        <v>19</v>
      </c>
      <c r="B28" s="19" t="s">
        <v>990</v>
      </c>
      <c r="C28" s="33" t="s">
        <v>1278</v>
      </c>
      <c r="D28" s="19" t="s">
        <v>991</v>
      </c>
      <c r="E28" s="20">
        <v>1</v>
      </c>
      <c r="F28" s="21">
        <f t="shared" si="4"/>
        <v>1</v>
      </c>
      <c r="G28" s="21">
        <f t="shared" si="5"/>
        <v>1</v>
      </c>
      <c r="H28" s="21">
        <v>1</v>
      </c>
      <c r="I28" s="19" t="s">
        <v>992</v>
      </c>
      <c r="J28" s="20">
        <v>1</v>
      </c>
      <c r="K28" s="21">
        <f t="shared" si="0"/>
        <v>1</v>
      </c>
      <c r="L28" s="21">
        <f t="shared" si="1"/>
        <v>1</v>
      </c>
      <c r="M28" s="21">
        <v>1</v>
      </c>
      <c r="N28" s="100" t="s">
        <v>993</v>
      </c>
      <c r="O28" s="20">
        <v>1</v>
      </c>
      <c r="P28" s="21">
        <f t="shared" si="2"/>
        <v>1</v>
      </c>
      <c r="Q28" s="21">
        <f t="shared" si="3"/>
        <v>1</v>
      </c>
      <c r="R28" s="21">
        <v>1</v>
      </c>
      <c r="S28" s="57" t="s">
        <v>250</v>
      </c>
    </row>
    <row r="29" spans="1:19" s="22" customFormat="1" ht="112.5">
      <c r="A29" s="92">
        <v>20</v>
      </c>
      <c r="B29" s="19" t="s">
        <v>994</v>
      </c>
      <c r="C29" s="33" t="s">
        <v>197</v>
      </c>
      <c r="D29" s="19" t="s">
        <v>995</v>
      </c>
      <c r="E29" s="20">
        <v>1</v>
      </c>
      <c r="F29" s="21">
        <f t="shared" si="4"/>
        <v>1</v>
      </c>
      <c r="G29" s="21">
        <f t="shared" si="5"/>
        <v>1</v>
      </c>
      <c r="H29" s="21">
        <v>1</v>
      </c>
      <c r="I29" s="19" t="s">
        <v>996</v>
      </c>
      <c r="J29" s="20">
        <v>1</v>
      </c>
      <c r="K29" s="21">
        <f t="shared" si="0"/>
        <v>1</v>
      </c>
      <c r="L29" s="21">
        <f t="shared" si="1"/>
        <v>1</v>
      </c>
      <c r="M29" s="21">
        <v>1</v>
      </c>
      <c r="N29" s="19" t="s">
        <v>997</v>
      </c>
      <c r="O29" s="20">
        <v>1</v>
      </c>
      <c r="P29" s="21">
        <f t="shared" si="2"/>
        <v>1</v>
      </c>
      <c r="Q29" s="21">
        <f t="shared" si="3"/>
        <v>1</v>
      </c>
      <c r="R29" s="21">
        <v>1</v>
      </c>
      <c r="S29" s="57" t="s">
        <v>122</v>
      </c>
    </row>
    <row r="30" spans="1:19" s="22" customFormat="1" ht="227.25" customHeight="1">
      <c r="A30" s="92">
        <v>21</v>
      </c>
      <c r="B30" s="19" t="s">
        <v>998</v>
      </c>
      <c r="C30" s="33" t="s">
        <v>1279</v>
      </c>
      <c r="D30" s="19" t="s">
        <v>999</v>
      </c>
      <c r="E30" s="20">
        <v>1</v>
      </c>
      <c r="F30" s="21">
        <f t="shared" si="4"/>
        <v>1</v>
      </c>
      <c r="G30" s="21">
        <f t="shared" si="5"/>
        <v>1</v>
      </c>
      <c r="H30" s="21">
        <v>1</v>
      </c>
      <c r="I30" s="19" t="s">
        <v>1000</v>
      </c>
      <c r="J30" s="20">
        <v>1</v>
      </c>
      <c r="K30" s="21">
        <f t="shared" si="0"/>
        <v>1</v>
      </c>
      <c r="L30" s="21">
        <f t="shared" si="1"/>
        <v>1</v>
      </c>
      <c r="M30" s="21">
        <v>1</v>
      </c>
      <c r="N30" s="100" t="s">
        <v>1287</v>
      </c>
      <c r="O30" s="20">
        <v>1</v>
      </c>
      <c r="P30" s="21">
        <f t="shared" si="2"/>
        <v>1</v>
      </c>
      <c r="Q30" s="21">
        <f t="shared" si="3"/>
        <v>1</v>
      </c>
      <c r="R30" s="21">
        <v>1</v>
      </c>
      <c r="S30" s="57" t="s">
        <v>263</v>
      </c>
    </row>
    <row r="31" spans="1:19" s="22" customFormat="1" ht="243.75">
      <c r="A31" s="92">
        <v>22</v>
      </c>
      <c r="B31" s="19" t="s">
        <v>1001</v>
      </c>
      <c r="C31" s="33" t="s">
        <v>198</v>
      </c>
      <c r="D31" s="19" t="s">
        <v>1002</v>
      </c>
      <c r="E31" s="20">
        <v>1</v>
      </c>
      <c r="F31" s="21">
        <f t="shared" si="4"/>
        <v>1</v>
      </c>
      <c r="G31" s="21">
        <f t="shared" si="5"/>
        <v>1</v>
      </c>
      <c r="H31" s="21">
        <v>1</v>
      </c>
      <c r="I31" s="19" t="s">
        <v>1003</v>
      </c>
      <c r="J31" s="20">
        <v>1</v>
      </c>
      <c r="K31" s="21">
        <f t="shared" si="0"/>
        <v>1</v>
      </c>
      <c r="L31" s="21">
        <f t="shared" si="1"/>
        <v>1</v>
      </c>
      <c r="M31" s="21">
        <v>1</v>
      </c>
      <c r="N31" s="19" t="s">
        <v>1260</v>
      </c>
      <c r="O31" s="20">
        <v>1</v>
      </c>
      <c r="P31" s="21">
        <f t="shared" si="2"/>
        <v>1</v>
      </c>
      <c r="Q31" s="21">
        <f t="shared" si="3"/>
        <v>1</v>
      </c>
      <c r="R31" s="21">
        <v>1</v>
      </c>
      <c r="S31" s="57" t="s">
        <v>254</v>
      </c>
    </row>
    <row r="32" spans="1:19" s="22" customFormat="1" ht="112.5">
      <c r="A32" s="92">
        <v>23</v>
      </c>
      <c r="B32" s="19" t="s">
        <v>1004</v>
      </c>
      <c r="C32" s="33" t="s">
        <v>199</v>
      </c>
      <c r="D32" s="19" t="s">
        <v>1005</v>
      </c>
      <c r="E32" s="20">
        <v>1</v>
      </c>
      <c r="F32" s="21">
        <f t="shared" si="4"/>
        <v>1</v>
      </c>
      <c r="G32" s="21">
        <f t="shared" si="5"/>
        <v>1</v>
      </c>
      <c r="H32" s="21">
        <v>1</v>
      </c>
      <c r="I32" s="19" t="s">
        <v>1006</v>
      </c>
      <c r="J32" s="20">
        <v>1</v>
      </c>
      <c r="K32" s="21">
        <f t="shared" si="0"/>
        <v>1</v>
      </c>
      <c r="L32" s="21">
        <f t="shared" si="1"/>
        <v>1</v>
      </c>
      <c r="M32" s="21">
        <v>1</v>
      </c>
      <c r="N32" s="19" t="s">
        <v>1007</v>
      </c>
      <c r="O32" s="20">
        <v>1</v>
      </c>
      <c r="P32" s="21">
        <f t="shared" si="2"/>
        <v>1</v>
      </c>
      <c r="Q32" s="21">
        <f t="shared" si="3"/>
        <v>1</v>
      </c>
      <c r="R32" s="21">
        <v>1</v>
      </c>
      <c r="S32" s="57" t="s">
        <v>122</v>
      </c>
    </row>
    <row r="33" spans="1:19" s="22" customFormat="1" ht="281.25">
      <c r="A33" s="92">
        <v>24</v>
      </c>
      <c r="B33" s="19" t="s">
        <v>1008</v>
      </c>
      <c r="C33" s="33" t="s">
        <v>200</v>
      </c>
      <c r="D33" s="19" t="s">
        <v>387</v>
      </c>
      <c r="E33" s="20">
        <v>1</v>
      </c>
      <c r="F33" s="21">
        <f t="shared" si="4"/>
        <v>1</v>
      </c>
      <c r="G33" s="21">
        <f t="shared" si="5"/>
        <v>1</v>
      </c>
      <c r="H33" s="21">
        <v>1</v>
      </c>
      <c r="I33" s="19" t="s">
        <v>1009</v>
      </c>
      <c r="J33" s="20">
        <v>1</v>
      </c>
      <c r="K33" s="21">
        <f t="shared" si="0"/>
        <v>1</v>
      </c>
      <c r="L33" s="21">
        <f t="shared" si="1"/>
        <v>1</v>
      </c>
      <c r="M33" s="21">
        <v>1</v>
      </c>
      <c r="N33" s="19" t="s">
        <v>1010</v>
      </c>
      <c r="O33" s="20">
        <v>1</v>
      </c>
      <c r="P33" s="21">
        <f t="shared" si="2"/>
        <v>1</v>
      </c>
      <c r="Q33" s="21">
        <f t="shared" si="3"/>
        <v>1</v>
      </c>
      <c r="R33" s="21">
        <v>1</v>
      </c>
      <c r="S33" s="57" t="s">
        <v>264</v>
      </c>
    </row>
    <row r="34" spans="1:19" s="22" customFormat="1" ht="337.5">
      <c r="A34" s="92">
        <v>25</v>
      </c>
      <c r="B34" s="19" t="s">
        <v>1011</v>
      </c>
      <c r="C34" s="163" t="s">
        <v>138</v>
      </c>
      <c r="D34" s="19" t="s">
        <v>387</v>
      </c>
      <c r="E34" s="20">
        <v>1</v>
      </c>
      <c r="F34" s="21">
        <f t="shared" si="4"/>
        <v>1</v>
      </c>
      <c r="G34" s="21">
        <f t="shared" si="5"/>
        <v>1</v>
      </c>
      <c r="H34" s="21">
        <v>1</v>
      </c>
      <c r="I34" s="19" t="s">
        <v>1012</v>
      </c>
      <c r="J34" s="20">
        <v>1</v>
      </c>
      <c r="K34" s="21">
        <f t="shared" si="0"/>
        <v>1</v>
      </c>
      <c r="L34" s="21">
        <f t="shared" si="1"/>
        <v>1</v>
      </c>
      <c r="M34" s="21">
        <v>1</v>
      </c>
      <c r="N34" s="19" t="s">
        <v>1261</v>
      </c>
      <c r="O34" s="20">
        <v>1</v>
      </c>
      <c r="P34" s="21">
        <f t="shared" si="2"/>
        <v>1</v>
      </c>
      <c r="Q34" s="21">
        <f t="shared" si="3"/>
        <v>1</v>
      </c>
      <c r="R34" s="21">
        <v>1</v>
      </c>
      <c r="S34" s="57" t="s">
        <v>265</v>
      </c>
    </row>
    <row r="35" spans="1:19" s="22" customFormat="1" ht="315" customHeight="1">
      <c r="A35" s="92">
        <v>26</v>
      </c>
      <c r="B35" s="206" t="s">
        <v>604</v>
      </c>
      <c r="C35" s="231" t="s">
        <v>1359</v>
      </c>
      <c r="D35" s="149" t="s">
        <v>1013</v>
      </c>
      <c r="E35" s="20">
        <v>1</v>
      </c>
      <c r="F35" s="21">
        <f t="shared" si="4"/>
        <v>1</v>
      </c>
      <c r="G35" s="21">
        <f t="shared" si="5"/>
        <v>1</v>
      </c>
      <c r="H35" s="21">
        <v>1</v>
      </c>
      <c r="I35" s="149" t="s">
        <v>1014</v>
      </c>
      <c r="J35" s="20">
        <v>1</v>
      </c>
      <c r="K35" s="21">
        <f t="shared" si="0"/>
        <v>1</v>
      </c>
      <c r="L35" s="21">
        <f t="shared" si="1"/>
        <v>1</v>
      </c>
      <c r="M35" s="21">
        <v>1</v>
      </c>
      <c r="N35" s="149" t="s">
        <v>1015</v>
      </c>
      <c r="O35" s="20">
        <v>1</v>
      </c>
      <c r="P35" s="21">
        <f t="shared" si="2"/>
        <v>1</v>
      </c>
      <c r="Q35" s="21">
        <f t="shared" si="3"/>
        <v>1</v>
      </c>
      <c r="R35" s="21">
        <v>1</v>
      </c>
      <c r="S35" s="224" t="s">
        <v>190</v>
      </c>
    </row>
    <row r="36" spans="1:19" s="22" customFormat="1" ht="174.75" customHeight="1">
      <c r="A36" s="92">
        <v>27</v>
      </c>
      <c r="B36" s="206"/>
      <c r="C36" s="231"/>
      <c r="D36" s="149" t="s">
        <v>1016</v>
      </c>
      <c r="E36" s="20">
        <v>1</v>
      </c>
      <c r="F36" s="21">
        <f t="shared" si="4"/>
        <v>1</v>
      </c>
      <c r="G36" s="21">
        <f t="shared" si="5"/>
        <v>1</v>
      </c>
      <c r="H36" s="21">
        <v>1</v>
      </c>
      <c r="I36" s="149" t="s">
        <v>1017</v>
      </c>
      <c r="J36" s="20">
        <v>1</v>
      </c>
      <c r="K36" s="21">
        <f t="shared" si="0"/>
        <v>1</v>
      </c>
      <c r="L36" s="21">
        <f t="shared" si="1"/>
        <v>1</v>
      </c>
      <c r="M36" s="21">
        <v>1</v>
      </c>
      <c r="N36" s="149" t="s">
        <v>1018</v>
      </c>
      <c r="O36" s="20">
        <v>1</v>
      </c>
      <c r="P36" s="21">
        <f t="shared" si="2"/>
        <v>1</v>
      </c>
      <c r="Q36" s="21">
        <f t="shared" si="3"/>
        <v>1</v>
      </c>
      <c r="R36" s="21">
        <v>1</v>
      </c>
      <c r="S36" s="224"/>
    </row>
    <row r="37" spans="1:19" s="22" customFormat="1" ht="222.75" customHeight="1">
      <c r="A37" s="92">
        <v>28</v>
      </c>
      <c r="B37" s="206"/>
      <c r="C37" s="231"/>
      <c r="D37" s="149" t="s">
        <v>1019</v>
      </c>
      <c r="E37" s="20">
        <v>1</v>
      </c>
      <c r="F37" s="21">
        <f t="shared" si="4"/>
        <v>1</v>
      </c>
      <c r="G37" s="21">
        <f t="shared" si="5"/>
        <v>1</v>
      </c>
      <c r="H37" s="21">
        <v>1</v>
      </c>
      <c r="I37" s="149" t="s">
        <v>1262</v>
      </c>
      <c r="J37" s="20">
        <v>1</v>
      </c>
      <c r="K37" s="21">
        <f t="shared" si="0"/>
        <v>1</v>
      </c>
      <c r="L37" s="21">
        <f t="shared" si="1"/>
        <v>1</v>
      </c>
      <c r="M37" s="21">
        <v>1</v>
      </c>
      <c r="N37" s="149" t="s">
        <v>351</v>
      </c>
      <c r="O37" s="20">
        <v>1</v>
      </c>
      <c r="P37" s="21">
        <f t="shared" si="2"/>
        <v>1</v>
      </c>
      <c r="Q37" s="21">
        <f t="shared" si="3"/>
        <v>1</v>
      </c>
      <c r="R37" s="21">
        <v>1</v>
      </c>
      <c r="S37" s="224"/>
    </row>
    <row r="38" spans="1:19" s="22" customFormat="1" ht="138.75" customHeight="1">
      <c r="A38" s="92">
        <v>29</v>
      </c>
      <c r="B38" s="206"/>
      <c r="C38" s="231"/>
      <c r="D38" s="149" t="s">
        <v>611</v>
      </c>
      <c r="E38" s="20">
        <v>1</v>
      </c>
      <c r="F38" s="21">
        <f t="shared" si="4"/>
        <v>1</v>
      </c>
      <c r="G38" s="21">
        <f t="shared" si="5"/>
        <v>1</v>
      </c>
      <c r="H38" s="21">
        <v>1</v>
      </c>
      <c r="I38" s="149" t="s">
        <v>737</v>
      </c>
      <c r="J38" s="20">
        <v>1</v>
      </c>
      <c r="K38" s="21">
        <f t="shared" si="0"/>
        <v>1</v>
      </c>
      <c r="L38" s="21">
        <f t="shared" si="1"/>
        <v>1</v>
      </c>
      <c r="M38" s="21">
        <v>1</v>
      </c>
      <c r="N38" s="149" t="s">
        <v>351</v>
      </c>
      <c r="O38" s="20">
        <v>1</v>
      </c>
      <c r="P38" s="21">
        <f t="shared" si="2"/>
        <v>1</v>
      </c>
      <c r="Q38" s="21">
        <f t="shared" si="3"/>
        <v>1</v>
      </c>
      <c r="R38" s="21">
        <v>1</v>
      </c>
      <c r="S38" s="224"/>
    </row>
    <row r="39" spans="1:19" s="22" customFormat="1" ht="187.5">
      <c r="A39" s="92">
        <v>30</v>
      </c>
      <c r="B39" s="19" t="s">
        <v>738</v>
      </c>
      <c r="C39" s="33" t="s">
        <v>140</v>
      </c>
      <c r="D39" s="19" t="s">
        <v>1263</v>
      </c>
      <c r="E39" s="20">
        <v>1</v>
      </c>
      <c r="F39" s="21">
        <f t="shared" si="4"/>
        <v>1</v>
      </c>
      <c r="G39" s="21">
        <f t="shared" si="5"/>
        <v>1</v>
      </c>
      <c r="H39" s="21">
        <v>1</v>
      </c>
      <c r="I39" s="19" t="s">
        <v>1264</v>
      </c>
      <c r="J39" s="20">
        <v>1</v>
      </c>
      <c r="K39" s="21">
        <f t="shared" si="0"/>
        <v>1</v>
      </c>
      <c r="L39" s="21">
        <f t="shared" si="1"/>
        <v>1</v>
      </c>
      <c r="M39" s="21">
        <v>1</v>
      </c>
      <c r="N39" s="19" t="s">
        <v>1265</v>
      </c>
      <c r="O39" s="20">
        <v>1</v>
      </c>
      <c r="P39" s="21">
        <f t="shared" si="2"/>
        <v>1</v>
      </c>
      <c r="Q39" s="21">
        <f t="shared" si="3"/>
        <v>1</v>
      </c>
      <c r="R39" s="21">
        <v>1</v>
      </c>
      <c r="S39" s="57" t="s">
        <v>191</v>
      </c>
    </row>
    <row r="40" spans="1:19" s="22" customFormat="1" ht="15">
      <c r="A40" s="280" t="s">
        <v>111</v>
      </c>
      <c r="B40" s="280"/>
      <c r="C40" s="280"/>
      <c r="D40" s="280"/>
      <c r="E40" s="280"/>
      <c r="F40" s="280"/>
      <c r="G40" s="280"/>
      <c r="H40" s="280"/>
      <c r="I40" s="280"/>
      <c r="J40" s="280"/>
      <c r="K40" s="280"/>
      <c r="L40" s="280"/>
      <c r="M40" s="280"/>
      <c r="N40" s="280"/>
      <c r="O40" s="280"/>
      <c r="P40" s="280"/>
      <c r="Q40" s="280"/>
      <c r="R40" s="280"/>
      <c r="S40" s="280"/>
    </row>
    <row r="41" spans="1:19" s="22" customFormat="1" ht="93.75">
      <c r="A41" s="92">
        <v>31</v>
      </c>
      <c r="B41" s="206" t="s">
        <v>738</v>
      </c>
      <c r="C41" s="215" t="s">
        <v>140</v>
      </c>
      <c r="D41" s="19" t="s">
        <v>741</v>
      </c>
      <c r="E41" s="20">
        <v>1</v>
      </c>
      <c r="F41" s="21">
        <f>IF(E41=G41,H41)</f>
        <v>1</v>
      </c>
      <c r="G41" s="21">
        <f>IF(E41="NA","NA",H41)</f>
        <v>1</v>
      </c>
      <c r="H41" s="21">
        <v>1</v>
      </c>
      <c r="I41" s="19" t="s">
        <v>1020</v>
      </c>
      <c r="J41" s="20">
        <v>1</v>
      </c>
      <c r="K41" s="21">
        <f>IF(J41=L41,M41)</f>
        <v>1</v>
      </c>
      <c r="L41" s="21">
        <f>IF(J41="NA","NA",M41)</f>
        <v>1</v>
      </c>
      <c r="M41" s="21">
        <v>1</v>
      </c>
      <c r="N41" s="19" t="s">
        <v>742</v>
      </c>
      <c r="O41" s="20">
        <v>1</v>
      </c>
      <c r="P41" s="21">
        <f>IF(O41=Q41,R41)</f>
        <v>1</v>
      </c>
      <c r="Q41" s="21">
        <f>IF(O41="NA","NA",R41)</f>
        <v>1</v>
      </c>
      <c r="R41" s="21">
        <v>1</v>
      </c>
      <c r="S41" s="224" t="s">
        <v>184</v>
      </c>
    </row>
    <row r="42" spans="1:19" s="22" customFormat="1" ht="93.75">
      <c r="A42" s="92">
        <v>32</v>
      </c>
      <c r="B42" s="206"/>
      <c r="C42" s="215"/>
      <c r="D42" s="19" t="s">
        <v>619</v>
      </c>
      <c r="E42" s="20">
        <v>1</v>
      </c>
      <c r="F42" s="21">
        <f>IF(E42=G42,H42)</f>
        <v>1</v>
      </c>
      <c r="G42" s="21">
        <f>IF(E42="NA","NA",H42)</f>
        <v>1</v>
      </c>
      <c r="H42" s="21">
        <v>1</v>
      </c>
      <c r="I42" s="19" t="s">
        <v>1021</v>
      </c>
      <c r="J42" s="20">
        <v>1</v>
      </c>
      <c r="K42" s="21">
        <f>IF(J42=L42,M42)</f>
        <v>1</v>
      </c>
      <c r="L42" s="21">
        <f>IF(J42="NA","NA",M42)</f>
        <v>1</v>
      </c>
      <c r="M42" s="21">
        <v>1</v>
      </c>
      <c r="N42" s="19" t="s">
        <v>621</v>
      </c>
      <c r="O42" s="20">
        <v>1</v>
      </c>
      <c r="P42" s="21">
        <f>IF(O42=Q42,R42)</f>
        <v>1</v>
      </c>
      <c r="Q42" s="21">
        <f>IF(O42="NA","NA",R42)</f>
        <v>1</v>
      </c>
      <c r="R42" s="21">
        <v>1</v>
      </c>
      <c r="S42" s="224"/>
    </row>
    <row r="43" spans="1:19" s="22" customFormat="1" ht="18.75">
      <c r="A43" s="92">
        <v>33</v>
      </c>
      <c r="B43" s="206"/>
      <c r="C43" s="215"/>
      <c r="D43" s="19" t="s">
        <v>622</v>
      </c>
      <c r="E43" s="20">
        <v>1</v>
      </c>
      <c r="F43" s="21">
        <f>IF(E43=G43,H43)</f>
        <v>1</v>
      </c>
      <c r="G43" s="21">
        <f>IF(E43="NA","NA",H43)</f>
        <v>1</v>
      </c>
      <c r="H43" s="21">
        <v>1</v>
      </c>
      <c r="I43" s="19" t="s">
        <v>623</v>
      </c>
      <c r="J43" s="20">
        <v>1</v>
      </c>
      <c r="K43" s="21">
        <f>IF(J43=L43,M43)</f>
        <v>1</v>
      </c>
      <c r="L43" s="21">
        <f>IF(J43="NA","NA",M43)</f>
        <v>1</v>
      </c>
      <c r="M43" s="21">
        <v>1</v>
      </c>
      <c r="N43" s="19" t="s">
        <v>624</v>
      </c>
      <c r="O43" s="20">
        <v>1</v>
      </c>
      <c r="P43" s="21">
        <f>IF(O43=Q43,R43)</f>
        <v>1</v>
      </c>
      <c r="Q43" s="21">
        <f>IF(O43="NA","NA",R43)</f>
        <v>1</v>
      </c>
      <c r="R43" s="21">
        <v>1</v>
      </c>
      <c r="S43" s="224"/>
    </row>
    <row r="44" spans="1:19" s="22" customFormat="1" ht="15">
      <c r="A44" s="280" t="s">
        <v>112</v>
      </c>
      <c r="B44" s="280"/>
      <c r="C44" s="280"/>
      <c r="D44" s="280"/>
      <c r="E44" s="280"/>
      <c r="F44" s="280"/>
      <c r="G44" s="280"/>
      <c r="H44" s="280"/>
      <c r="I44" s="280"/>
      <c r="J44" s="280"/>
      <c r="K44" s="280"/>
      <c r="L44" s="280"/>
      <c r="M44" s="280"/>
      <c r="N44" s="280"/>
      <c r="O44" s="280"/>
      <c r="P44" s="280"/>
      <c r="Q44" s="280"/>
      <c r="R44" s="280"/>
      <c r="S44" s="280"/>
    </row>
    <row r="45" spans="1:19" s="22" customFormat="1" ht="15">
      <c r="A45" s="280" t="s">
        <v>113</v>
      </c>
      <c r="B45" s="280"/>
      <c r="C45" s="280"/>
      <c r="D45" s="280"/>
      <c r="E45" s="280"/>
      <c r="F45" s="280"/>
      <c r="G45" s="280"/>
      <c r="H45" s="280"/>
      <c r="I45" s="280"/>
      <c r="J45" s="280"/>
      <c r="K45" s="280"/>
      <c r="L45" s="280"/>
      <c r="M45" s="280"/>
      <c r="N45" s="280"/>
      <c r="O45" s="280"/>
      <c r="P45" s="280"/>
      <c r="Q45" s="280"/>
      <c r="R45" s="280"/>
      <c r="S45" s="280"/>
    </row>
    <row r="46" spans="1:19" s="22" customFormat="1" ht="37.5">
      <c r="A46" s="92">
        <v>34</v>
      </c>
      <c r="B46" s="206" t="s">
        <v>738</v>
      </c>
      <c r="C46" s="215" t="s">
        <v>140</v>
      </c>
      <c r="D46" s="19" t="s">
        <v>625</v>
      </c>
      <c r="E46" s="20">
        <v>1</v>
      </c>
      <c r="F46" s="21">
        <f>IF(E46=G46,H46)</f>
        <v>1</v>
      </c>
      <c r="G46" s="21">
        <f>IF(E46="NA","NA",H46)</f>
        <v>1</v>
      </c>
      <c r="H46" s="21">
        <v>1</v>
      </c>
      <c r="I46" s="19" t="s">
        <v>743</v>
      </c>
      <c r="J46" s="20">
        <v>1</v>
      </c>
      <c r="K46" s="21">
        <f aca="true" t="shared" si="6" ref="K46:K64">IF(J46=L46,M46)</f>
        <v>1</v>
      </c>
      <c r="L46" s="21">
        <f aca="true" t="shared" si="7" ref="L46:L64">IF(J46="NA","NA",M46)</f>
        <v>1</v>
      </c>
      <c r="M46" s="21">
        <v>1</v>
      </c>
      <c r="N46" s="19" t="s">
        <v>626</v>
      </c>
      <c r="O46" s="20">
        <v>1</v>
      </c>
      <c r="P46" s="21">
        <f aca="true" t="shared" si="8" ref="P46:P64">IF(O46=Q46,R46)</f>
        <v>1</v>
      </c>
      <c r="Q46" s="21">
        <f aca="true" t="shared" si="9" ref="Q46:Q64">IF(O46="NA","NA",R46)</f>
        <v>1</v>
      </c>
      <c r="R46" s="21">
        <v>1</v>
      </c>
      <c r="S46" s="224" t="s">
        <v>184</v>
      </c>
    </row>
    <row r="47" spans="1:19" s="22" customFormat="1" ht="37.5">
      <c r="A47" s="92">
        <v>35</v>
      </c>
      <c r="B47" s="206"/>
      <c r="C47" s="215"/>
      <c r="D47" s="19" t="s">
        <v>627</v>
      </c>
      <c r="E47" s="20">
        <v>1</v>
      </c>
      <c r="F47" s="21">
        <f>IF(E47=G47,H47)</f>
        <v>1</v>
      </c>
      <c r="G47" s="21">
        <f>IF(E47="NA","NA",H47)</f>
        <v>1</v>
      </c>
      <c r="H47" s="21">
        <v>1</v>
      </c>
      <c r="I47" s="19" t="s">
        <v>743</v>
      </c>
      <c r="J47" s="20">
        <v>1</v>
      </c>
      <c r="K47" s="21">
        <f t="shared" si="6"/>
        <v>1</v>
      </c>
      <c r="L47" s="21">
        <f t="shared" si="7"/>
        <v>1</v>
      </c>
      <c r="M47" s="21">
        <v>1</v>
      </c>
      <c r="N47" s="19" t="s">
        <v>626</v>
      </c>
      <c r="O47" s="20">
        <v>1</v>
      </c>
      <c r="P47" s="21">
        <f t="shared" si="8"/>
        <v>1</v>
      </c>
      <c r="Q47" s="21">
        <f t="shared" si="9"/>
        <v>1</v>
      </c>
      <c r="R47" s="21">
        <v>1</v>
      </c>
      <c r="S47" s="224"/>
    </row>
    <row r="48" spans="1:19" s="22" customFormat="1" ht="37.5">
      <c r="A48" s="92">
        <v>36</v>
      </c>
      <c r="B48" s="206"/>
      <c r="C48" s="215"/>
      <c r="D48" s="19" t="s">
        <v>629</v>
      </c>
      <c r="E48" s="20">
        <v>1</v>
      </c>
      <c r="F48" s="21">
        <f>IF(E48=G48,H48)</f>
        <v>1</v>
      </c>
      <c r="G48" s="21">
        <f>IF(E48="NA","NA",H48)</f>
        <v>1</v>
      </c>
      <c r="H48" s="21">
        <v>1</v>
      </c>
      <c r="I48" s="19" t="s">
        <v>743</v>
      </c>
      <c r="J48" s="20">
        <v>1</v>
      </c>
      <c r="K48" s="21">
        <f t="shared" si="6"/>
        <v>1</v>
      </c>
      <c r="L48" s="21">
        <f t="shared" si="7"/>
        <v>1</v>
      </c>
      <c r="M48" s="21">
        <v>1</v>
      </c>
      <c r="N48" s="19" t="s">
        <v>626</v>
      </c>
      <c r="O48" s="20">
        <v>1</v>
      </c>
      <c r="P48" s="21">
        <f t="shared" si="8"/>
        <v>1</v>
      </c>
      <c r="Q48" s="21">
        <f t="shared" si="9"/>
        <v>1</v>
      </c>
      <c r="R48" s="21">
        <v>1</v>
      </c>
      <c r="S48" s="224"/>
    </row>
    <row r="49" spans="1:19" s="22" customFormat="1" ht="37.5">
      <c r="A49" s="92">
        <v>37</v>
      </c>
      <c r="B49" s="206"/>
      <c r="C49" s="215"/>
      <c r="D49" s="19" t="s">
        <v>745</v>
      </c>
      <c r="E49" s="20">
        <v>1</v>
      </c>
      <c r="F49" s="21">
        <f aca="true" t="shared" si="10" ref="F49:F64">IF(E49=G49,H49)</f>
        <v>1</v>
      </c>
      <c r="G49" s="21">
        <f aca="true" t="shared" si="11" ref="G49:G64">IF(E49="NA","NA",H49)</f>
        <v>1</v>
      </c>
      <c r="H49" s="21">
        <v>1</v>
      </c>
      <c r="I49" s="19" t="s">
        <v>743</v>
      </c>
      <c r="J49" s="20">
        <v>1</v>
      </c>
      <c r="K49" s="21">
        <f t="shared" si="6"/>
        <v>1</v>
      </c>
      <c r="L49" s="21">
        <f t="shared" si="7"/>
        <v>1</v>
      </c>
      <c r="M49" s="21">
        <v>1</v>
      </c>
      <c r="N49" s="19" t="s">
        <v>626</v>
      </c>
      <c r="O49" s="20">
        <v>1</v>
      </c>
      <c r="P49" s="21">
        <f t="shared" si="8"/>
        <v>1</v>
      </c>
      <c r="Q49" s="21">
        <f t="shared" si="9"/>
        <v>1</v>
      </c>
      <c r="R49" s="21">
        <v>1</v>
      </c>
      <c r="S49" s="224"/>
    </row>
    <row r="50" spans="1:19" s="22" customFormat="1" ht="37.5">
      <c r="A50" s="92">
        <v>38</v>
      </c>
      <c r="B50" s="206"/>
      <c r="C50" s="215"/>
      <c r="D50" s="19" t="s">
        <v>631</v>
      </c>
      <c r="E50" s="20">
        <v>1</v>
      </c>
      <c r="F50" s="21">
        <f t="shared" si="10"/>
        <v>1</v>
      </c>
      <c r="G50" s="21">
        <f t="shared" si="11"/>
        <v>1</v>
      </c>
      <c r="H50" s="21">
        <v>1</v>
      </c>
      <c r="I50" s="19" t="s">
        <v>743</v>
      </c>
      <c r="J50" s="20">
        <v>1</v>
      </c>
      <c r="K50" s="21">
        <f t="shared" si="6"/>
        <v>1</v>
      </c>
      <c r="L50" s="21">
        <f t="shared" si="7"/>
        <v>1</v>
      </c>
      <c r="M50" s="21">
        <v>1</v>
      </c>
      <c r="N50" s="19" t="s">
        <v>626</v>
      </c>
      <c r="O50" s="20">
        <v>1</v>
      </c>
      <c r="P50" s="21">
        <f t="shared" si="8"/>
        <v>1</v>
      </c>
      <c r="Q50" s="21">
        <f t="shared" si="9"/>
        <v>1</v>
      </c>
      <c r="R50" s="21">
        <v>1</v>
      </c>
      <c r="S50" s="224"/>
    </row>
    <row r="51" spans="1:19" s="22" customFormat="1" ht="37.5">
      <c r="A51" s="92">
        <v>39</v>
      </c>
      <c r="B51" s="206"/>
      <c r="C51" s="215"/>
      <c r="D51" s="19" t="s">
        <v>866</v>
      </c>
      <c r="E51" s="20">
        <v>1</v>
      </c>
      <c r="F51" s="21">
        <f t="shared" si="10"/>
        <v>1</v>
      </c>
      <c r="G51" s="21">
        <f t="shared" si="11"/>
        <v>1</v>
      </c>
      <c r="H51" s="21">
        <v>1</v>
      </c>
      <c r="I51" s="19" t="s">
        <v>743</v>
      </c>
      <c r="J51" s="20">
        <v>1</v>
      </c>
      <c r="K51" s="21">
        <f t="shared" si="6"/>
        <v>1</v>
      </c>
      <c r="L51" s="21">
        <f t="shared" si="7"/>
        <v>1</v>
      </c>
      <c r="M51" s="21">
        <v>1</v>
      </c>
      <c r="N51" s="19" t="s">
        <v>626</v>
      </c>
      <c r="O51" s="20">
        <v>1</v>
      </c>
      <c r="P51" s="21">
        <f t="shared" si="8"/>
        <v>1</v>
      </c>
      <c r="Q51" s="21">
        <f t="shared" si="9"/>
        <v>1</v>
      </c>
      <c r="R51" s="21">
        <v>1</v>
      </c>
      <c r="S51" s="224"/>
    </row>
    <row r="52" spans="1:19" s="22" customFormat="1" ht="37.5">
      <c r="A52" s="92">
        <v>40</v>
      </c>
      <c r="B52" s="206"/>
      <c r="C52" s="215"/>
      <c r="D52" s="19" t="s">
        <v>747</v>
      </c>
      <c r="E52" s="20">
        <v>1</v>
      </c>
      <c r="F52" s="21">
        <f t="shared" si="10"/>
        <v>1</v>
      </c>
      <c r="G52" s="21">
        <f t="shared" si="11"/>
        <v>1</v>
      </c>
      <c r="H52" s="21">
        <v>1</v>
      </c>
      <c r="I52" s="19" t="s">
        <v>743</v>
      </c>
      <c r="J52" s="20">
        <v>1</v>
      </c>
      <c r="K52" s="21">
        <f t="shared" si="6"/>
        <v>1</v>
      </c>
      <c r="L52" s="21">
        <f t="shared" si="7"/>
        <v>1</v>
      </c>
      <c r="M52" s="21">
        <v>1</v>
      </c>
      <c r="N52" s="19" t="s">
        <v>626</v>
      </c>
      <c r="O52" s="20">
        <v>1</v>
      </c>
      <c r="P52" s="21">
        <f t="shared" si="8"/>
        <v>1</v>
      </c>
      <c r="Q52" s="21">
        <f t="shared" si="9"/>
        <v>1</v>
      </c>
      <c r="R52" s="21">
        <v>1</v>
      </c>
      <c r="S52" s="224"/>
    </row>
    <row r="53" spans="1:19" s="22" customFormat="1" ht="37.5">
      <c r="A53" s="92">
        <v>41</v>
      </c>
      <c r="B53" s="206"/>
      <c r="C53" s="215"/>
      <c r="D53" s="19" t="s">
        <v>634</v>
      </c>
      <c r="E53" s="20">
        <v>1</v>
      </c>
      <c r="F53" s="21">
        <f t="shared" si="10"/>
        <v>1</v>
      </c>
      <c r="G53" s="21">
        <f t="shared" si="11"/>
        <v>1</v>
      </c>
      <c r="H53" s="21">
        <v>1</v>
      </c>
      <c r="I53" s="19" t="s">
        <v>743</v>
      </c>
      <c r="J53" s="20">
        <v>1</v>
      </c>
      <c r="K53" s="21">
        <f t="shared" si="6"/>
        <v>1</v>
      </c>
      <c r="L53" s="21">
        <f t="shared" si="7"/>
        <v>1</v>
      </c>
      <c r="M53" s="21">
        <v>1</v>
      </c>
      <c r="N53" s="19" t="s">
        <v>626</v>
      </c>
      <c r="O53" s="20">
        <v>1</v>
      </c>
      <c r="P53" s="21">
        <f t="shared" si="8"/>
        <v>1</v>
      </c>
      <c r="Q53" s="21">
        <f t="shared" si="9"/>
        <v>1</v>
      </c>
      <c r="R53" s="21">
        <v>1</v>
      </c>
      <c r="S53" s="224"/>
    </row>
    <row r="54" spans="1:19" s="22" customFormat="1" ht="37.5">
      <c r="A54" s="92">
        <v>42</v>
      </c>
      <c r="B54" s="206"/>
      <c r="C54" s="215"/>
      <c r="D54" s="19" t="s">
        <v>635</v>
      </c>
      <c r="E54" s="20">
        <v>1</v>
      </c>
      <c r="F54" s="21">
        <f t="shared" si="10"/>
        <v>1</v>
      </c>
      <c r="G54" s="21">
        <f t="shared" si="11"/>
        <v>1</v>
      </c>
      <c r="H54" s="21">
        <v>1</v>
      </c>
      <c r="I54" s="19" t="s">
        <v>743</v>
      </c>
      <c r="J54" s="20">
        <v>1</v>
      </c>
      <c r="K54" s="21">
        <f t="shared" si="6"/>
        <v>1</v>
      </c>
      <c r="L54" s="21">
        <f t="shared" si="7"/>
        <v>1</v>
      </c>
      <c r="M54" s="21">
        <v>1</v>
      </c>
      <c r="N54" s="19" t="s">
        <v>626</v>
      </c>
      <c r="O54" s="20">
        <v>1</v>
      </c>
      <c r="P54" s="21">
        <f t="shared" si="8"/>
        <v>1</v>
      </c>
      <c r="Q54" s="21">
        <f t="shared" si="9"/>
        <v>1</v>
      </c>
      <c r="R54" s="21">
        <v>1</v>
      </c>
      <c r="S54" s="224"/>
    </row>
    <row r="55" spans="1:19" s="22" customFormat="1" ht="37.5">
      <c r="A55" s="92">
        <v>43</v>
      </c>
      <c r="B55" s="206"/>
      <c r="C55" s="215"/>
      <c r="D55" s="19" t="s">
        <v>867</v>
      </c>
      <c r="E55" s="20">
        <v>1</v>
      </c>
      <c r="F55" s="21">
        <f t="shared" si="10"/>
        <v>1</v>
      </c>
      <c r="G55" s="21">
        <f t="shared" si="11"/>
        <v>1</v>
      </c>
      <c r="H55" s="21">
        <v>1</v>
      </c>
      <c r="I55" s="19" t="s">
        <v>743</v>
      </c>
      <c r="J55" s="20">
        <v>1</v>
      </c>
      <c r="K55" s="21">
        <f t="shared" si="6"/>
        <v>1</v>
      </c>
      <c r="L55" s="21">
        <f t="shared" si="7"/>
        <v>1</v>
      </c>
      <c r="M55" s="21">
        <v>1</v>
      </c>
      <c r="N55" s="19" t="s">
        <v>626</v>
      </c>
      <c r="O55" s="20">
        <v>1</v>
      </c>
      <c r="P55" s="21">
        <f t="shared" si="8"/>
        <v>1</v>
      </c>
      <c r="Q55" s="21">
        <f t="shared" si="9"/>
        <v>1</v>
      </c>
      <c r="R55" s="21">
        <v>1</v>
      </c>
      <c r="S55" s="224"/>
    </row>
    <row r="56" spans="1:19" s="22" customFormat="1" ht="37.5">
      <c r="A56" s="92">
        <v>44</v>
      </c>
      <c r="B56" s="206"/>
      <c r="C56" s="215"/>
      <c r="D56" s="19" t="s">
        <v>637</v>
      </c>
      <c r="E56" s="20">
        <v>1</v>
      </c>
      <c r="F56" s="21">
        <f t="shared" si="10"/>
        <v>1</v>
      </c>
      <c r="G56" s="21">
        <f t="shared" si="11"/>
        <v>1</v>
      </c>
      <c r="H56" s="21">
        <v>1</v>
      </c>
      <c r="I56" s="19" t="s">
        <v>743</v>
      </c>
      <c r="J56" s="20">
        <v>1</v>
      </c>
      <c r="K56" s="21">
        <f t="shared" si="6"/>
        <v>1</v>
      </c>
      <c r="L56" s="21">
        <f t="shared" si="7"/>
        <v>1</v>
      </c>
      <c r="M56" s="21">
        <v>1</v>
      </c>
      <c r="N56" s="19" t="s">
        <v>626</v>
      </c>
      <c r="O56" s="20">
        <v>1</v>
      </c>
      <c r="P56" s="21">
        <f t="shared" si="8"/>
        <v>1</v>
      </c>
      <c r="Q56" s="21">
        <f t="shared" si="9"/>
        <v>1</v>
      </c>
      <c r="R56" s="21">
        <v>1</v>
      </c>
      <c r="S56" s="224"/>
    </row>
    <row r="57" spans="1:19" s="22" customFormat="1" ht="37.5">
      <c r="A57" s="92">
        <v>45</v>
      </c>
      <c r="B57" s="206"/>
      <c r="C57" s="215"/>
      <c r="D57" s="19" t="s">
        <v>638</v>
      </c>
      <c r="E57" s="20">
        <v>1</v>
      </c>
      <c r="F57" s="21">
        <f t="shared" si="10"/>
        <v>1</v>
      </c>
      <c r="G57" s="21">
        <f t="shared" si="11"/>
        <v>1</v>
      </c>
      <c r="H57" s="21">
        <v>1</v>
      </c>
      <c r="I57" s="19" t="s">
        <v>743</v>
      </c>
      <c r="J57" s="20">
        <v>1</v>
      </c>
      <c r="K57" s="21">
        <f t="shared" si="6"/>
        <v>1</v>
      </c>
      <c r="L57" s="21">
        <f t="shared" si="7"/>
        <v>1</v>
      </c>
      <c r="M57" s="21">
        <v>1</v>
      </c>
      <c r="N57" s="19" t="s">
        <v>626</v>
      </c>
      <c r="O57" s="20">
        <v>1</v>
      </c>
      <c r="P57" s="21">
        <f t="shared" si="8"/>
        <v>1</v>
      </c>
      <c r="Q57" s="21">
        <f t="shared" si="9"/>
        <v>1</v>
      </c>
      <c r="R57" s="21">
        <v>1</v>
      </c>
      <c r="S57" s="224"/>
    </row>
    <row r="58" spans="1:19" s="22" customFormat="1" ht="37.5">
      <c r="A58" s="92">
        <v>46</v>
      </c>
      <c r="B58" s="206"/>
      <c r="C58" s="215"/>
      <c r="D58" s="19" t="s">
        <v>868</v>
      </c>
      <c r="E58" s="20">
        <v>1</v>
      </c>
      <c r="F58" s="21">
        <f t="shared" si="10"/>
        <v>1</v>
      </c>
      <c r="G58" s="21">
        <f t="shared" si="11"/>
        <v>1</v>
      </c>
      <c r="H58" s="21">
        <v>1</v>
      </c>
      <c r="I58" s="19" t="s">
        <v>743</v>
      </c>
      <c r="J58" s="20">
        <v>1</v>
      </c>
      <c r="K58" s="21">
        <f t="shared" si="6"/>
        <v>1</v>
      </c>
      <c r="L58" s="21">
        <f t="shared" si="7"/>
        <v>1</v>
      </c>
      <c r="M58" s="21">
        <v>1</v>
      </c>
      <c r="N58" s="19" t="s">
        <v>626</v>
      </c>
      <c r="O58" s="20">
        <v>1</v>
      </c>
      <c r="P58" s="21">
        <f t="shared" si="8"/>
        <v>1</v>
      </c>
      <c r="Q58" s="21">
        <f t="shared" si="9"/>
        <v>1</v>
      </c>
      <c r="R58" s="21">
        <v>1</v>
      </c>
      <c r="S58" s="224"/>
    </row>
    <row r="59" spans="1:19" s="22" customFormat="1" ht="37.5">
      <c r="A59" s="92">
        <v>47</v>
      </c>
      <c r="B59" s="206"/>
      <c r="C59" s="215"/>
      <c r="D59" s="19" t="s">
        <v>640</v>
      </c>
      <c r="E59" s="20">
        <v>1</v>
      </c>
      <c r="F59" s="21">
        <f t="shared" si="10"/>
        <v>1</v>
      </c>
      <c r="G59" s="21">
        <f t="shared" si="11"/>
        <v>1</v>
      </c>
      <c r="H59" s="21">
        <v>1</v>
      </c>
      <c r="I59" s="19" t="s">
        <v>743</v>
      </c>
      <c r="J59" s="20">
        <v>1</v>
      </c>
      <c r="K59" s="21">
        <f t="shared" si="6"/>
        <v>1</v>
      </c>
      <c r="L59" s="21">
        <f t="shared" si="7"/>
        <v>1</v>
      </c>
      <c r="M59" s="21">
        <v>1</v>
      </c>
      <c r="N59" s="19" t="s">
        <v>626</v>
      </c>
      <c r="O59" s="20">
        <v>1</v>
      </c>
      <c r="P59" s="21">
        <f t="shared" si="8"/>
        <v>1</v>
      </c>
      <c r="Q59" s="21">
        <f t="shared" si="9"/>
        <v>1</v>
      </c>
      <c r="R59" s="21">
        <v>1</v>
      </c>
      <c r="S59" s="224"/>
    </row>
    <row r="60" spans="1:19" s="22" customFormat="1" ht="37.5">
      <c r="A60" s="92">
        <v>48</v>
      </c>
      <c r="B60" s="206"/>
      <c r="C60" s="215"/>
      <c r="D60" s="19" t="s">
        <v>641</v>
      </c>
      <c r="E60" s="20">
        <v>1</v>
      </c>
      <c r="F60" s="21">
        <f t="shared" si="10"/>
        <v>1</v>
      </c>
      <c r="G60" s="21">
        <f t="shared" si="11"/>
        <v>1</v>
      </c>
      <c r="H60" s="21">
        <v>1</v>
      </c>
      <c r="I60" s="19" t="s">
        <v>743</v>
      </c>
      <c r="J60" s="20">
        <v>1</v>
      </c>
      <c r="K60" s="21">
        <f t="shared" si="6"/>
        <v>1</v>
      </c>
      <c r="L60" s="21">
        <f t="shared" si="7"/>
        <v>1</v>
      </c>
      <c r="M60" s="21">
        <v>1</v>
      </c>
      <c r="N60" s="19" t="s">
        <v>626</v>
      </c>
      <c r="O60" s="20">
        <v>1</v>
      </c>
      <c r="P60" s="21">
        <f t="shared" si="8"/>
        <v>1</v>
      </c>
      <c r="Q60" s="21">
        <f t="shared" si="9"/>
        <v>1</v>
      </c>
      <c r="R60" s="21">
        <v>1</v>
      </c>
      <c r="S60" s="224"/>
    </row>
    <row r="61" spans="1:19" s="22" customFormat="1" ht="37.5">
      <c r="A61" s="92">
        <v>49</v>
      </c>
      <c r="B61" s="206"/>
      <c r="C61" s="215"/>
      <c r="D61" s="19" t="s">
        <v>750</v>
      </c>
      <c r="E61" s="20">
        <v>1</v>
      </c>
      <c r="F61" s="21">
        <f t="shared" si="10"/>
        <v>1</v>
      </c>
      <c r="G61" s="21">
        <f t="shared" si="11"/>
        <v>1</v>
      </c>
      <c r="H61" s="21">
        <v>1</v>
      </c>
      <c r="I61" s="19" t="s">
        <v>743</v>
      </c>
      <c r="J61" s="20">
        <v>1</v>
      </c>
      <c r="K61" s="21">
        <f t="shared" si="6"/>
        <v>1</v>
      </c>
      <c r="L61" s="21">
        <f t="shared" si="7"/>
        <v>1</v>
      </c>
      <c r="M61" s="21">
        <v>1</v>
      </c>
      <c r="N61" s="19" t="s">
        <v>626</v>
      </c>
      <c r="O61" s="20">
        <v>1</v>
      </c>
      <c r="P61" s="21">
        <f t="shared" si="8"/>
        <v>1</v>
      </c>
      <c r="Q61" s="21">
        <f t="shared" si="9"/>
        <v>1</v>
      </c>
      <c r="R61" s="21">
        <v>1</v>
      </c>
      <c r="S61" s="224"/>
    </row>
    <row r="62" spans="1:19" s="22" customFormat="1" ht="37.5">
      <c r="A62" s="92">
        <v>50</v>
      </c>
      <c r="B62" s="206"/>
      <c r="C62" s="215"/>
      <c r="D62" s="19" t="s">
        <v>1022</v>
      </c>
      <c r="E62" s="20">
        <v>1</v>
      </c>
      <c r="F62" s="21">
        <f t="shared" si="10"/>
        <v>1</v>
      </c>
      <c r="G62" s="21">
        <f t="shared" si="11"/>
        <v>1</v>
      </c>
      <c r="H62" s="21">
        <v>1</v>
      </c>
      <c r="I62" s="19" t="s">
        <v>743</v>
      </c>
      <c r="J62" s="20">
        <v>1</v>
      </c>
      <c r="K62" s="21">
        <f t="shared" si="6"/>
        <v>1</v>
      </c>
      <c r="L62" s="21">
        <f t="shared" si="7"/>
        <v>1</v>
      </c>
      <c r="M62" s="21">
        <v>1</v>
      </c>
      <c r="N62" s="19" t="s">
        <v>626</v>
      </c>
      <c r="O62" s="20">
        <v>1</v>
      </c>
      <c r="P62" s="21">
        <f t="shared" si="8"/>
        <v>1</v>
      </c>
      <c r="Q62" s="21">
        <f t="shared" si="9"/>
        <v>1</v>
      </c>
      <c r="R62" s="21">
        <v>1</v>
      </c>
      <c r="S62" s="224"/>
    </row>
    <row r="63" spans="1:19" s="22" customFormat="1" ht="37.5">
      <c r="A63" s="92">
        <v>51</v>
      </c>
      <c r="B63" s="206"/>
      <c r="C63" s="215"/>
      <c r="D63" s="19" t="s">
        <v>751</v>
      </c>
      <c r="E63" s="20">
        <v>1</v>
      </c>
      <c r="F63" s="21">
        <f t="shared" si="10"/>
        <v>1</v>
      </c>
      <c r="G63" s="21">
        <f t="shared" si="11"/>
        <v>1</v>
      </c>
      <c r="H63" s="21">
        <v>1</v>
      </c>
      <c r="I63" s="19" t="s">
        <v>743</v>
      </c>
      <c r="J63" s="20">
        <v>1</v>
      </c>
      <c r="K63" s="21">
        <f t="shared" si="6"/>
        <v>1</v>
      </c>
      <c r="L63" s="21">
        <f t="shared" si="7"/>
        <v>1</v>
      </c>
      <c r="M63" s="21">
        <v>1</v>
      </c>
      <c r="N63" s="19" t="s">
        <v>626</v>
      </c>
      <c r="O63" s="20">
        <v>1</v>
      </c>
      <c r="P63" s="21">
        <f t="shared" si="8"/>
        <v>1</v>
      </c>
      <c r="Q63" s="21">
        <f t="shared" si="9"/>
        <v>1</v>
      </c>
      <c r="R63" s="21">
        <v>1</v>
      </c>
      <c r="S63" s="224"/>
    </row>
    <row r="64" spans="1:19" s="22" customFormat="1" ht="37.5">
      <c r="A64" s="92">
        <v>52</v>
      </c>
      <c r="B64" s="206"/>
      <c r="C64" s="215"/>
      <c r="D64" s="19" t="s">
        <v>644</v>
      </c>
      <c r="E64" s="20">
        <v>1</v>
      </c>
      <c r="F64" s="21">
        <f t="shared" si="10"/>
        <v>1</v>
      </c>
      <c r="G64" s="21">
        <f t="shared" si="11"/>
        <v>1</v>
      </c>
      <c r="H64" s="21">
        <v>1</v>
      </c>
      <c r="I64" s="19" t="s">
        <v>743</v>
      </c>
      <c r="J64" s="20">
        <v>1</v>
      </c>
      <c r="K64" s="21">
        <f t="shared" si="6"/>
        <v>1</v>
      </c>
      <c r="L64" s="21">
        <f t="shared" si="7"/>
        <v>1</v>
      </c>
      <c r="M64" s="21">
        <v>1</v>
      </c>
      <c r="N64" s="19" t="s">
        <v>626</v>
      </c>
      <c r="O64" s="20">
        <v>1</v>
      </c>
      <c r="P64" s="21">
        <f t="shared" si="8"/>
        <v>1</v>
      </c>
      <c r="Q64" s="21">
        <f t="shared" si="9"/>
        <v>1</v>
      </c>
      <c r="R64" s="21">
        <v>1</v>
      </c>
      <c r="S64" s="224"/>
    </row>
    <row r="65" spans="1:19" s="22" customFormat="1" ht="15">
      <c r="A65" s="280" t="s">
        <v>115</v>
      </c>
      <c r="B65" s="280"/>
      <c r="C65" s="280"/>
      <c r="D65" s="280"/>
      <c r="E65" s="280"/>
      <c r="F65" s="280"/>
      <c r="G65" s="280"/>
      <c r="H65" s="280"/>
      <c r="I65" s="280"/>
      <c r="J65" s="280"/>
      <c r="K65" s="280"/>
      <c r="L65" s="280"/>
      <c r="M65" s="280"/>
      <c r="N65" s="280"/>
      <c r="O65" s="280"/>
      <c r="P65" s="280"/>
      <c r="Q65" s="280"/>
      <c r="R65" s="280"/>
      <c r="S65" s="280"/>
    </row>
    <row r="66" spans="1:19" s="22" customFormat="1" ht="37.5">
      <c r="A66" s="92">
        <v>53</v>
      </c>
      <c r="B66" s="206" t="s">
        <v>738</v>
      </c>
      <c r="C66" s="215" t="s">
        <v>140</v>
      </c>
      <c r="D66" s="19" t="s">
        <v>646</v>
      </c>
      <c r="E66" s="20">
        <v>1</v>
      </c>
      <c r="F66" s="21">
        <f>IF(E66=G66,H66)</f>
        <v>1</v>
      </c>
      <c r="G66" s="21">
        <f>IF(E66="NA","NA",H66)</f>
        <v>1</v>
      </c>
      <c r="H66" s="21">
        <v>1</v>
      </c>
      <c r="I66" s="19" t="s">
        <v>743</v>
      </c>
      <c r="J66" s="20">
        <v>1</v>
      </c>
      <c r="K66" s="21">
        <f aca="true" t="shared" si="12" ref="K66:K74">IF(J66=L66,M66)</f>
        <v>1</v>
      </c>
      <c r="L66" s="21">
        <f aca="true" t="shared" si="13" ref="L66:L74">IF(J66="NA","NA",M66)</f>
        <v>1</v>
      </c>
      <c r="M66" s="21">
        <v>1</v>
      </c>
      <c r="N66" s="19" t="s">
        <v>626</v>
      </c>
      <c r="O66" s="20">
        <v>1</v>
      </c>
      <c r="P66" s="21">
        <f aca="true" t="shared" si="14" ref="P66:P74">IF(O66=Q66,R66)</f>
        <v>1</v>
      </c>
      <c r="Q66" s="21">
        <f aca="true" t="shared" si="15" ref="Q66:Q74">IF(O66="NA","NA",R66)</f>
        <v>1</v>
      </c>
      <c r="R66" s="21">
        <v>1</v>
      </c>
      <c r="S66" s="224" t="s">
        <v>184</v>
      </c>
    </row>
    <row r="67" spans="1:19" s="22" customFormat="1" ht="37.5">
      <c r="A67" s="92">
        <v>54</v>
      </c>
      <c r="B67" s="206"/>
      <c r="C67" s="215"/>
      <c r="D67" s="19" t="s">
        <v>647</v>
      </c>
      <c r="E67" s="20">
        <v>1</v>
      </c>
      <c r="F67" s="21">
        <f>IF(E67=G67,H67)</f>
        <v>1</v>
      </c>
      <c r="G67" s="21">
        <f>IF(E67="NA","NA",H67)</f>
        <v>1</v>
      </c>
      <c r="H67" s="21">
        <v>1</v>
      </c>
      <c r="I67" s="19" t="s">
        <v>743</v>
      </c>
      <c r="J67" s="20">
        <v>1</v>
      </c>
      <c r="K67" s="21">
        <f t="shared" si="12"/>
        <v>1</v>
      </c>
      <c r="L67" s="21">
        <f t="shared" si="13"/>
        <v>1</v>
      </c>
      <c r="M67" s="21">
        <v>1</v>
      </c>
      <c r="N67" s="19" t="s">
        <v>626</v>
      </c>
      <c r="O67" s="20">
        <v>1</v>
      </c>
      <c r="P67" s="21">
        <f t="shared" si="14"/>
        <v>1</v>
      </c>
      <c r="Q67" s="21">
        <f t="shared" si="15"/>
        <v>1</v>
      </c>
      <c r="R67" s="21">
        <v>1</v>
      </c>
      <c r="S67" s="224"/>
    </row>
    <row r="68" spans="1:19" s="22" customFormat="1" ht="37.5">
      <c r="A68" s="92">
        <v>55</v>
      </c>
      <c r="B68" s="206"/>
      <c r="C68" s="215"/>
      <c r="D68" s="19" t="s">
        <v>648</v>
      </c>
      <c r="E68" s="20">
        <v>1</v>
      </c>
      <c r="F68" s="21">
        <f aca="true" t="shared" si="16" ref="F68:F74">IF(E68=G68,H68)</f>
        <v>1</v>
      </c>
      <c r="G68" s="21">
        <f aca="true" t="shared" si="17" ref="G68:G74">IF(E68="NA","NA",H68)</f>
        <v>1</v>
      </c>
      <c r="H68" s="21">
        <v>1</v>
      </c>
      <c r="I68" s="19" t="s">
        <v>743</v>
      </c>
      <c r="J68" s="20">
        <v>1</v>
      </c>
      <c r="K68" s="21">
        <f t="shared" si="12"/>
        <v>1</v>
      </c>
      <c r="L68" s="21">
        <f t="shared" si="13"/>
        <v>1</v>
      </c>
      <c r="M68" s="21">
        <v>1</v>
      </c>
      <c r="N68" s="19" t="s">
        <v>626</v>
      </c>
      <c r="O68" s="20">
        <v>1</v>
      </c>
      <c r="P68" s="21">
        <f t="shared" si="14"/>
        <v>1</v>
      </c>
      <c r="Q68" s="21">
        <f t="shared" si="15"/>
        <v>1</v>
      </c>
      <c r="R68" s="21">
        <v>1</v>
      </c>
      <c r="S68" s="224"/>
    </row>
    <row r="69" spans="1:19" s="22" customFormat="1" ht="37.5">
      <c r="A69" s="92">
        <v>56</v>
      </c>
      <c r="B69" s="206"/>
      <c r="C69" s="215"/>
      <c r="D69" s="19" t="s">
        <v>649</v>
      </c>
      <c r="E69" s="20">
        <v>1</v>
      </c>
      <c r="F69" s="21">
        <f t="shared" si="16"/>
        <v>1</v>
      </c>
      <c r="G69" s="21">
        <f t="shared" si="17"/>
        <v>1</v>
      </c>
      <c r="H69" s="21">
        <v>1</v>
      </c>
      <c r="I69" s="19" t="s">
        <v>743</v>
      </c>
      <c r="J69" s="20">
        <v>1</v>
      </c>
      <c r="K69" s="21">
        <f t="shared" si="12"/>
        <v>1</v>
      </c>
      <c r="L69" s="21">
        <f t="shared" si="13"/>
        <v>1</v>
      </c>
      <c r="M69" s="21">
        <v>1</v>
      </c>
      <c r="N69" s="19" t="s">
        <v>626</v>
      </c>
      <c r="O69" s="20">
        <v>1</v>
      </c>
      <c r="P69" s="21">
        <f t="shared" si="14"/>
        <v>1</v>
      </c>
      <c r="Q69" s="21">
        <f t="shared" si="15"/>
        <v>1</v>
      </c>
      <c r="R69" s="21">
        <v>1</v>
      </c>
      <c r="S69" s="224"/>
    </row>
    <row r="70" spans="1:19" s="22" customFormat="1" ht="37.5">
      <c r="A70" s="92">
        <v>57</v>
      </c>
      <c r="B70" s="206"/>
      <c r="C70" s="215"/>
      <c r="D70" s="19" t="s">
        <v>650</v>
      </c>
      <c r="E70" s="20">
        <v>1</v>
      </c>
      <c r="F70" s="21">
        <f t="shared" si="16"/>
        <v>1</v>
      </c>
      <c r="G70" s="21">
        <f t="shared" si="17"/>
        <v>1</v>
      </c>
      <c r="H70" s="21">
        <v>1</v>
      </c>
      <c r="I70" s="19" t="s">
        <v>743</v>
      </c>
      <c r="J70" s="20">
        <v>1</v>
      </c>
      <c r="K70" s="21">
        <f t="shared" si="12"/>
        <v>1</v>
      </c>
      <c r="L70" s="21">
        <f t="shared" si="13"/>
        <v>1</v>
      </c>
      <c r="M70" s="21">
        <v>1</v>
      </c>
      <c r="N70" s="19" t="s">
        <v>626</v>
      </c>
      <c r="O70" s="20">
        <v>1</v>
      </c>
      <c r="P70" s="21">
        <f t="shared" si="14"/>
        <v>1</v>
      </c>
      <c r="Q70" s="21">
        <f t="shared" si="15"/>
        <v>1</v>
      </c>
      <c r="R70" s="21">
        <v>1</v>
      </c>
      <c r="S70" s="224"/>
    </row>
    <row r="71" spans="1:19" s="22" customFormat="1" ht="37.5">
      <c r="A71" s="92">
        <v>58</v>
      </c>
      <c r="B71" s="206"/>
      <c r="C71" s="215"/>
      <c r="D71" s="19" t="s">
        <v>651</v>
      </c>
      <c r="E71" s="20">
        <v>1</v>
      </c>
      <c r="F71" s="21">
        <f t="shared" si="16"/>
        <v>1</v>
      </c>
      <c r="G71" s="21">
        <f t="shared" si="17"/>
        <v>1</v>
      </c>
      <c r="H71" s="21">
        <v>1</v>
      </c>
      <c r="I71" s="19" t="s">
        <v>743</v>
      </c>
      <c r="J71" s="20">
        <v>1</v>
      </c>
      <c r="K71" s="21">
        <f t="shared" si="12"/>
        <v>1</v>
      </c>
      <c r="L71" s="21">
        <f t="shared" si="13"/>
        <v>1</v>
      </c>
      <c r="M71" s="21">
        <v>1</v>
      </c>
      <c r="N71" s="19" t="s">
        <v>626</v>
      </c>
      <c r="O71" s="20">
        <v>1</v>
      </c>
      <c r="P71" s="21">
        <f t="shared" si="14"/>
        <v>1</v>
      </c>
      <c r="Q71" s="21">
        <f t="shared" si="15"/>
        <v>1</v>
      </c>
      <c r="R71" s="21">
        <v>1</v>
      </c>
      <c r="S71" s="224"/>
    </row>
    <row r="72" spans="1:19" s="22" customFormat="1" ht="37.5">
      <c r="A72" s="92">
        <v>59</v>
      </c>
      <c r="B72" s="206"/>
      <c r="C72" s="215"/>
      <c r="D72" s="19" t="s">
        <v>652</v>
      </c>
      <c r="E72" s="20">
        <v>1</v>
      </c>
      <c r="F72" s="21">
        <f t="shared" si="16"/>
        <v>1</v>
      </c>
      <c r="G72" s="21">
        <f t="shared" si="17"/>
        <v>1</v>
      </c>
      <c r="H72" s="21">
        <v>1</v>
      </c>
      <c r="I72" s="19" t="s">
        <v>743</v>
      </c>
      <c r="J72" s="20">
        <v>1</v>
      </c>
      <c r="K72" s="21">
        <f t="shared" si="12"/>
        <v>1</v>
      </c>
      <c r="L72" s="21">
        <f t="shared" si="13"/>
        <v>1</v>
      </c>
      <c r="M72" s="21">
        <v>1</v>
      </c>
      <c r="N72" s="19" t="s">
        <v>626</v>
      </c>
      <c r="O72" s="20">
        <v>1</v>
      </c>
      <c r="P72" s="21">
        <f t="shared" si="14"/>
        <v>1</v>
      </c>
      <c r="Q72" s="21">
        <f t="shared" si="15"/>
        <v>1</v>
      </c>
      <c r="R72" s="21">
        <v>1</v>
      </c>
      <c r="S72" s="224"/>
    </row>
    <row r="73" spans="1:19" s="22" customFormat="1" ht="37.5">
      <c r="A73" s="92">
        <v>60</v>
      </c>
      <c r="B73" s="206"/>
      <c r="C73" s="215"/>
      <c r="D73" s="19" t="s">
        <v>653</v>
      </c>
      <c r="E73" s="20">
        <v>1</v>
      </c>
      <c r="F73" s="21">
        <f t="shared" si="16"/>
        <v>1</v>
      </c>
      <c r="G73" s="21">
        <f t="shared" si="17"/>
        <v>1</v>
      </c>
      <c r="H73" s="21">
        <v>1</v>
      </c>
      <c r="I73" s="19" t="s">
        <v>743</v>
      </c>
      <c r="J73" s="20">
        <v>1</v>
      </c>
      <c r="K73" s="21">
        <f t="shared" si="12"/>
        <v>1</v>
      </c>
      <c r="L73" s="21">
        <f t="shared" si="13"/>
        <v>1</v>
      </c>
      <c r="M73" s="21">
        <v>1</v>
      </c>
      <c r="N73" s="19" t="s">
        <v>626</v>
      </c>
      <c r="O73" s="20">
        <v>1</v>
      </c>
      <c r="P73" s="21">
        <f t="shared" si="14"/>
        <v>1</v>
      </c>
      <c r="Q73" s="21">
        <f t="shared" si="15"/>
        <v>1</v>
      </c>
      <c r="R73" s="21">
        <v>1</v>
      </c>
      <c r="S73" s="224"/>
    </row>
    <row r="74" spans="1:19" s="22" customFormat="1" ht="37.5">
      <c r="A74" s="92">
        <v>61</v>
      </c>
      <c r="B74" s="206"/>
      <c r="C74" s="215"/>
      <c r="D74" s="19" t="s">
        <v>754</v>
      </c>
      <c r="E74" s="20">
        <v>1</v>
      </c>
      <c r="F74" s="21">
        <f t="shared" si="16"/>
        <v>1</v>
      </c>
      <c r="G74" s="21">
        <f t="shared" si="17"/>
        <v>1</v>
      </c>
      <c r="H74" s="21">
        <v>1</v>
      </c>
      <c r="I74" s="19" t="s">
        <v>743</v>
      </c>
      <c r="J74" s="20">
        <v>1</v>
      </c>
      <c r="K74" s="21">
        <f t="shared" si="12"/>
        <v>1</v>
      </c>
      <c r="L74" s="21">
        <f t="shared" si="13"/>
        <v>1</v>
      </c>
      <c r="M74" s="21">
        <v>1</v>
      </c>
      <c r="N74" s="19" t="s">
        <v>626</v>
      </c>
      <c r="O74" s="20">
        <v>1</v>
      </c>
      <c r="P74" s="21">
        <f t="shared" si="14"/>
        <v>1</v>
      </c>
      <c r="Q74" s="21">
        <f t="shared" si="15"/>
        <v>1</v>
      </c>
      <c r="R74" s="21">
        <v>1</v>
      </c>
      <c r="S74" s="224"/>
    </row>
    <row r="75" spans="1:19" s="22" customFormat="1" ht="15">
      <c r="A75" s="280" t="s">
        <v>116</v>
      </c>
      <c r="B75" s="280"/>
      <c r="C75" s="280"/>
      <c r="D75" s="280"/>
      <c r="E75" s="280"/>
      <c r="F75" s="280"/>
      <c r="G75" s="280"/>
      <c r="H75" s="280"/>
      <c r="I75" s="280"/>
      <c r="J75" s="280"/>
      <c r="K75" s="280"/>
      <c r="L75" s="280"/>
      <c r="M75" s="280"/>
      <c r="N75" s="280"/>
      <c r="O75" s="280"/>
      <c r="P75" s="280"/>
      <c r="Q75" s="280"/>
      <c r="R75" s="280"/>
      <c r="S75" s="280"/>
    </row>
    <row r="76" spans="1:19" s="22" customFormat="1" ht="37.5">
      <c r="A76" s="92">
        <v>62</v>
      </c>
      <c r="B76" s="206" t="s">
        <v>738</v>
      </c>
      <c r="C76" s="215" t="s">
        <v>140</v>
      </c>
      <c r="D76" s="19" t="s">
        <v>654</v>
      </c>
      <c r="E76" s="20">
        <v>1</v>
      </c>
      <c r="F76" s="21">
        <f>IF(E76=G76,H76)</f>
        <v>1</v>
      </c>
      <c r="G76" s="21">
        <f>IF(E76="NA","NA",H76)</f>
        <v>1</v>
      </c>
      <c r="H76" s="21">
        <v>1</v>
      </c>
      <c r="I76" s="19" t="s">
        <v>743</v>
      </c>
      <c r="J76" s="20">
        <v>1</v>
      </c>
      <c r="K76" s="21">
        <f aca="true" t="shared" si="18" ref="K76:K84">IF(J76=L76,M76)</f>
        <v>1</v>
      </c>
      <c r="L76" s="21">
        <f aca="true" t="shared" si="19" ref="L76:L84">IF(J76="NA","NA",M76)</f>
        <v>1</v>
      </c>
      <c r="M76" s="21">
        <v>1</v>
      </c>
      <c r="N76" s="19" t="s">
        <v>626</v>
      </c>
      <c r="O76" s="20">
        <v>1</v>
      </c>
      <c r="P76" s="21">
        <f aca="true" t="shared" si="20" ref="P76:P84">IF(O76=Q76,R76)</f>
        <v>1</v>
      </c>
      <c r="Q76" s="21">
        <f aca="true" t="shared" si="21" ref="Q76:Q84">IF(O76="NA","NA",R76)</f>
        <v>1</v>
      </c>
      <c r="R76" s="21">
        <v>1</v>
      </c>
      <c r="S76" s="224" t="s">
        <v>184</v>
      </c>
    </row>
    <row r="77" spans="1:19" s="22" customFormat="1" ht="37.5">
      <c r="A77" s="92">
        <v>63</v>
      </c>
      <c r="B77" s="206"/>
      <c r="C77" s="215"/>
      <c r="D77" s="19" t="s">
        <v>655</v>
      </c>
      <c r="E77" s="20">
        <v>1</v>
      </c>
      <c r="F77" s="21">
        <f>IF(E77=G77,H77)</f>
        <v>1</v>
      </c>
      <c r="G77" s="21">
        <f>IF(E77="NA","NA",H77)</f>
        <v>1</v>
      </c>
      <c r="H77" s="21">
        <v>1</v>
      </c>
      <c r="I77" s="19" t="s">
        <v>743</v>
      </c>
      <c r="J77" s="20">
        <v>1</v>
      </c>
      <c r="K77" s="21">
        <f t="shared" si="18"/>
        <v>1</v>
      </c>
      <c r="L77" s="21">
        <f t="shared" si="19"/>
        <v>1</v>
      </c>
      <c r="M77" s="21">
        <v>1</v>
      </c>
      <c r="N77" s="19" t="s">
        <v>626</v>
      </c>
      <c r="O77" s="20">
        <v>1</v>
      </c>
      <c r="P77" s="21">
        <f t="shared" si="20"/>
        <v>1</v>
      </c>
      <c r="Q77" s="21">
        <f t="shared" si="21"/>
        <v>1</v>
      </c>
      <c r="R77" s="21">
        <v>1</v>
      </c>
      <c r="S77" s="224"/>
    </row>
    <row r="78" spans="1:19" s="22" customFormat="1" ht="37.5">
      <c r="A78" s="92">
        <v>64</v>
      </c>
      <c r="B78" s="206"/>
      <c r="C78" s="215"/>
      <c r="D78" s="19" t="s">
        <v>656</v>
      </c>
      <c r="E78" s="20">
        <v>1</v>
      </c>
      <c r="F78" s="21">
        <f aca="true" t="shared" si="22" ref="F78:F84">IF(E78=G78,H78)</f>
        <v>1</v>
      </c>
      <c r="G78" s="21">
        <f aca="true" t="shared" si="23" ref="G78:G84">IF(E78="NA","NA",H78)</f>
        <v>1</v>
      </c>
      <c r="H78" s="21">
        <v>1</v>
      </c>
      <c r="I78" s="19" t="s">
        <v>743</v>
      </c>
      <c r="J78" s="20">
        <v>1</v>
      </c>
      <c r="K78" s="21">
        <f t="shared" si="18"/>
        <v>1</v>
      </c>
      <c r="L78" s="21">
        <f t="shared" si="19"/>
        <v>1</v>
      </c>
      <c r="M78" s="21">
        <v>1</v>
      </c>
      <c r="N78" s="19" t="s">
        <v>626</v>
      </c>
      <c r="O78" s="20">
        <v>1</v>
      </c>
      <c r="P78" s="21">
        <f t="shared" si="20"/>
        <v>1</v>
      </c>
      <c r="Q78" s="21">
        <f t="shared" si="21"/>
        <v>1</v>
      </c>
      <c r="R78" s="21">
        <v>1</v>
      </c>
      <c r="S78" s="224"/>
    </row>
    <row r="79" spans="1:19" s="22" customFormat="1" ht="37.5">
      <c r="A79" s="92">
        <v>65</v>
      </c>
      <c r="B79" s="206"/>
      <c r="C79" s="215"/>
      <c r="D79" s="19" t="s">
        <v>657</v>
      </c>
      <c r="E79" s="20">
        <v>1</v>
      </c>
      <c r="F79" s="21">
        <f t="shared" si="22"/>
        <v>1</v>
      </c>
      <c r="G79" s="21">
        <f t="shared" si="23"/>
        <v>1</v>
      </c>
      <c r="H79" s="21">
        <v>1</v>
      </c>
      <c r="I79" s="19" t="s">
        <v>743</v>
      </c>
      <c r="J79" s="20">
        <v>1</v>
      </c>
      <c r="K79" s="21">
        <f t="shared" si="18"/>
        <v>1</v>
      </c>
      <c r="L79" s="21">
        <f t="shared" si="19"/>
        <v>1</v>
      </c>
      <c r="M79" s="21">
        <v>1</v>
      </c>
      <c r="N79" s="19" t="s">
        <v>626</v>
      </c>
      <c r="O79" s="20">
        <v>1</v>
      </c>
      <c r="P79" s="21">
        <f t="shared" si="20"/>
        <v>1</v>
      </c>
      <c r="Q79" s="21">
        <f t="shared" si="21"/>
        <v>1</v>
      </c>
      <c r="R79" s="21">
        <v>1</v>
      </c>
      <c r="S79" s="224"/>
    </row>
    <row r="80" spans="1:19" s="22" customFormat="1" ht="37.5">
      <c r="A80" s="92">
        <v>66</v>
      </c>
      <c r="B80" s="206"/>
      <c r="C80" s="215"/>
      <c r="D80" s="19" t="s">
        <v>658</v>
      </c>
      <c r="E80" s="20">
        <v>1</v>
      </c>
      <c r="F80" s="21">
        <f t="shared" si="22"/>
        <v>1</v>
      </c>
      <c r="G80" s="21">
        <f t="shared" si="23"/>
        <v>1</v>
      </c>
      <c r="H80" s="21">
        <v>1</v>
      </c>
      <c r="I80" s="19" t="s">
        <v>743</v>
      </c>
      <c r="J80" s="20">
        <v>1</v>
      </c>
      <c r="K80" s="21">
        <f t="shared" si="18"/>
        <v>1</v>
      </c>
      <c r="L80" s="21">
        <f t="shared" si="19"/>
        <v>1</v>
      </c>
      <c r="M80" s="21">
        <v>1</v>
      </c>
      <c r="N80" s="19" t="s">
        <v>626</v>
      </c>
      <c r="O80" s="20">
        <v>1</v>
      </c>
      <c r="P80" s="21">
        <f t="shared" si="20"/>
        <v>1</v>
      </c>
      <c r="Q80" s="21">
        <f t="shared" si="21"/>
        <v>1</v>
      </c>
      <c r="R80" s="21">
        <v>1</v>
      </c>
      <c r="S80" s="224"/>
    </row>
    <row r="81" spans="1:19" s="22" customFormat="1" ht="37.5">
      <c r="A81" s="92">
        <v>67</v>
      </c>
      <c r="B81" s="206"/>
      <c r="C81" s="215"/>
      <c r="D81" s="19" t="s">
        <v>659</v>
      </c>
      <c r="E81" s="20">
        <v>1</v>
      </c>
      <c r="F81" s="21">
        <f t="shared" si="22"/>
        <v>1</v>
      </c>
      <c r="G81" s="21">
        <f t="shared" si="23"/>
        <v>1</v>
      </c>
      <c r="H81" s="21">
        <v>1</v>
      </c>
      <c r="I81" s="19" t="s">
        <v>743</v>
      </c>
      <c r="J81" s="20">
        <v>1</v>
      </c>
      <c r="K81" s="21">
        <f t="shared" si="18"/>
        <v>1</v>
      </c>
      <c r="L81" s="21">
        <f t="shared" si="19"/>
        <v>1</v>
      </c>
      <c r="M81" s="21">
        <v>1</v>
      </c>
      <c r="N81" s="19" t="s">
        <v>626</v>
      </c>
      <c r="O81" s="20">
        <v>1</v>
      </c>
      <c r="P81" s="21">
        <f t="shared" si="20"/>
        <v>1</v>
      </c>
      <c r="Q81" s="21">
        <f t="shared" si="21"/>
        <v>1</v>
      </c>
      <c r="R81" s="21">
        <v>1</v>
      </c>
      <c r="S81" s="224"/>
    </row>
    <row r="82" spans="1:19" s="22" customFormat="1" ht="37.5">
      <c r="A82" s="92">
        <v>68</v>
      </c>
      <c r="B82" s="206"/>
      <c r="C82" s="215"/>
      <c r="D82" s="19" t="s">
        <v>660</v>
      </c>
      <c r="E82" s="20">
        <v>1</v>
      </c>
      <c r="F82" s="21">
        <f t="shared" si="22"/>
        <v>1</v>
      </c>
      <c r="G82" s="21">
        <f t="shared" si="23"/>
        <v>1</v>
      </c>
      <c r="H82" s="21">
        <v>1</v>
      </c>
      <c r="I82" s="19" t="s">
        <v>743</v>
      </c>
      <c r="J82" s="20">
        <v>1</v>
      </c>
      <c r="K82" s="21">
        <f t="shared" si="18"/>
        <v>1</v>
      </c>
      <c r="L82" s="21">
        <f t="shared" si="19"/>
        <v>1</v>
      </c>
      <c r="M82" s="21">
        <v>1</v>
      </c>
      <c r="N82" s="19" t="s">
        <v>626</v>
      </c>
      <c r="O82" s="20">
        <v>1</v>
      </c>
      <c r="P82" s="21">
        <f t="shared" si="20"/>
        <v>1</v>
      </c>
      <c r="Q82" s="21">
        <f t="shared" si="21"/>
        <v>1</v>
      </c>
      <c r="R82" s="21">
        <v>1</v>
      </c>
      <c r="S82" s="224"/>
    </row>
    <row r="83" spans="1:19" s="22" customFormat="1" ht="37.5">
      <c r="A83" s="92">
        <v>69</v>
      </c>
      <c r="B83" s="206"/>
      <c r="C83" s="215"/>
      <c r="D83" s="19" t="s">
        <v>661</v>
      </c>
      <c r="E83" s="20">
        <v>1</v>
      </c>
      <c r="F83" s="21">
        <f t="shared" si="22"/>
        <v>1</v>
      </c>
      <c r="G83" s="21">
        <f t="shared" si="23"/>
        <v>1</v>
      </c>
      <c r="H83" s="21">
        <v>1</v>
      </c>
      <c r="I83" s="19" t="s">
        <v>743</v>
      </c>
      <c r="J83" s="20">
        <v>1</v>
      </c>
      <c r="K83" s="21">
        <f t="shared" si="18"/>
        <v>1</v>
      </c>
      <c r="L83" s="21">
        <f t="shared" si="19"/>
        <v>1</v>
      </c>
      <c r="M83" s="21">
        <v>1</v>
      </c>
      <c r="N83" s="19" t="s">
        <v>626</v>
      </c>
      <c r="O83" s="20">
        <v>1</v>
      </c>
      <c r="P83" s="21">
        <f t="shared" si="20"/>
        <v>1</v>
      </c>
      <c r="Q83" s="21">
        <f t="shared" si="21"/>
        <v>1</v>
      </c>
      <c r="R83" s="21">
        <v>1</v>
      </c>
      <c r="S83" s="224"/>
    </row>
    <row r="84" spans="1:19" s="22" customFormat="1" ht="37.5">
      <c r="A84" s="92">
        <v>70</v>
      </c>
      <c r="B84" s="206"/>
      <c r="C84" s="215"/>
      <c r="D84" s="19" t="s">
        <v>662</v>
      </c>
      <c r="E84" s="20">
        <v>1</v>
      </c>
      <c r="F84" s="21">
        <f t="shared" si="22"/>
        <v>1</v>
      </c>
      <c r="G84" s="21">
        <f t="shared" si="23"/>
        <v>1</v>
      </c>
      <c r="H84" s="21">
        <v>1</v>
      </c>
      <c r="I84" s="19" t="s">
        <v>743</v>
      </c>
      <c r="J84" s="20">
        <v>1</v>
      </c>
      <c r="K84" s="21">
        <f t="shared" si="18"/>
        <v>1</v>
      </c>
      <c r="L84" s="21">
        <f t="shared" si="19"/>
        <v>1</v>
      </c>
      <c r="M84" s="21">
        <v>1</v>
      </c>
      <c r="N84" s="19" t="s">
        <v>626</v>
      </c>
      <c r="O84" s="20">
        <v>1</v>
      </c>
      <c r="P84" s="21">
        <f t="shared" si="20"/>
        <v>1</v>
      </c>
      <c r="Q84" s="21">
        <f t="shared" si="21"/>
        <v>1</v>
      </c>
      <c r="R84" s="21">
        <v>1</v>
      </c>
      <c r="S84" s="224"/>
    </row>
    <row r="85" spans="1:19" s="22" customFormat="1" ht="15">
      <c r="A85" s="280" t="s">
        <v>117</v>
      </c>
      <c r="B85" s="280"/>
      <c r="C85" s="280"/>
      <c r="D85" s="280"/>
      <c r="E85" s="280"/>
      <c r="F85" s="280"/>
      <c r="G85" s="280"/>
      <c r="H85" s="280"/>
      <c r="I85" s="280"/>
      <c r="J85" s="280"/>
      <c r="K85" s="280"/>
      <c r="L85" s="280"/>
      <c r="M85" s="280"/>
      <c r="N85" s="280"/>
      <c r="O85" s="280"/>
      <c r="P85" s="280"/>
      <c r="Q85" s="280"/>
      <c r="R85" s="280"/>
      <c r="S85" s="280"/>
    </row>
    <row r="86" spans="1:19" s="22" customFormat="1" ht="37.5">
      <c r="A86" s="92">
        <v>71</v>
      </c>
      <c r="B86" s="206" t="s">
        <v>738</v>
      </c>
      <c r="C86" s="215" t="s">
        <v>140</v>
      </c>
      <c r="D86" s="19" t="s">
        <v>1023</v>
      </c>
      <c r="E86" s="20">
        <v>1</v>
      </c>
      <c r="F86" s="21">
        <f>IF(E86=G86,H86)</f>
        <v>1</v>
      </c>
      <c r="G86" s="21">
        <f>IF(E86="NA","NA",H86)</f>
        <v>1</v>
      </c>
      <c r="H86" s="21">
        <v>1</v>
      </c>
      <c r="I86" s="19" t="s">
        <v>743</v>
      </c>
      <c r="J86" s="20">
        <v>1</v>
      </c>
      <c r="K86" s="21">
        <f aca="true" t="shared" si="24" ref="K86:K94">IF(J86=L86,M86)</f>
        <v>1</v>
      </c>
      <c r="L86" s="21">
        <f aca="true" t="shared" si="25" ref="L86:L94">IF(J86="NA","NA",M86)</f>
        <v>1</v>
      </c>
      <c r="M86" s="21">
        <v>1</v>
      </c>
      <c r="N86" s="19" t="s">
        <v>626</v>
      </c>
      <c r="O86" s="20">
        <v>1</v>
      </c>
      <c r="P86" s="21">
        <f aca="true" t="shared" si="26" ref="P86:P94">IF(O86=Q86,R86)</f>
        <v>1</v>
      </c>
      <c r="Q86" s="21">
        <f aca="true" t="shared" si="27" ref="Q86:Q94">IF(O86="NA","NA",R86)</f>
        <v>1</v>
      </c>
      <c r="R86" s="21">
        <v>1</v>
      </c>
      <c r="S86" s="224" t="s">
        <v>184</v>
      </c>
    </row>
    <row r="87" spans="1:19" s="22" customFormat="1" ht="37.5">
      <c r="A87" s="92">
        <v>72</v>
      </c>
      <c r="B87" s="206"/>
      <c r="C87" s="215"/>
      <c r="D87" s="19" t="s">
        <v>664</v>
      </c>
      <c r="E87" s="20">
        <v>1</v>
      </c>
      <c r="F87" s="21">
        <f>IF(E87=G87,H87)</f>
        <v>1</v>
      </c>
      <c r="G87" s="21">
        <f>IF(E87="NA","NA",H87)</f>
        <v>1</v>
      </c>
      <c r="H87" s="21">
        <v>1</v>
      </c>
      <c r="I87" s="19" t="s">
        <v>743</v>
      </c>
      <c r="J87" s="20">
        <v>1</v>
      </c>
      <c r="K87" s="21">
        <f t="shared" si="24"/>
        <v>1</v>
      </c>
      <c r="L87" s="21">
        <f t="shared" si="25"/>
        <v>1</v>
      </c>
      <c r="M87" s="21">
        <v>1</v>
      </c>
      <c r="N87" s="19" t="s">
        <v>626</v>
      </c>
      <c r="O87" s="20">
        <v>1</v>
      </c>
      <c r="P87" s="21">
        <f t="shared" si="26"/>
        <v>1</v>
      </c>
      <c r="Q87" s="21">
        <f t="shared" si="27"/>
        <v>1</v>
      </c>
      <c r="R87" s="21">
        <v>1</v>
      </c>
      <c r="S87" s="224"/>
    </row>
    <row r="88" spans="1:19" s="22" customFormat="1" ht="37.5">
      <c r="A88" s="92">
        <v>73</v>
      </c>
      <c r="B88" s="206"/>
      <c r="C88" s="215"/>
      <c r="D88" s="19" t="s">
        <v>665</v>
      </c>
      <c r="E88" s="20">
        <v>1</v>
      </c>
      <c r="F88" s="21">
        <f aca="true" t="shared" si="28" ref="F88:F94">IF(E88=G88,H88)</f>
        <v>1</v>
      </c>
      <c r="G88" s="21">
        <f aca="true" t="shared" si="29" ref="G88:G94">IF(E88="NA","NA",H88)</f>
        <v>1</v>
      </c>
      <c r="H88" s="21">
        <v>1</v>
      </c>
      <c r="I88" s="19" t="s">
        <v>743</v>
      </c>
      <c r="J88" s="20">
        <v>1</v>
      </c>
      <c r="K88" s="21">
        <f t="shared" si="24"/>
        <v>1</v>
      </c>
      <c r="L88" s="21">
        <f t="shared" si="25"/>
        <v>1</v>
      </c>
      <c r="M88" s="21">
        <v>1</v>
      </c>
      <c r="N88" s="19" t="s">
        <v>626</v>
      </c>
      <c r="O88" s="20">
        <v>1</v>
      </c>
      <c r="P88" s="21">
        <f t="shared" si="26"/>
        <v>1</v>
      </c>
      <c r="Q88" s="21">
        <f t="shared" si="27"/>
        <v>1</v>
      </c>
      <c r="R88" s="21">
        <v>1</v>
      </c>
      <c r="S88" s="224"/>
    </row>
    <row r="89" spans="1:19" s="22" customFormat="1" ht="37.5">
      <c r="A89" s="92">
        <v>74</v>
      </c>
      <c r="B89" s="206"/>
      <c r="C89" s="215"/>
      <c r="D89" s="19" t="s">
        <v>666</v>
      </c>
      <c r="E89" s="20">
        <v>1</v>
      </c>
      <c r="F89" s="21">
        <f t="shared" si="28"/>
        <v>1</v>
      </c>
      <c r="G89" s="21">
        <f t="shared" si="29"/>
        <v>1</v>
      </c>
      <c r="H89" s="21">
        <v>1</v>
      </c>
      <c r="I89" s="19" t="s">
        <v>743</v>
      </c>
      <c r="J89" s="20">
        <v>1</v>
      </c>
      <c r="K89" s="21">
        <f t="shared" si="24"/>
        <v>1</v>
      </c>
      <c r="L89" s="21">
        <f t="shared" si="25"/>
        <v>1</v>
      </c>
      <c r="M89" s="21">
        <v>1</v>
      </c>
      <c r="N89" s="19" t="s">
        <v>626</v>
      </c>
      <c r="O89" s="20">
        <v>1</v>
      </c>
      <c r="P89" s="21">
        <f t="shared" si="26"/>
        <v>1</v>
      </c>
      <c r="Q89" s="21">
        <f t="shared" si="27"/>
        <v>1</v>
      </c>
      <c r="R89" s="21">
        <v>1</v>
      </c>
      <c r="S89" s="224"/>
    </row>
    <row r="90" spans="1:19" s="22" customFormat="1" ht="37.5">
      <c r="A90" s="92">
        <v>75</v>
      </c>
      <c r="B90" s="206"/>
      <c r="C90" s="215"/>
      <c r="D90" s="19" t="s">
        <v>667</v>
      </c>
      <c r="E90" s="20">
        <v>1</v>
      </c>
      <c r="F90" s="21">
        <f t="shared" si="28"/>
        <v>1</v>
      </c>
      <c r="G90" s="21">
        <f t="shared" si="29"/>
        <v>1</v>
      </c>
      <c r="H90" s="21">
        <v>1</v>
      </c>
      <c r="I90" s="19" t="s">
        <v>743</v>
      </c>
      <c r="J90" s="20">
        <v>1</v>
      </c>
      <c r="K90" s="21">
        <f t="shared" si="24"/>
        <v>1</v>
      </c>
      <c r="L90" s="21">
        <f t="shared" si="25"/>
        <v>1</v>
      </c>
      <c r="M90" s="21">
        <v>1</v>
      </c>
      <c r="N90" s="19" t="s">
        <v>626</v>
      </c>
      <c r="O90" s="20">
        <v>1</v>
      </c>
      <c r="P90" s="21">
        <f t="shared" si="26"/>
        <v>1</v>
      </c>
      <c r="Q90" s="21">
        <f t="shared" si="27"/>
        <v>1</v>
      </c>
      <c r="R90" s="21">
        <v>1</v>
      </c>
      <c r="S90" s="224"/>
    </row>
    <row r="91" spans="1:19" s="22" customFormat="1" ht="37.5">
      <c r="A91" s="92">
        <v>76</v>
      </c>
      <c r="B91" s="206"/>
      <c r="C91" s="215"/>
      <c r="D91" s="19" t="s">
        <v>668</v>
      </c>
      <c r="E91" s="20">
        <v>1</v>
      </c>
      <c r="F91" s="21">
        <f t="shared" si="28"/>
        <v>1</v>
      </c>
      <c r="G91" s="21">
        <f t="shared" si="29"/>
        <v>1</v>
      </c>
      <c r="H91" s="21">
        <v>1</v>
      </c>
      <c r="I91" s="19" t="s">
        <v>743</v>
      </c>
      <c r="J91" s="20">
        <v>1</v>
      </c>
      <c r="K91" s="21">
        <f t="shared" si="24"/>
        <v>1</v>
      </c>
      <c r="L91" s="21">
        <f t="shared" si="25"/>
        <v>1</v>
      </c>
      <c r="M91" s="21">
        <v>1</v>
      </c>
      <c r="N91" s="19" t="s">
        <v>626</v>
      </c>
      <c r="O91" s="20">
        <v>1</v>
      </c>
      <c r="P91" s="21">
        <f t="shared" si="26"/>
        <v>1</v>
      </c>
      <c r="Q91" s="21">
        <f t="shared" si="27"/>
        <v>1</v>
      </c>
      <c r="R91" s="21">
        <v>1</v>
      </c>
      <c r="S91" s="224"/>
    </row>
    <row r="92" spans="1:19" s="22" customFormat="1" ht="37.5">
      <c r="A92" s="92">
        <v>77</v>
      </c>
      <c r="B92" s="206"/>
      <c r="C92" s="215"/>
      <c r="D92" s="19" t="s">
        <v>669</v>
      </c>
      <c r="E92" s="20">
        <v>1</v>
      </c>
      <c r="F92" s="21">
        <f t="shared" si="28"/>
        <v>1</v>
      </c>
      <c r="G92" s="21">
        <f t="shared" si="29"/>
        <v>1</v>
      </c>
      <c r="H92" s="21">
        <v>1</v>
      </c>
      <c r="I92" s="19" t="s">
        <v>743</v>
      </c>
      <c r="J92" s="20">
        <v>1</v>
      </c>
      <c r="K92" s="21">
        <f t="shared" si="24"/>
        <v>1</v>
      </c>
      <c r="L92" s="21">
        <f t="shared" si="25"/>
        <v>1</v>
      </c>
      <c r="M92" s="21">
        <v>1</v>
      </c>
      <c r="N92" s="19" t="s">
        <v>626</v>
      </c>
      <c r="O92" s="20">
        <v>1</v>
      </c>
      <c r="P92" s="21">
        <f t="shared" si="26"/>
        <v>1</v>
      </c>
      <c r="Q92" s="21">
        <f t="shared" si="27"/>
        <v>1</v>
      </c>
      <c r="R92" s="21">
        <v>1</v>
      </c>
      <c r="S92" s="224"/>
    </row>
    <row r="93" spans="1:19" s="22" customFormat="1" ht="112.5">
      <c r="A93" s="92">
        <v>78</v>
      </c>
      <c r="B93" s="206"/>
      <c r="C93" s="215"/>
      <c r="D93" s="19" t="s">
        <v>871</v>
      </c>
      <c r="E93" s="20">
        <v>1</v>
      </c>
      <c r="F93" s="21">
        <f t="shared" si="28"/>
        <v>1</v>
      </c>
      <c r="G93" s="21">
        <f t="shared" si="29"/>
        <v>1</v>
      </c>
      <c r="H93" s="21">
        <v>1</v>
      </c>
      <c r="I93" s="19" t="s">
        <v>1024</v>
      </c>
      <c r="J93" s="20">
        <v>1</v>
      </c>
      <c r="K93" s="21">
        <f t="shared" si="24"/>
        <v>1</v>
      </c>
      <c r="L93" s="21">
        <f t="shared" si="25"/>
        <v>1</v>
      </c>
      <c r="M93" s="21">
        <v>1</v>
      </c>
      <c r="N93" s="19" t="s">
        <v>672</v>
      </c>
      <c r="O93" s="20">
        <v>1</v>
      </c>
      <c r="P93" s="21">
        <f t="shared" si="26"/>
        <v>1</v>
      </c>
      <c r="Q93" s="21">
        <f t="shared" si="27"/>
        <v>1</v>
      </c>
      <c r="R93" s="21">
        <v>1</v>
      </c>
      <c r="S93" s="224"/>
    </row>
    <row r="94" spans="1:19" s="22" customFormat="1" ht="112.5">
      <c r="A94" s="92">
        <v>79</v>
      </c>
      <c r="B94" s="206"/>
      <c r="C94" s="215"/>
      <c r="D94" s="19" t="s">
        <v>873</v>
      </c>
      <c r="E94" s="20">
        <v>1</v>
      </c>
      <c r="F94" s="21">
        <f t="shared" si="28"/>
        <v>1</v>
      </c>
      <c r="G94" s="21">
        <f t="shared" si="29"/>
        <v>1</v>
      </c>
      <c r="H94" s="21">
        <v>1</v>
      </c>
      <c r="I94" s="19" t="s">
        <v>1024</v>
      </c>
      <c r="J94" s="20">
        <v>1</v>
      </c>
      <c r="K94" s="21">
        <f t="shared" si="24"/>
        <v>1</v>
      </c>
      <c r="L94" s="21">
        <f t="shared" si="25"/>
        <v>1</v>
      </c>
      <c r="M94" s="21">
        <v>1</v>
      </c>
      <c r="N94" s="19" t="s">
        <v>672</v>
      </c>
      <c r="O94" s="20">
        <v>1</v>
      </c>
      <c r="P94" s="21">
        <f t="shared" si="26"/>
        <v>1</v>
      </c>
      <c r="Q94" s="21">
        <f t="shared" si="27"/>
        <v>1</v>
      </c>
      <c r="R94" s="21">
        <v>1</v>
      </c>
      <c r="S94" s="224"/>
    </row>
    <row r="95" spans="1:19" s="46" customFormat="1" ht="37.5">
      <c r="A95" s="22"/>
      <c r="B95" s="40" t="s">
        <v>1025</v>
      </c>
      <c r="C95" s="58"/>
      <c r="D95" s="42">
        <f>'RESULTADOS '!N26</f>
        <v>1</v>
      </c>
      <c r="E95" s="43">
        <f>SUM(E10:E94)</f>
        <v>79</v>
      </c>
      <c r="F95" s="43">
        <f>SUM(F10:F94)</f>
        <v>79</v>
      </c>
      <c r="G95" s="43">
        <f>SUM(G10:G94)</f>
        <v>79</v>
      </c>
      <c r="H95" s="43">
        <f>SUM(H10:H94)</f>
        <v>79</v>
      </c>
      <c r="I95" s="44"/>
      <c r="J95" s="43">
        <f>SUM(J10:J94)</f>
        <v>79</v>
      </c>
      <c r="K95" s="43">
        <f>SUM(K10:K94)</f>
        <v>79</v>
      </c>
      <c r="L95" s="43">
        <f>SUM(L10:L94)</f>
        <v>79</v>
      </c>
      <c r="M95" s="43">
        <f>SUM(M10:M94)</f>
        <v>79</v>
      </c>
      <c r="N95" s="44"/>
      <c r="O95" s="43">
        <f>SUM(O10:O94)</f>
        <v>77</v>
      </c>
      <c r="P95" s="43">
        <f>SUM(P10:P94)</f>
        <v>77</v>
      </c>
      <c r="Q95" s="43">
        <f>SUM(Q10:Q94)</f>
        <v>77</v>
      </c>
      <c r="R95" s="43">
        <f>SUM(R10:R94)</f>
        <v>77</v>
      </c>
      <c r="S95" s="58"/>
    </row>
    <row r="96" spans="2:19" s="46" customFormat="1" ht="9" customHeight="1">
      <c r="B96" s="47"/>
      <c r="C96" s="62"/>
      <c r="D96" s="8"/>
      <c r="E96" s="47"/>
      <c r="F96" s="47"/>
      <c r="G96" s="47"/>
      <c r="H96" s="47"/>
      <c r="I96" s="8"/>
      <c r="J96" s="47"/>
      <c r="K96" s="47"/>
      <c r="L96" s="47"/>
      <c r="M96" s="47"/>
      <c r="N96" s="8"/>
      <c r="O96" s="47"/>
      <c r="P96" s="47"/>
      <c r="Q96" s="47"/>
      <c r="R96" s="47"/>
      <c r="S96" s="62"/>
    </row>
    <row r="97" ht="9" customHeight="1">
      <c r="A97" s="46"/>
    </row>
  </sheetData>
  <sheetProtection/>
  <mergeCells count="57">
    <mergeCell ref="L7:L9"/>
    <mergeCell ref="M7:M9"/>
    <mergeCell ref="P7:P9"/>
    <mergeCell ref="Q7:Q9"/>
    <mergeCell ref="R7:R9"/>
    <mergeCell ref="O7:O9"/>
    <mergeCell ref="S7:S9"/>
    <mergeCell ref="A7:A9"/>
    <mergeCell ref="B7:B9"/>
    <mergeCell ref="C7:C9"/>
    <mergeCell ref="E7:E9"/>
    <mergeCell ref="J7:J9"/>
    <mergeCell ref="F7:F9"/>
    <mergeCell ref="G7:G9"/>
    <mergeCell ref="H7:H9"/>
    <mergeCell ref="K7:K9"/>
    <mergeCell ref="A1:S1"/>
    <mergeCell ref="A2:S2"/>
    <mergeCell ref="A4:S4"/>
    <mergeCell ref="A6:S6"/>
    <mergeCell ref="A3:S3"/>
    <mergeCell ref="A5:J5"/>
    <mergeCell ref="N5:S5"/>
    <mergeCell ref="S25:S26"/>
    <mergeCell ref="B35:B38"/>
    <mergeCell ref="C35:C38"/>
    <mergeCell ref="A85:S85"/>
    <mergeCell ref="A75:S75"/>
    <mergeCell ref="A65:S65"/>
    <mergeCell ref="A45:S45"/>
    <mergeCell ref="A44:S44"/>
    <mergeCell ref="S35:S38"/>
    <mergeCell ref="A40:S40"/>
    <mergeCell ref="S15:S16"/>
    <mergeCell ref="S18:S19"/>
    <mergeCell ref="C19:C20"/>
    <mergeCell ref="B19:B23"/>
    <mergeCell ref="C21:C23"/>
    <mergeCell ref="S21:S23"/>
    <mergeCell ref="C66:C74"/>
    <mergeCell ref="C46:C64"/>
    <mergeCell ref="C41:C43"/>
    <mergeCell ref="S86:S94"/>
    <mergeCell ref="S76:S84"/>
    <mergeCell ref="S66:S74"/>
    <mergeCell ref="S46:S64"/>
    <mergeCell ref="S41:S43"/>
    <mergeCell ref="C11:C13"/>
    <mergeCell ref="C14:C18"/>
    <mergeCell ref="C25:C26"/>
    <mergeCell ref="B86:B94"/>
    <mergeCell ref="B76:B84"/>
    <mergeCell ref="B66:B74"/>
    <mergeCell ref="B46:B64"/>
    <mergeCell ref="B41:B43"/>
    <mergeCell ref="C86:C94"/>
    <mergeCell ref="C76:C84"/>
  </mergeCells>
  <printOptions/>
  <pageMargins left="0.7086614173228347" right="0.7086614173228347" top="0.7480314960629921" bottom="0.7480314960629921" header="0.31496062992125984" footer="0.31496062992125984"/>
  <pageSetup fitToHeight="0" fitToWidth="1" horizontalDpi="600" verticalDpi="600" orientation="portrait" scale="2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Online2PDF.com</dc:creator>
  <cp:keywords/>
  <dc:description/>
  <cp:lastModifiedBy>123</cp:lastModifiedBy>
  <cp:lastPrinted>2022-07-28T17:30:12Z</cp:lastPrinted>
  <dcterms:created xsi:type="dcterms:W3CDTF">2018-10-29T15:03:39Z</dcterms:created>
  <dcterms:modified xsi:type="dcterms:W3CDTF">2023-05-26T20:53:24Z</dcterms:modified>
  <cp:category/>
  <cp:version/>
  <cp:contentType/>
  <cp:contentStatus/>
</cp:coreProperties>
</file>