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0" yWindow="60" windowWidth="12120" windowHeight="8130" tabRatio="780"/>
  </bookViews>
  <sheets>
    <sheet name="CARÁTULA TIPO II " sheetId="3" r:id="rId1"/>
    <sheet name="CARÁTULA TIPO III" sheetId="4" r:id="rId2"/>
    <sheet name="EVALUACIÓN TIPO II" sheetId="6" r:id="rId3"/>
    <sheet name="EVALUACIÓN TIPO III" sheetId="7" r:id="rId4"/>
    <sheet name="RESULTADO TIPO II" sheetId="9" r:id="rId5"/>
    <sheet name="RESULTADO TIPO III" sheetId="10" r:id="rId6"/>
    <sheet name="Farmacia para los 3 Tipos" sheetId="12" r:id="rId7"/>
  </sheets>
  <definedNames>
    <definedName name="_xlnm._FilterDatabase" localSheetId="6" hidden="1">'Farmacia para los 3 Tipos'!$B$7:$L$109</definedName>
    <definedName name="_xlnm.Print_Area" localSheetId="0">'CARÁTULA TIPO II '!$A$1:$E$32</definedName>
    <definedName name="_xlnm.Print_Area" localSheetId="3">'EVALUACIÓN TIPO III'!$A$1:$S$167</definedName>
    <definedName name="_xlnm.Print_Area" localSheetId="6">'Farmacia para los 3 Tipos'!$A$1:$L$109</definedName>
    <definedName name="_xlnm.Print_Area" localSheetId="4">'RESULTADO TIPO II'!$A$1:$Q$104</definedName>
    <definedName name="_xlnm.Print_Area" localSheetId="5">'RESULTADO TIPO III'!$A$1:$Q$58</definedName>
    <definedName name="Excel_BuiltIn_Print_Area_4">#REF!</definedName>
    <definedName name="Excel_BuiltIn_Print_Titles_4">#REF!</definedName>
    <definedName name="_xlnm.Print_Titles" localSheetId="2">'EVALUACIÓN TIPO II'!$1:$11</definedName>
    <definedName name="_xlnm.Print_Titles" localSheetId="3">'EVALUACIÓN TIPO III'!$1:$11</definedName>
    <definedName name="_xlnm.Print_Titles" localSheetId="6">'Farmacia para los 3 Tipos'!$1:$6</definedName>
    <definedName name="_xlnm.Print_Titles" localSheetId="4">'RESULTADO TIPO II'!$1:$5</definedName>
    <definedName name="_xlnm.Print_Titles" localSheetId="5">'RESULTADO TIPO III'!$1:$5</definedName>
  </definedNames>
  <calcPr calcId="162913"/>
</workbook>
</file>

<file path=xl/calcChain.xml><?xml version="1.0" encoding="utf-8"?>
<calcChain xmlns="http://schemas.openxmlformats.org/spreadsheetml/2006/main">
  <c r="Q94" i="7" l="1"/>
  <c r="R94" i="7"/>
  <c r="S94" i="7"/>
  <c r="P94" i="7"/>
  <c r="Q93" i="7"/>
  <c r="R93" i="7"/>
  <c r="S93" i="7"/>
  <c r="P93" i="7"/>
  <c r="Q92" i="7"/>
  <c r="R92" i="7"/>
  <c r="S92" i="7"/>
  <c r="P92" i="7"/>
  <c r="Q90" i="6"/>
  <c r="R90" i="6"/>
  <c r="S90" i="6"/>
  <c r="P90" i="6"/>
  <c r="Q89" i="6"/>
  <c r="R89" i="6"/>
  <c r="S89" i="6"/>
  <c r="P89" i="6"/>
  <c r="Q88" i="6"/>
  <c r="R88" i="6"/>
  <c r="S88" i="6"/>
  <c r="P88" i="6"/>
  <c r="K109" i="12"/>
  <c r="L109" i="12"/>
  <c r="L5" i="12" l="1"/>
  <c r="K5" i="12"/>
  <c r="J5" i="12"/>
  <c r="I5" i="12"/>
  <c r="L2" i="12"/>
  <c r="K2" i="12"/>
  <c r="J2" i="12"/>
  <c r="I2" i="12"/>
  <c r="S6" i="7" l="1"/>
  <c r="R6" i="7"/>
  <c r="Q6" i="7"/>
  <c r="P6" i="7"/>
  <c r="S6" i="6"/>
  <c r="R6" i="6"/>
  <c r="Q6" i="6"/>
  <c r="P6" i="6"/>
  <c r="A85" i="10" l="1"/>
  <c r="A84" i="10"/>
  <c r="A59" i="10"/>
  <c r="A58" i="10"/>
  <c r="A33" i="10"/>
  <c r="A32" i="10"/>
  <c r="A6" i="10"/>
  <c r="A5" i="10"/>
  <c r="A84" i="9"/>
  <c r="A58" i="9"/>
  <c r="A32" i="9"/>
  <c r="A5" i="9"/>
  <c r="A6" i="9"/>
  <c r="AA93" i="7" l="1"/>
  <c r="W93" i="7" s="1"/>
  <c r="Y93" i="7"/>
  <c r="U93" i="7" s="1"/>
  <c r="AA94" i="7"/>
  <c r="I109" i="12"/>
  <c r="X90" i="6" s="1"/>
  <c r="J109" i="12"/>
  <c r="Y89" i="6" s="1"/>
  <c r="Z92" i="7"/>
  <c r="V92" i="7" s="1"/>
  <c r="D89" i="10"/>
  <c r="D90" i="10" s="1"/>
  <c r="D63" i="10"/>
  <c r="D64" i="10" s="1"/>
  <c r="D37" i="10"/>
  <c r="D38" i="10"/>
  <c r="D10" i="10"/>
  <c r="AA65" i="6"/>
  <c r="W65" i="6" s="1"/>
  <c r="AA66" i="6"/>
  <c r="W66" i="6" s="1"/>
  <c r="AA67" i="6"/>
  <c r="W67" i="6" s="1"/>
  <c r="D88" i="9"/>
  <c r="D89" i="9" s="1"/>
  <c r="Z65" i="6"/>
  <c r="V65" i="6" s="1"/>
  <c r="Z67" i="6"/>
  <c r="V67" i="6" s="1"/>
  <c r="Z66" i="6"/>
  <c r="V66" i="6" s="1"/>
  <c r="D62" i="9"/>
  <c r="D63" i="9" s="1"/>
  <c r="Y65" i="6"/>
  <c r="U65" i="6" s="1"/>
  <c r="Y67" i="6"/>
  <c r="U67" i="6" s="1"/>
  <c r="Y66" i="6"/>
  <c r="U66" i="6" s="1"/>
  <c r="D36" i="9"/>
  <c r="D37" i="9" s="1"/>
  <c r="X65" i="6"/>
  <c r="T65" i="6" s="1"/>
  <c r="X67" i="6"/>
  <c r="T67" i="6" s="1"/>
  <c r="X66" i="6"/>
  <c r="T66" i="6" s="1"/>
  <c r="D10" i="9"/>
  <c r="D11" i="9" s="1"/>
  <c r="Y69" i="7"/>
  <c r="U69" i="7"/>
  <c r="Y71" i="7"/>
  <c r="U71" i="7"/>
  <c r="Y70" i="7"/>
  <c r="U70" i="7"/>
  <c r="Z69" i="7"/>
  <c r="V69" i="7"/>
  <c r="Z71" i="7"/>
  <c r="V71" i="7"/>
  <c r="Z70" i="7"/>
  <c r="V70" i="7"/>
  <c r="AA69" i="7"/>
  <c r="W69" i="7"/>
  <c r="AA70" i="7"/>
  <c r="W70" i="7"/>
  <c r="AA71" i="7"/>
  <c r="W71" i="7"/>
  <c r="X69" i="7"/>
  <c r="T69" i="7"/>
  <c r="X71" i="7"/>
  <c r="T71" i="7"/>
  <c r="X70" i="7"/>
  <c r="T70" i="7"/>
  <c r="X13" i="7"/>
  <c r="T13" i="7" s="1"/>
  <c r="Y13" i="7"/>
  <c r="U13" i="7"/>
  <c r="Z13" i="7"/>
  <c r="V13" i="7"/>
  <c r="AA13" i="7"/>
  <c r="W13" i="7" s="1"/>
  <c r="X14" i="7"/>
  <c r="T14" i="7"/>
  <c r="Y14" i="7"/>
  <c r="U14" i="7"/>
  <c r="Z14" i="7"/>
  <c r="V14" i="7" s="1"/>
  <c r="AA14" i="7"/>
  <c r="W14" i="7" s="1"/>
  <c r="X15" i="7"/>
  <c r="T15" i="7"/>
  <c r="Y15" i="7"/>
  <c r="U15" i="7"/>
  <c r="Z15" i="7"/>
  <c r="V15" i="7"/>
  <c r="AA15" i="7"/>
  <c r="W15" i="7"/>
  <c r="X16" i="7"/>
  <c r="T16" i="7" s="1"/>
  <c r="Y16" i="7"/>
  <c r="U16" i="7" s="1"/>
  <c r="Z16" i="7"/>
  <c r="V16" i="7"/>
  <c r="AA16" i="7"/>
  <c r="W16" i="7"/>
  <c r="X17" i="7"/>
  <c r="T17" i="7"/>
  <c r="Y17" i="7"/>
  <c r="U17" i="7"/>
  <c r="Z17" i="7"/>
  <c r="V17" i="7" s="1"/>
  <c r="AA17" i="7"/>
  <c r="W17" i="7" s="1"/>
  <c r="X18" i="7"/>
  <c r="T18" i="7"/>
  <c r="Y18" i="7"/>
  <c r="U18" i="7"/>
  <c r="Z18" i="7"/>
  <c r="V18" i="7"/>
  <c r="AA18" i="7"/>
  <c r="W18" i="7"/>
  <c r="X19" i="7"/>
  <c r="T19" i="7" s="1"/>
  <c r="Y19" i="7"/>
  <c r="U19" i="7" s="1"/>
  <c r="Z19" i="7"/>
  <c r="V19" i="7"/>
  <c r="AA19" i="7"/>
  <c r="W19" i="7"/>
  <c r="X20" i="7"/>
  <c r="T20" i="7"/>
  <c r="Y20" i="7"/>
  <c r="U20" i="7"/>
  <c r="Z20" i="7"/>
  <c r="V20" i="7" s="1"/>
  <c r="AA20" i="7"/>
  <c r="W20" i="7" s="1"/>
  <c r="X21" i="7"/>
  <c r="T21" i="7"/>
  <c r="Y21" i="7"/>
  <c r="U21" i="7" s="1"/>
  <c r="Z21" i="7"/>
  <c r="V21" i="7"/>
  <c r="AA21" i="7"/>
  <c r="W21" i="7"/>
  <c r="X22" i="7"/>
  <c r="T22" i="7" s="1"/>
  <c r="Y22" i="7"/>
  <c r="U22" i="7" s="1"/>
  <c r="Z22" i="7"/>
  <c r="V22" i="7"/>
  <c r="AA22" i="7"/>
  <c r="W22" i="7" s="1"/>
  <c r="X23" i="7"/>
  <c r="T23" i="7"/>
  <c r="Y23" i="7"/>
  <c r="U23" i="7"/>
  <c r="Z23" i="7"/>
  <c r="V23" i="7" s="1"/>
  <c r="AA23" i="7"/>
  <c r="W23" i="7" s="1"/>
  <c r="X24" i="7"/>
  <c r="T24" i="7"/>
  <c r="Y24" i="7"/>
  <c r="U24" i="7"/>
  <c r="Z24" i="7"/>
  <c r="V24" i="7"/>
  <c r="AA24" i="7"/>
  <c r="W24" i="7"/>
  <c r="X25" i="7"/>
  <c r="T25" i="7" s="1"/>
  <c r="Y25" i="7"/>
  <c r="U25" i="7" s="1"/>
  <c r="Z25" i="7"/>
  <c r="V25" i="7"/>
  <c r="AA25" i="7"/>
  <c r="W25" i="7"/>
  <c r="X26" i="7"/>
  <c r="T26" i="7"/>
  <c r="Y26" i="7"/>
  <c r="U26" i="7"/>
  <c r="Z26" i="7"/>
  <c r="V26" i="7" s="1"/>
  <c r="AA26" i="7"/>
  <c r="W26" i="7" s="1"/>
  <c r="X27" i="7"/>
  <c r="Y27" i="7"/>
  <c r="U27" i="7"/>
  <c r="Z27" i="7"/>
  <c r="V27" i="7" s="1"/>
  <c r="AA27" i="7"/>
  <c r="W27" i="7" s="1"/>
  <c r="X28" i="7"/>
  <c r="T28" i="7"/>
  <c r="Y28" i="7"/>
  <c r="U28" i="7" s="1"/>
  <c r="Z28" i="7"/>
  <c r="V28" i="7"/>
  <c r="AA28" i="7"/>
  <c r="W28" i="7"/>
  <c r="X29" i="7"/>
  <c r="T29" i="7" s="1"/>
  <c r="Y29" i="7"/>
  <c r="U29" i="7" s="1"/>
  <c r="Z29" i="7"/>
  <c r="V29" i="7"/>
  <c r="AA29" i="7"/>
  <c r="W29" i="7" s="1"/>
  <c r="X30" i="7"/>
  <c r="T30" i="7"/>
  <c r="Y30" i="7"/>
  <c r="U30" i="7"/>
  <c r="Z30" i="7"/>
  <c r="V30" i="7" s="1"/>
  <c r="AA30" i="7"/>
  <c r="W30" i="7" s="1"/>
  <c r="X31" i="7"/>
  <c r="T31" i="7"/>
  <c r="Y31" i="7"/>
  <c r="U31" i="7" s="1"/>
  <c r="Z31" i="7"/>
  <c r="V31" i="7"/>
  <c r="AA31" i="7"/>
  <c r="W31" i="7"/>
  <c r="X32" i="7"/>
  <c r="T32" i="7" s="1"/>
  <c r="Y32" i="7"/>
  <c r="U32" i="7" s="1"/>
  <c r="Z32" i="7"/>
  <c r="V32" i="7"/>
  <c r="AA32" i="7"/>
  <c r="W32" i="7" s="1"/>
  <c r="X33" i="7"/>
  <c r="Y33" i="7"/>
  <c r="U33" i="7" s="1"/>
  <c r="Z33" i="7"/>
  <c r="V33" i="7"/>
  <c r="AA33" i="7"/>
  <c r="W33" i="7"/>
  <c r="X34" i="7"/>
  <c r="T34" i="7"/>
  <c r="Y34" i="7"/>
  <c r="U34" i="7" s="1"/>
  <c r="Z34" i="7"/>
  <c r="V34" i="7"/>
  <c r="AA34" i="7"/>
  <c r="W34" i="7" s="1"/>
  <c r="X35" i="7"/>
  <c r="T35" i="7"/>
  <c r="Y35" i="7"/>
  <c r="U35" i="7"/>
  <c r="Z35" i="7"/>
  <c r="V35" i="7"/>
  <c r="AA35" i="7"/>
  <c r="W35" i="7" s="1"/>
  <c r="X36" i="7"/>
  <c r="T36" i="7"/>
  <c r="Y36" i="7"/>
  <c r="U36" i="7" s="1"/>
  <c r="Z36" i="7"/>
  <c r="V36" i="7"/>
  <c r="AA36" i="7"/>
  <c r="W36" i="7"/>
  <c r="X37" i="7"/>
  <c r="T37" i="7"/>
  <c r="Y37" i="7"/>
  <c r="U37" i="7" s="1"/>
  <c r="Z37" i="7"/>
  <c r="V37" i="7"/>
  <c r="AA37" i="7"/>
  <c r="W37" i="7" s="1"/>
  <c r="X38" i="7"/>
  <c r="T38" i="7"/>
  <c r="Y38" i="7"/>
  <c r="U38" i="7"/>
  <c r="Z38" i="7"/>
  <c r="V38" i="7"/>
  <c r="AA38" i="7"/>
  <c r="W38" i="7" s="1"/>
  <c r="X39" i="7"/>
  <c r="T39" i="7"/>
  <c r="Y39" i="7"/>
  <c r="U39" i="7" s="1"/>
  <c r="Z39" i="7"/>
  <c r="V39" i="7" s="1"/>
  <c r="AA39" i="7"/>
  <c r="W39" i="7"/>
  <c r="X40" i="7"/>
  <c r="T40" i="7"/>
  <c r="Y40" i="7"/>
  <c r="U40" i="7" s="1"/>
  <c r="Z40" i="7"/>
  <c r="V40" i="7"/>
  <c r="AA40" i="7"/>
  <c r="W40" i="7" s="1"/>
  <c r="X41" i="7"/>
  <c r="Y41" i="7"/>
  <c r="U41" i="7"/>
  <c r="Z41" i="7"/>
  <c r="V41" i="7"/>
  <c r="AA41" i="7"/>
  <c r="W41" i="7" s="1"/>
  <c r="X42" i="7"/>
  <c r="T42" i="7"/>
  <c r="Y42" i="7"/>
  <c r="U42" i="7" s="1"/>
  <c r="Z42" i="7"/>
  <c r="V42" i="7"/>
  <c r="AA42" i="7"/>
  <c r="W42" i="7"/>
  <c r="X43" i="7"/>
  <c r="T43" i="7" s="1"/>
  <c r="Y43" i="7"/>
  <c r="U43" i="7" s="1"/>
  <c r="Z43" i="7"/>
  <c r="V43" i="7"/>
  <c r="AA43" i="7"/>
  <c r="W43" i="7" s="1"/>
  <c r="X44" i="7"/>
  <c r="T44" i="7" s="1"/>
  <c r="Y44" i="7"/>
  <c r="U44" i="7"/>
  <c r="Z44" i="7"/>
  <c r="V44" i="7" s="1"/>
  <c r="AA44" i="7"/>
  <c r="W44" i="7" s="1"/>
  <c r="X45" i="7"/>
  <c r="T45" i="7"/>
  <c r="Y45" i="7"/>
  <c r="U45" i="7" s="1"/>
  <c r="Z45" i="7"/>
  <c r="V45" i="7"/>
  <c r="AA45" i="7"/>
  <c r="W45" i="7"/>
  <c r="X46" i="7"/>
  <c r="T46" i="7" s="1"/>
  <c r="Y46" i="7"/>
  <c r="U46" i="7" s="1"/>
  <c r="Z46" i="7"/>
  <c r="V46" i="7"/>
  <c r="AA46" i="7"/>
  <c r="W46" i="7" s="1"/>
  <c r="X47" i="7"/>
  <c r="Y47" i="7"/>
  <c r="U47" i="7" s="1"/>
  <c r="Z47" i="7"/>
  <c r="V47" i="7" s="1"/>
  <c r="AA47" i="7"/>
  <c r="W47" i="7"/>
  <c r="X48" i="7"/>
  <c r="T48" i="7" s="1"/>
  <c r="Y48" i="7"/>
  <c r="U48" i="7"/>
  <c r="Z48" i="7"/>
  <c r="V48" i="7"/>
  <c r="AA48" i="7"/>
  <c r="W48" i="7" s="1"/>
  <c r="X49" i="7"/>
  <c r="T49" i="7" s="1"/>
  <c r="Y49" i="7"/>
  <c r="U49" i="7"/>
  <c r="Z49" i="7"/>
  <c r="V49" i="7" s="1"/>
  <c r="AA49" i="7"/>
  <c r="W49" i="7"/>
  <c r="X50" i="7"/>
  <c r="T50" i="7"/>
  <c r="Y50" i="7"/>
  <c r="U50" i="7" s="1"/>
  <c r="Z50" i="7"/>
  <c r="V50" i="7" s="1"/>
  <c r="AA50" i="7"/>
  <c r="W50" i="7"/>
  <c r="X51" i="7"/>
  <c r="T51" i="7" s="1"/>
  <c r="Y51" i="7"/>
  <c r="U51" i="7"/>
  <c r="Z51" i="7"/>
  <c r="V51" i="7"/>
  <c r="AA51" i="7"/>
  <c r="W51" i="7" s="1"/>
  <c r="X52" i="7"/>
  <c r="T52" i="7" s="1"/>
  <c r="Y52" i="7"/>
  <c r="U52" i="7"/>
  <c r="Z52" i="7"/>
  <c r="V52" i="7" s="1"/>
  <c r="AA52" i="7"/>
  <c r="W52" i="7"/>
  <c r="X53" i="7"/>
  <c r="T53" i="7" s="1"/>
  <c r="Y53" i="7"/>
  <c r="U53" i="7" s="1"/>
  <c r="Z53" i="7"/>
  <c r="V53" i="7" s="1"/>
  <c r="AA53" i="7"/>
  <c r="W53" i="7"/>
  <c r="X54" i="7"/>
  <c r="T54" i="7" s="1"/>
  <c r="Y54" i="7"/>
  <c r="U54" i="7"/>
  <c r="Z54" i="7"/>
  <c r="V54" i="7"/>
  <c r="AA54" i="7"/>
  <c r="W54" i="7" s="1"/>
  <c r="X55" i="7"/>
  <c r="T55" i="7" s="1"/>
  <c r="Y55" i="7"/>
  <c r="U55" i="7"/>
  <c r="Z55" i="7"/>
  <c r="V55" i="7" s="1"/>
  <c r="AA55" i="7"/>
  <c r="W55" i="7"/>
  <c r="X56" i="7"/>
  <c r="Y56" i="7"/>
  <c r="U56" i="7" s="1"/>
  <c r="Z56" i="7"/>
  <c r="V56" i="7"/>
  <c r="AA56" i="7"/>
  <c r="W56" i="7" s="1"/>
  <c r="X57" i="7"/>
  <c r="T57" i="7" s="1"/>
  <c r="Y57" i="7"/>
  <c r="U57" i="7"/>
  <c r="Z57" i="7"/>
  <c r="V57" i="7" s="1"/>
  <c r="AA57" i="7"/>
  <c r="W57" i="7"/>
  <c r="X58" i="7"/>
  <c r="T58" i="7"/>
  <c r="Y58" i="7"/>
  <c r="U58" i="7" s="1"/>
  <c r="Z58" i="7"/>
  <c r="V58" i="7" s="1"/>
  <c r="AA58" i="7"/>
  <c r="W58" i="7"/>
  <c r="X59" i="7"/>
  <c r="T59" i="7" s="1"/>
  <c r="Y59" i="7"/>
  <c r="U59" i="7"/>
  <c r="Z59" i="7"/>
  <c r="V59" i="7"/>
  <c r="AA59" i="7"/>
  <c r="W59" i="7" s="1"/>
  <c r="X60" i="7"/>
  <c r="T60" i="7" s="1"/>
  <c r="Y60" i="7"/>
  <c r="U60" i="7"/>
  <c r="Z60" i="7"/>
  <c r="V60" i="7" s="1"/>
  <c r="AA60" i="7"/>
  <c r="W60" i="7"/>
  <c r="X61" i="7"/>
  <c r="T61" i="7"/>
  <c r="Y61" i="7"/>
  <c r="U61" i="7" s="1"/>
  <c r="Z61" i="7"/>
  <c r="V61" i="7" s="1"/>
  <c r="AA61" i="7"/>
  <c r="W61" i="7"/>
  <c r="X62" i="7"/>
  <c r="T62" i="7" s="1"/>
  <c r="Y62" i="7"/>
  <c r="U62" i="7" s="1"/>
  <c r="Z62" i="7"/>
  <c r="V62" i="7"/>
  <c r="AA62" i="7"/>
  <c r="W62" i="7" s="1"/>
  <c r="X63" i="7"/>
  <c r="T63" i="7" s="1"/>
  <c r="Y63" i="7"/>
  <c r="U63" i="7"/>
  <c r="Z63" i="7"/>
  <c r="V63" i="7" s="1"/>
  <c r="AA63" i="7"/>
  <c r="W63" i="7"/>
  <c r="X64" i="7"/>
  <c r="Y64" i="7"/>
  <c r="U64" i="7" s="1"/>
  <c r="Z64" i="7"/>
  <c r="V64" i="7"/>
  <c r="AA64" i="7"/>
  <c r="W64" i="7" s="1"/>
  <c r="X65" i="7"/>
  <c r="T65" i="7"/>
  <c r="Y65" i="7"/>
  <c r="U65" i="7"/>
  <c r="Z65" i="7"/>
  <c r="V65" i="7" s="1"/>
  <c r="AA65" i="7"/>
  <c r="W65" i="7" s="1"/>
  <c r="X66" i="7"/>
  <c r="T66" i="7"/>
  <c r="Y66" i="7"/>
  <c r="U66" i="7" s="1"/>
  <c r="Z66" i="7"/>
  <c r="V66" i="7"/>
  <c r="AA66" i="7"/>
  <c r="W66" i="7"/>
  <c r="X67" i="7"/>
  <c r="T67" i="7" s="1"/>
  <c r="Y67" i="7"/>
  <c r="U67" i="7" s="1"/>
  <c r="Z67" i="7"/>
  <c r="V67" i="7"/>
  <c r="AA67" i="7"/>
  <c r="W67" i="7" s="1"/>
  <c r="X68" i="7"/>
  <c r="T68" i="7"/>
  <c r="Y68" i="7"/>
  <c r="U68" i="7"/>
  <c r="Z68" i="7"/>
  <c r="V68" i="7" s="1"/>
  <c r="AA68" i="7"/>
  <c r="W68" i="7" s="1"/>
  <c r="X72" i="7"/>
  <c r="Y72" i="7"/>
  <c r="U72" i="7" s="1"/>
  <c r="Z72" i="7"/>
  <c r="V72" i="7"/>
  <c r="AA72" i="7"/>
  <c r="W72" i="7" s="1"/>
  <c r="X73" i="7"/>
  <c r="T73" i="7"/>
  <c r="Y73" i="7"/>
  <c r="U73" i="7" s="1"/>
  <c r="Z73" i="7"/>
  <c r="V73" i="7"/>
  <c r="AA73" i="7"/>
  <c r="W73" i="7" s="1"/>
  <c r="X74" i="7"/>
  <c r="T74" i="7"/>
  <c r="Y74" i="7"/>
  <c r="U74" i="7" s="1"/>
  <c r="Z74" i="7"/>
  <c r="V74" i="7"/>
  <c r="AA74" i="7"/>
  <c r="W74" i="7" s="1"/>
  <c r="X75" i="7"/>
  <c r="T75" i="7"/>
  <c r="Y75" i="7"/>
  <c r="U75" i="7" s="1"/>
  <c r="Z75" i="7"/>
  <c r="V75" i="7"/>
  <c r="AA75" i="7"/>
  <c r="W75" i="7" s="1"/>
  <c r="X76" i="7"/>
  <c r="T76" i="7"/>
  <c r="Y76" i="7"/>
  <c r="U76" i="7" s="1"/>
  <c r="Z76" i="7"/>
  <c r="V76" i="7"/>
  <c r="AA76" i="7"/>
  <c r="W76" i="7" s="1"/>
  <c r="X77" i="7"/>
  <c r="Y77" i="7"/>
  <c r="U77" i="7"/>
  <c r="Z77" i="7"/>
  <c r="V77" i="7"/>
  <c r="AA77" i="7"/>
  <c r="W77" i="7" s="1"/>
  <c r="X78" i="7"/>
  <c r="T78" i="7" s="1"/>
  <c r="Y78" i="7"/>
  <c r="U78" i="7"/>
  <c r="Z78" i="7"/>
  <c r="V78" i="7"/>
  <c r="AA78" i="7"/>
  <c r="W78" i="7"/>
  <c r="X79" i="7"/>
  <c r="T79" i="7"/>
  <c r="Y79" i="7"/>
  <c r="U79" i="7" s="1"/>
  <c r="Z79" i="7"/>
  <c r="V79" i="7" s="1"/>
  <c r="AA79" i="7"/>
  <c r="W79" i="7"/>
  <c r="X80" i="7"/>
  <c r="T80" i="7"/>
  <c r="Y80" i="7"/>
  <c r="U80" i="7"/>
  <c r="Z80" i="7"/>
  <c r="V80" i="7"/>
  <c r="AA80" i="7"/>
  <c r="W80" i="7" s="1"/>
  <c r="X81" i="7"/>
  <c r="T81" i="7" s="1"/>
  <c r="Y81" i="7"/>
  <c r="U81" i="7"/>
  <c r="Z81" i="7"/>
  <c r="V81" i="7"/>
  <c r="AA81" i="7"/>
  <c r="W81" i="7"/>
  <c r="X82" i="7"/>
  <c r="T82" i="7"/>
  <c r="Y82" i="7"/>
  <c r="U82" i="7" s="1"/>
  <c r="Z82" i="7"/>
  <c r="V82" i="7" s="1"/>
  <c r="AA82" i="7"/>
  <c r="W82" i="7"/>
  <c r="X83" i="7"/>
  <c r="T83" i="7"/>
  <c r="Y83" i="7"/>
  <c r="U83" i="7"/>
  <c r="Z83" i="7"/>
  <c r="V83" i="7"/>
  <c r="AA83" i="7"/>
  <c r="W83" i="7" s="1"/>
  <c r="X84" i="7"/>
  <c r="T84" i="7" s="1"/>
  <c r="Y84" i="7"/>
  <c r="U84" i="7"/>
  <c r="Z84" i="7"/>
  <c r="V84" i="7"/>
  <c r="AA84" i="7"/>
  <c r="W84" i="7"/>
  <c r="X85" i="7"/>
  <c r="T85" i="7"/>
  <c r="Y85" i="7"/>
  <c r="U85" i="7" s="1"/>
  <c r="Z85" i="7"/>
  <c r="V85" i="7" s="1"/>
  <c r="AA85" i="7"/>
  <c r="W85" i="7"/>
  <c r="X86" i="7"/>
  <c r="T86" i="7"/>
  <c r="Y86" i="7"/>
  <c r="U86" i="7"/>
  <c r="Z86" i="7"/>
  <c r="V86" i="7"/>
  <c r="AA86" i="7"/>
  <c r="W86" i="7" s="1"/>
  <c r="X87" i="7"/>
  <c r="T87" i="7" s="1"/>
  <c r="Y87" i="7"/>
  <c r="U87" i="7"/>
  <c r="Z87" i="7"/>
  <c r="V87" i="7"/>
  <c r="AA87" i="7"/>
  <c r="W87" i="7"/>
  <c r="X88" i="7"/>
  <c r="T88" i="7"/>
  <c r="Y88" i="7"/>
  <c r="U88" i="7" s="1"/>
  <c r="Z88" i="7"/>
  <c r="V88" i="7" s="1"/>
  <c r="AA88" i="7"/>
  <c r="W88" i="7"/>
  <c r="X89" i="7"/>
  <c r="T89" i="7"/>
  <c r="Y89" i="7"/>
  <c r="U89" i="7"/>
  <c r="Z89" i="7"/>
  <c r="V89" i="7"/>
  <c r="AA89" i="7"/>
  <c r="W89" i="7" s="1"/>
  <c r="X90" i="7"/>
  <c r="T90" i="7" s="1"/>
  <c r="Y90" i="7"/>
  <c r="U90" i="7"/>
  <c r="Z90" i="7"/>
  <c r="V90" i="7"/>
  <c r="AA90" i="7"/>
  <c r="W90" i="7"/>
  <c r="X91" i="7"/>
  <c r="Y91" i="7"/>
  <c r="U91" i="7" s="1"/>
  <c r="Z91" i="7"/>
  <c r="V91" i="7"/>
  <c r="AA91" i="7"/>
  <c r="W91" i="7" s="1"/>
  <c r="X95" i="7"/>
  <c r="Y95" i="7"/>
  <c r="U95" i="7"/>
  <c r="Z95" i="7"/>
  <c r="V95" i="7" s="1"/>
  <c r="AA95" i="7"/>
  <c r="W95" i="7" s="1"/>
  <c r="X96" i="7"/>
  <c r="T96" i="7"/>
  <c r="Y96" i="7"/>
  <c r="U96" i="7"/>
  <c r="Z96" i="7"/>
  <c r="V96" i="7"/>
  <c r="AA96" i="7"/>
  <c r="W96" i="7"/>
  <c r="X97" i="7"/>
  <c r="T97" i="7" s="1"/>
  <c r="Y97" i="7"/>
  <c r="U97" i="7" s="1"/>
  <c r="Z97" i="7"/>
  <c r="V97" i="7"/>
  <c r="AA97" i="7"/>
  <c r="W97" i="7"/>
  <c r="X98" i="7"/>
  <c r="T98" i="7"/>
  <c r="Y98" i="7"/>
  <c r="U98" i="7"/>
  <c r="Z98" i="7"/>
  <c r="V98" i="7" s="1"/>
  <c r="AA98" i="7"/>
  <c r="W98" i="7" s="1"/>
  <c r="X99" i="7"/>
  <c r="T99" i="7"/>
  <c r="Y99" i="7"/>
  <c r="U99" i="7"/>
  <c r="Z99" i="7"/>
  <c r="V99" i="7"/>
  <c r="AA99" i="7"/>
  <c r="W99" i="7"/>
  <c r="X100" i="7"/>
  <c r="T100" i="7" s="1"/>
  <c r="Y100" i="7"/>
  <c r="U100" i="7" s="1"/>
  <c r="Z100" i="7"/>
  <c r="V100" i="7"/>
  <c r="AA100" i="7"/>
  <c r="W100" i="7"/>
  <c r="X101" i="7"/>
  <c r="T101" i="7"/>
  <c r="Y101" i="7"/>
  <c r="U101" i="7"/>
  <c r="Z101" i="7"/>
  <c r="V101" i="7" s="1"/>
  <c r="AA101" i="7"/>
  <c r="W101" i="7" s="1"/>
  <c r="X102" i="7"/>
  <c r="T102" i="7"/>
  <c r="Y102" i="7"/>
  <c r="U102" i="7"/>
  <c r="Z102" i="7"/>
  <c r="V102" i="7"/>
  <c r="AA102" i="7"/>
  <c r="W102" i="7"/>
  <c r="X103" i="7"/>
  <c r="Y103" i="7"/>
  <c r="U103" i="7" s="1"/>
  <c r="Z103" i="7"/>
  <c r="V103" i="7" s="1"/>
  <c r="AA103" i="7"/>
  <c r="W103" i="7" s="1"/>
  <c r="X104" i="7"/>
  <c r="T104" i="7" s="1"/>
  <c r="Y104" i="7"/>
  <c r="U104" i="7" s="1"/>
  <c r="Z104" i="7"/>
  <c r="V104" i="7" s="1"/>
  <c r="AA104" i="7"/>
  <c r="W104" i="7" s="1"/>
  <c r="X105" i="7"/>
  <c r="T105" i="7" s="1"/>
  <c r="Y105" i="7"/>
  <c r="U105" i="7" s="1"/>
  <c r="Z105" i="7"/>
  <c r="V105" i="7" s="1"/>
  <c r="AA105" i="7"/>
  <c r="W105" i="7" s="1"/>
  <c r="X106" i="7"/>
  <c r="T106" i="7"/>
  <c r="Y106" i="7"/>
  <c r="U106" i="7" s="1"/>
  <c r="Z106" i="7"/>
  <c r="V106" i="7" s="1"/>
  <c r="AA106" i="7"/>
  <c r="W106" i="7" s="1"/>
  <c r="X107" i="7"/>
  <c r="T107" i="7" s="1"/>
  <c r="Y107" i="7"/>
  <c r="U107" i="7" s="1"/>
  <c r="Z107" i="7"/>
  <c r="V107" i="7"/>
  <c r="AA107" i="7"/>
  <c r="W107" i="7" s="1"/>
  <c r="X108" i="7"/>
  <c r="T108" i="7" s="1"/>
  <c r="Y108" i="7"/>
  <c r="U108" i="7" s="1"/>
  <c r="Z108" i="7"/>
  <c r="V108" i="7" s="1"/>
  <c r="AA108" i="7"/>
  <c r="W108" i="7" s="1"/>
  <c r="X109" i="7"/>
  <c r="T109" i="7" s="1"/>
  <c r="Y109" i="7"/>
  <c r="U109" i="7" s="1"/>
  <c r="Z109" i="7"/>
  <c r="V109" i="7" s="1"/>
  <c r="AA109" i="7"/>
  <c r="W109" i="7" s="1"/>
  <c r="X110" i="7"/>
  <c r="T110" i="7" s="1"/>
  <c r="Y110" i="7"/>
  <c r="U110" i="7" s="1"/>
  <c r="Z110" i="7"/>
  <c r="V110" i="7" s="1"/>
  <c r="AA110" i="7"/>
  <c r="W110" i="7" s="1"/>
  <c r="X111" i="7"/>
  <c r="T111" i="7" s="1"/>
  <c r="Y111" i="7"/>
  <c r="U111" i="7" s="1"/>
  <c r="Z111" i="7"/>
  <c r="V111" i="7" s="1"/>
  <c r="AA111" i="7"/>
  <c r="W111" i="7" s="1"/>
  <c r="X112" i="7"/>
  <c r="T112" i="7" s="1"/>
  <c r="Y112" i="7"/>
  <c r="U112" i="7" s="1"/>
  <c r="Z112" i="7"/>
  <c r="V112" i="7" s="1"/>
  <c r="AA112" i="7"/>
  <c r="W112" i="7" s="1"/>
  <c r="X113" i="7"/>
  <c r="T113" i="7" s="1"/>
  <c r="Y113" i="7"/>
  <c r="U113" i="7" s="1"/>
  <c r="Z113" i="7"/>
  <c r="V113" i="7" s="1"/>
  <c r="AA113" i="7"/>
  <c r="W113" i="7" s="1"/>
  <c r="X114" i="7"/>
  <c r="T114" i="7" s="1"/>
  <c r="Y114" i="7"/>
  <c r="U114" i="7" s="1"/>
  <c r="Z114" i="7"/>
  <c r="V114" i="7" s="1"/>
  <c r="AA114" i="7"/>
  <c r="W114" i="7" s="1"/>
  <c r="X115" i="7"/>
  <c r="T115" i="7" s="1"/>
  <c r="Y115" i="7"/>
  <c r="U115" i="7" s="1"/>
  <c r="Z115" i="7"/>
  <c r="V115" i="7" s="1"/>
  <c r="AA115" i="7"/>
  <c r="W115" i="7" s="1"/>
  <c r="X116" i="7"/>
  <c r="T116" i="7" s="1"/>
  <c r="Y116" i="7"/>
  <c r="U116" i="7" s="1"/>
  <c r="Z116" i="7"/>
  <c r="V116" i="7"/>
  <c r="AA116" i="7"/>
  <c r="W116" i="7" s="1"/>
  <c r="X117" i="7"/>
  <c r="Y117" i="7"/>
  <c r="U117" i="7"/>
  <c r="Z117" i="7"/>
  <c r="V117" i="7"/>
  <c r="AA117" i="7"/>
  <c r="W117" i="7"/>
  <c r="X118" i="7"/>
  <c r="T118" i="7"/>
  <c r="Y118" i="7"/>
  <c r="U118" i="7" s="1"/>
  <c r="Z118" i="7"/>
  <c r="V118" i="7"/>
  <c r="AA118" i="7"/>
  <c r="W118" i="7"/>
  <c r="X119" i="7"/>
  <c r="T119" i="7" s="1"/>
  <c r="Y119" i="7"/>
  <c r="U119" i="7" s="1"/>
  <c r="Z119" i="7"/>
  <c r="V119" i="7" s="1"/>
  <c r="AA119" i="7"/>
  <c r="W119" i="7" s="1"/>
  <c r="X120" i="7"/>
  <c r="T120" i="7"/>
  <c r="Y120" i="7"/>
  <c r="U120" i="7"/>
  <c r="Z120" i="7"/>
  <c r="V120" i="7"/>
  <c r="AA120" i="7"/>
  <c r="W120" i="7"/>
  <c r="X121" i="7"/>
  <c r="T121" i="7"/>
  <c r="Y121" i="7"/>
  <c r="U121" i="7" s="1"/>
  <c r="Z121" i="7"/>
  <c r="V121" i="7"/>
  <c r="AA121" i="7"/>
  <c r="W121" i="7"/>
  <c r="X122" i="7"/>
  <c r="T122" i="7"/>
  <c r="Y122" i="7"/>
  <c r="U122" i="7"/>
  <c r="Z122" i="7"/>
  <c r="V122" i="7"/>
  <c r="AA122" i="7"/>
  <c r="W122" i="7" s="1"/>
  <c r="X123" i="7"/>
  <c r="T123" i="7"/>
  <c r="Y123" i="7"/>
  <c r="U123" i="7"/>
  <c r="Z123" i="7"/>
  <c r="V123" i="7"/>
  <c r="AA123" i="7"/>
  <c r="W123" i="7"/>
  <c r="X124" i="7"/>
  <c r="T124" i="7"/>
  <c r="Y124" i="7"/>
  <c r="U124" i="7" s="1"/>
  <c r="Z124" i="7"/>
  <c r="V124" i="7"/>
  <c r="AA124" i="7"/>
  <c r="W124" i="7"/>
  <c r="X125" i="7"/>
  <c r="T125" i="7" s="1"/>
  <c r="Y125" i="7"/>
  <c r="U125" i="7" s="1"/>
  <c r="Z125" i="7"/>
  <c r="V125" i="7" s="1"/>
  <c r="AA125" i="7"/>
  <c r="W125" i="7" s="1"/>
  <c r="X126" i="7"/>
  <c r="T126" i="7"/>
  <c r="Y126" i="7"/>
  <c r="U126" i="7"/>
  <c r="Z126" i="7"/>
  <c r="V126" i="7" s="1"/>
  <c r="AA126" i="7"/>
  <c r="W126" i="7"/>
  <c r="X127" i="7"/>
  <c r="T127" i="7"/>
  <c r="Y127" i="7"/>
  <c r="U127" i="7" s="1"/>
  <c r="Z127" i="7"/>
  <c r="V127" i="7"/>
  <c r="AA127" i="7"/>
  <c r="W127" i="7"/>
  <c r="X128" i="7"/>
  <c r="T128" i="7" s="1"/>
  <c r="Y128" i="7"/>
  <c r="U128" i="7"/>
  <c r="Z128" i="7"/>
  <c r="V128" i="7"/>
  <c r="AA128" i="7"/>
  <c r="W128" i="7" s="1"/>
  <c r="X129" i="7"/>
  <c r="T129" i="7"/>
  <c r="Y129" i="7"/>
  <c r="U129" i="7"/>
  <c r="Z129" i="7"/>
  <c r="V129" i="7" s="1"/>
  <c r="AA129" i="7"/>
  <c r="W129" i="7"/>
  <c r="X130" i="7"/>
  <c r="T130" i="7"/>
  <c r="Y130" i="7"/>
  <c r="U130" i="7" s="1"/>
  <c r="Z130" i="7"/>
  <c r="V130" i="7"/>
  <c r="AA130" i="7"/>
  <c r="W130" i="7"/>
  <c r="X131" i="7"/>
  <c r="T131" i="7" s="1"/>
  <c r="Y131" i="7"/>
  <c r="U131" i="7" s="1"/>
  <c r="Z131" i="7"/>
  <c r="V131" i="7" s="1"/>
  <c r="AA131" i="7"/>
  <c r="W131" i="7" s="1"/>
  <c r="X132" i="7"/>
  <c r="T132" i="7"/>
  <c r="Y132" i="7"/>
  <c r="U132" i="7"/>
  <c r="Z132" i="7"/>
  <c r="V132" i="7" s="1"/>
  <c r="AA132" i="7"/>
  <c r="W132" i="7"/>
  <c r="X133" i="7"/>
  <c r="T133" i="7"/>
  <c r="Y133" i="7"/>
  <c r="U133" i="7" s="1"/>
  <c r="Z133" i="7"/>
  <c r="V133" i="7"/>
  <c r="AA133" i="7"/>
  <c r="W133" i="7"/>
  <c r="X134" i="7"/>
  <c r="T134" i="7" s="1"/>
  <c r="Y134" i="7"/>
  <c r="U134" i="7"/>
  <c r="Z134" i="7"/>
  <c r="V134" i="7"/>
  <c r="AA134" i="7"/>
  <c r="W134" i="7" s="1"/>
  <c r="X135" i="7"/>
  <c r="T135" i="7"/>
  <c r="Y135" i="7"/>
  <c r="U135" i="7"/>
  <c r="Z135" i="7"/>
  <c r="V135" i="7" s="1"/>
  <c r="AA135" i="7"/>
  <c r="W135" i="7"/>
  <c r="X136" i="7"/>
  <c r="T136" i="7"/>
  <c r="Y136" i="7"/>
  <c r="U136" i="7" s="1"/>
  <c r="Z136" i="7"/>
  <c r="V136" i="7"/>
  <c r="AA136" i="7"/>
  <c r="W136" i="7"/>
  <c r="X137" i="7"/>
  <c r="T137" i="7" s="1"/>
  <c r="Y137" i="7"/>
  <c r="U137" i="7" s="1"/>
  <c r="Z137" i="7"/>
  <c r="V137" i="7" s="1"/>
  <c r="AA137" i="7"/>
  <c r="W137" i="7" s="1"/>
  <c r="X138" i="7"/>
  <c r="T138" i="7"/>
  <c r="Y138" i="7"/>
  <c r="U138" i="7"/>
  <c r="Z138" i="7"/>
  <c r="V138" i="7" s="1"/>
  <c r="AA138" i="7"/>
  <c r="W138" i="7"/>
  <c r="X139" i="7"/>
  <c r="T139" i="7"/>
  <c r="Y139" i="7"/>
  <c r="U139" i="7" s="1"/>
  <c r="Z139" i="7"/>
  <c r="V139" i="7"/>
  <c r="AA139" i="7"/>
  <c r="W139" i="7"/>
  <c r="X140" i="7"/>
  <c r="T140" i="7" s="1"/>
  <c r="Y140" i="7"/>
  <c r="U140" i="7"/>
  <c r="Z140" i="7"/>
  <c r="V140" i="7"/>
  <c r="AA140" i="7"/>
  <c r="W140" i="7" s="1"/>
  <c r="X141" i="7"/>
  <c r="T141" i="7" s="1"/>
  <c r="Y141" i="7"/>
  <c r="U141" i="7" s="1"/>
  <c r="Z141" i="7"/>
  <c r="V141" i="7" s="1"/>
  <c r="AA141" i="7"/>
  <c r="W141" i="7" s="1"/>
  <c r="X142" i="7"/>
  <c r="T142" i="7"/>
  <c r="Y142" i="7"/>
  <c r="U142" i="7" s="1"/>
  <c r="Z142" i="7"/>
  <c r="V142" i="7" s="1"/>
  <c r="AA142" i="7"/>
  <c r="W142" i="7"/>
  <c r="X143" i="7"/>
  <c r="T143" i="7" s="1"/>
  <c r="Y143" i="7"/>
  <c r="U143" i="7" s="1"/>
  <c r="Z143" i="7"/>
  <c r="V143" i="7"/>
  <c r="AA143" i="7"/>
  <c r="W143" i="7" s="1"/>
  <c r="X144" i="7"/>
  <c r="T144" i="7" s="1"/>
  <c r="Y144" i="7"/>
  <c r="U144" i="7"/>
  <c r="Z144" i="7"/>
  <c r="V144" i="7" s="1"/>
  <c r="AA144" i="7"/>
  <c r="W144" i="7" s="1"/>
  <c r="X145" i="7"/>
  <c r="T145" i="7"/>
  <c r="Y145" i="7"/>
  <c r="U145" i="7" s="1"/>
  <c r="Z145" i="7"/>
  <c r="V145" i="7" s="1"/>
  <c r="AA145" i="7"/>
  <c r="W145" i="7"/>
  <c r="X146" i="7"/>
  <c r="T146" i="7" s="1"/>
  <c r="Y146" i="7"/>
  <c r="U146" i="7" s="1"/>
  <c r="Z146" i="7"/>
  <c r="V146" i="7"/>
  <c r="AA146" i="7"/>
  <c r="W146" i="7" s="1"/>
  <c r="X147" i="7"/>
  <c r="T147" i="7" s="1"/>
  <c r="Y147" i="7"/>
  <c r="U147" i="7"/>
  <c r="Z147" i="7"/>
  <c r="V147" i="7" s="1"/>
  <c r="AA147" i="7"/>
  <c r="W147" i="7" s="1"/>
  <c r="X148" i="7"/>
  <c r="T148" i="7"/>
  <c r="Y148" i="7"/>
  <c r="U148" i="7" s="1"/>
  <c r="Z148" i="7"/>
  <c r="V148" i="7" s="1"/>
  <c r="AA148" i="7"/>
  <c r="W148" i="7"/>
  <c r="X149" i="7"/>
  <c r="T149" i="7"/>
  <c r="Y149" i="7"/>
  <c r="U149" i="7"/>
  <c r="Z149" i="7"/>
  <c r="V149" i="7" s="1"/>
  <c r="AA149" i="7"/>
  <c r="W149" i="7" s="1"/>
  <c r="X150" i="7"/>
  <c r="Y150" i="7"/>
  <c r="U150" i="7" s="1"/>
  <c r="Z150" i="7"/>
  <c r="V150" i="7" s="1"/>
  <c r="AA150" i="7"/>
  <c r="W150" i="7"/>
  <c r="X151" i="7"/>
  <c r="T151" i="7"/>
  <c r="Y151" i="7"/>
  <c r="U151" i="7"/>
  <c r="Z151" i="7"/>
  <c r="V151" i="7"/>
  <c r="AA151" i="7"/>
  <c r="W151" i="7" s="1"/>
  <c r="X152" i="7"/>
  <c r="T152" i="7" s="1"/>
  <c r="Y152" i="7"/>
  <c r="U152" i="7"/>
  <c r="Z152" i="7"/>
  <c r="V152" i="7" s="1"/>
  <c r="AA152" i="7"/>
  <c r="W152" i="7"/>
  <c r="X153" i="7"/>
  <c r="T153" i="7"/>
  <c r="Y153" i="7"/>
  <c r="U153" i="7" s="1"/>
  <c r="Z153" i="7"/>
  <c r="V153" i="7" s="1"/>
  <c r="AA153" i="7"/>
  <c r="W153" i="7"/>
  <c r="X154" i="7"/>
  <c r="Y154" i="7"/>
  <c r="U154" i="7"/>
  <c r="Z154" i="7"/>
  <c r="V154" i="7" s="1"/>
  <c r="AA154" i="7"/>
  <c r="W154" i="7" s="1"/>
  <c r="X155" i="7"/>
  <c r="T155" i="7" s="1"/>
  <c r="Y155" i="7"/>
  <c r="U155" i="7"/>
  <c r="Z155" i="7"/>
  <c r="V155" i="7" s="1"/>
  <c r="AA155" i="7"/>
  <c r="W155" i="7"/>
  <c r="X156" i="7"/>
  <c r="T156" i="7" s="1"/>
  <c r="Y156" i="7"/>
  <c r="U156" i="7" s="1"/>
  <c r="Z156" i="7"/>
  <c r="V156" i="7"/>
  <c r="AA156" i="7"/>
  <c r="W156" i="7" s="1"/>
  <c r="X157" i="7"/>
  <c r="T157" i="7" s="1"/>
  <c r="Y157" i="7"/>
  <c r="U157" i="7"/>
  <c r="Z157" i="7"/>
  <c r="V157" i="7" s="1"/>
  <c r="AA157" i="7"/>
  <c r="W157" i="7" s="1"/>
  <c r="X158" i="7"/>
  <c r="T158" i="7"/>
  <c r="Y158" i="7"/>
  <c r="U158" i="7" s="1"/>
  <c r="Z158" i="7"/>
  <c r="V158" i="7" s="1"/>
  <c r="AA158" i="7"/>
  <c r="W158" i="7"/>
  <c r="X159" i="7"/>
  <c r="Y159" i="7"/>
  <c r="U159" i="7"/>
  <c r="Z159" i="7"/>
  <c r="V159" i="7"/>
  <c r="AA159" i="7"/>
  <c r="W159" i="7" s="1"/>
  <c r="X160" i="7"/>
  <c r="T160" i="7"/>
  <c r="Y160" i="7"/>
  <c r="U160" i="7" s="1"/>
  <c r="Z160" i="7"/>
  <c r="V160" i="7"/>
  <c r="AA160" i="7"/>
  <c r="W160" i="7"/>
  <c r="X161" i="7"/>
  <c r="T161" i="7"/>
  <c r="Y161" i="7"/>
  <c r="U161" i="7" s="1"/>
  <c r="Z161" i="7"/>
  <c r="V161" i="7"/>
  <c r="AA161" i="7"/>
  <c r="W161" i="7" s="1"/>
  <c r="X162" i="7"/>
  <c r="Y162" i="7"/>
  <c r="U162" i="7" s="1"/>
  <c r="Z162" i="7"/>
  <c r="V162" i="7" s="1"/>
  <c r="AA162" i="7"/>
  <c r="W162" i="7"/>
  <c r="X163" i="7"/>
  <c r="T163" i="7" s="1"/>
  <c r="Y163" i="7"/>
  <c r="U163" i="7" s="1"/>
  <c r="Z163" i="7"/>
  <c r="V163" i="7"/>
  <c r="AA163" i="7"/>
  <c r="W163" i="7" s="1"/>
  <c r="X164" i="7"/>
  <c r="Y164" i="7"/>
  <c r="U164" i="7"/>
  <c r="Z164" i="7"/>
  <c r="V164" i="7" s="1"/>
  <c r="AA164" i="7"/>
  <c r="W164" i="7"/>
  <c r="X165" i="7"/>
  <c r="T165" i="7" s="1"/>
  <c r="Y165" i="7"/>
  <c r="U165" i="7" s="1"/>
  <c r="Z165" i="7"/>
  <c r="V165" i="7"/>
  <c r="AA165" i="7"/>
  <c r="W165" i="7"/>
  <c r="X166" i="7"/>
  <c r="T166" i="7" s="1"/>
  <c r="Y166" i="7"/>
  <c r="U166" i="7"/>
  <c r="Z166" i="7"/>
  <c r="V166" i="7" s="1"/>
  <c r="AA166" i="7"/>
  <c r="W166" i="7"/>
  <c r="X167" i="7"/>
  <c r="T167" i="7"/>
  <c r="Y167" i="7"/>
  <c r="U167" i="7" s="1"/>
  <c r="Z167" i="7"/>
  <c r="V167" i="7" s="1"/>
  <c r="AA167" i="7"/>
  <c r="W167" i="7" s="1"/>
  <c r="AA12" i="7"/>
  <c r="W12" i="7" s="1"/>
  <c r="Z12" i="7"/>
  <c r="V12" i="7" s="1"/>
  <c r="Y12" i="7"/>
  <c r="U12" i="7" s="1"/>
  <c r="X12" i="7"/>
  <c r="T12" i="7" s="1"/>
  <c r="X13" i="6"/>
  <c r="T13" i="6" s="1"/>
  <c r="Y13" i="6"/>
  <c r="U13" i="6" s="1"/>
  <c r="Z13" i="6"/>
  <c r="V13" i="6" s="1"/>
  <c r="AA13" i="6"/>
  <c r="W13" i="6" s="1"/>
  <c r="X14" i="6"/>
  <c r="T14" i="6" s="1"/>
  <c r="Y14" i="6"/>
  <c r="U14" i="6" s="1"/>
  <c r="Z14" i="6"/>
  <c r="V14" i="6" s="1"/>
  <c r="AA14" i="6"/>
  <c r="W14" i="6" s="1"/>
  <c r="X15" i="6"/>
  <c r="T15" i="6" s="1"/>
  <c r="Y15" i="6"/>
  <c r="U15" i="6" s="1"/>
  <c r="Z15" i="6"/>
  <c r="V15" i="6" s="1"/>
  <c r="AA15" i="6"/>
  <c r="W15" i="6" s="1"/>
  <c r="X16" i="6"/>
  <c r="T16" i="6" s="1"/>
  <c r="Y16" i="6"/>
  <c r="U16" i="6" s="1"/>
  <c r="Z16" i="6"/>
  <c r="V16" i="6" s="1"/>
  <c r="AA16" i="6"/>
  <c r="W16" i="6" s="1"/>
  <c r="X17" i="6"/>
  <c r="T17" i="6" s="1"/>
  <c r="Y17" i="6"/>
  <c r="U17" i="6" s="1"/>
  <c r="Z17" i="6"/>
  <c r="V17" i="6" s="1"/>
  <c r="AA17" i="6"/>
  <c r="W17" i="6" s="1"/>
  <c r="X18" i="6"/>
  <c r="T18" i="6" s="1"/>
  <c r="Y18" i="6"/>
  <c r="U18" i="6" s="1"/>
  <c r="Z18" i="6"/>
  <c r="V18" i="6" s="1"/>
  <c r="AA18" i="6"/>
  <c r="W18" i="6" s="1"/>
  <c r="X19" i="6"/>
  <c r="T19" i="6" s="1"/>
  <c r="Y19" i="6"/>
  <c r="U19" i="6" s="1"/>
  <c r="Z19" i="6"/>
  <c r="V19" i="6" s="1"/>
  <c r="AA19" i="6"/>
  <c r="W19" i="6" s="1"/>
  <c r="X20" i="6"/>
  <c r="T20" i="6" s="1"/>
  <c r="Y20" i="6"/>
  <c r="U20" i="6" s="1"/>
  <c r="Z20" i="6"/>
  <c r="V20" i="6" s="1"/>
  <c r="AA20" i="6"/>
  <c r="W20" i="6" s="1"/>
  <c r="X21" i="6"/>
  <c r="T21" i="6" s="1"/>
  <c r="Y21" i="6"/>
  <c r="U21" i="6" s="1"/>
  <c r="Z21" i="6"/>
  <c r="V21" i="6" s="1"/>
  <c r="AA21" i="6"/>
  <c r="W21" i="6" s="1"/>
  <c r="X22" i="6"/>
  <c r="T22" i="6" s="1"/>
  <c r="Y22" i="6"/>
  <c r="U22" i="6" s="1"/>
  <c r="Z22" i="6"/>
  <c r="V22" i="6" s="1"/>
  <c r="AA22" i="6"/>
  <c r="W22" i="6" s="1"/>
  <c r="X23" i="6"/>
  <c r="T23" i="6" s="1"/>
  <c r="Y23" i="6"/>
  <c r="U23" i="6" s="1"/>
  <c r="Z23" i="6"/>
  <c r="V23" i="6" s="1"/>
  <c r="AA23" i="6"/>
  <c r="W23" i="6" s="1"/>
  <c r="X25" i="6"/>
  <c r="T25" i="6" s="1"/>
  <c r="Y25" i="6"/>
  <c r="U25" i="6" s="1"/>
  <c r="Z25" i="6"/>
  <c r="V25" i="6" s="1"/>
  <c r="AA25" i="6"/>
  <c r="W25" i="6"/>
  <c r="X26" i="6"/>
  <c r="T26" i="6" s="1"/>
  <c r="Y26" i="6"/>
  <c r="U26" i="6" s="1"/>
  <c r="Z26" i="6"/>
  <c r="V26" i="6" s="1"/>
  <c r="AA26" i="6"/>
  <c r="W26" i="6" s="1"/>
  <c r="X27" i="6"/>
  <c r="T27" i="6" s="1"/>
  <c r="Y27" i="6"/>
  <c r="U27" i="6" s="1"/>
  <c r="Z27" i="6"/>
  <c r="V27" i="6" s="1"/>
  <c r="AA27" i="6"/>
  <c r="W27" i="6" s="1"/>
  <c r="X28" i="6"/>
  <c r="T28" i="6" s="1"/>
  <c r="Y28" i="6"/>
  <c r="U28" i="6" s="1"/>
  <c r="Z28" i="6"/>
  <c r="V28" i="6" s="1"/>
  <c r="AA28" i="6"/>
  <c r="W28" i="6" s="1"/>
  <c r="X29" i="6"/>
  <c r="T29" i="6" s="1"/>
  <c r="Y29" i="6"/>
  <c r="U29" i="6" s="1"/>
  <c r="Z29" i="6"/>
  <c r="V29" i="6" s="1"/>
  <c r="AA29" i="6"/>
  <c r="W29" i="6" s="1"/>
  <c r="X31" i="6"/>
  <c r="T31" i="6" s="1"/>
  <c r="Y31" i="6"/>
  <c r="U31" i="6" s="1"/>
  <c r="Z31" i="6"/>
  <c r="V31" i="6"/>
  <c r="AA31" i="6"/>
  <c r="W31" i="6" s="1"/>
  <c r="X32" i="6"/>
  <c r="T32" i="6" s="1"/>
  <c r="Y32" i="6"/>
  <c r="U32" i="6" s="1"/>
  <c r="Z32" i="6"/>
  <c r="V32" i="6" s="1"/>
  <c r="AA32" i="6"/>
  <c r="W32" i="6" s="1"/>
  <c r="X33" i="6"/>
  <c r="T33" i="6" s="1"/>
  <c r="Y33" i="6"/>
  <c r="U33" i="6" s="1"/>
  <c r="Z33" i="6"/>
  <c r="V33" i="6" s="1"/>
  <c r="AA33" i="6"/>
  <c r="W33" i="6" s="1"/>
  <c r="X34" i="6"/>
  <c r="T34" i="6" s="1"/>
  <c r="Y34" i="6"/>
  <c r="U34" i="6" s="1"/>
  <c r="Z34" i="6"/>
  <c r="V34" i="6" s="1"/>
  <c r="AA34" i="6"/>
  <c r="W34" i="6" s="1"/>
  <c r="X35" i="6"/>
  <c r="T35" i="6" s="1"/>
  <c r="Y35" i="6"/>
  <c r="U35" i="6" s="1"/>
  <c r="Z35" i="6"/>
  <c r="V35" i="6" s="1"/>
  <c r="AA35" i="6"/>
  <c r="W35" i="6" s="1"/>
  <c r="X36" i="6"/>
  <c r="T36" i="6" s="1"/>
  <c r="Y36" i="6"/>
  <c r="U36" i="6" s="1"/>
  <c r="Z36" i="6"/>
  <c r="V36" i="6" s="1"/>
  <c r="AA36" i="6"/>
  <c r="W36" i="6" s="1"/>
  <c r="X37" i="6"/>
  <c r="T37" i="6" s="1"/>
  <c r="Y37" i="6"/>
  <c r="U37" i="6" s="1"/>
  <c r="Z37" i="6"/>
  <c r="V37" i="6" s="1"/>
  <c r="AA37" i="6"/>
  <c r="W37" i="6" s="1"/>
  <c r="X38" i="6"/>
  <c r="T38" i="6" s="1"/>
  <c r="Y38" i="6"/>
  <c r="U38" i="6" s="1"/>
  <c r="Z38" i="6"/>
  <c r="V38" i="6" s="1"/>
  <c r="AA38" i="6"/>
  <c r="W38" i="6" s="1"/>
  <c r="X39" i="6"/>
  <c r="T39" i="6" s="1"/>
  <c r="Y39" i="6"/>
  <c r="U39" i="6" s="1"/>
  <c r="Z39" i="6"/>
  <c r="V39" i="6" s="1"/>
  <c r="AA39" i="6"/>
  <c r="W39" i="6" s="1"/>
  <c r="X40" i="6"/>
  <c r="T40" i="6" s="1"/>
  <c r="Y40" i="6"/>
  <c r="U40" i="6" s="1"/>
  <c r="Z40" i="6"/>
  <c r="V40" i="6" s="1"/>
  <c r="AA40" i="6"/>
  <c r="W40" i="6" s="1"/>
  <c r="X41" i="6"/>
  <c r="T41" i="6" s="1"/>
  <c r="Y41" i="6"/>
  <c r="U41" i="6" s="1"/>
  <c r="Z41" i="6"/>
  <c r="V41" i="6" s="1"/>
  <c r="AA41" i="6"/>
  <c r="W41" i="6" s="1"/>
  <c r="X42" i="6"/>
  <c r="T42" i="6" s="1"/>
  <c r="Y42" i="6"/>
  <c r="U42" i="6" s="1"/>
  <c r="Z42" i="6"/>
  <c r="V42" i="6" s="1"/>
  <c r="AA42" i="6"/>
  <c r="W42" i="6" s="1"/>
  <c r="X43" i="6"/>
  <c r="T43" i="6" s="1"/>
  <c r="Y43" i="6"/>
  <c r="U43" i="6" s="1"/>
  <c r="Z43" i="6"/>
  <c r="V43" i="6" s="1"/>
  <c r="AA43" i="6"/>
  <c r="W43" i="6" s="1"/>
  <c r="X45" i="6"/>
  <c r="T45" i="6" s="1"/>
  <c r="Y45" i="6"/>
  <c r="U45" i="6" s="1"/>
  <c r="Z45" i="6"/>
  <c r="V45" i="6" s="1"/>
  <c r="AA45" i="6"/>
  <c r="W45" i="6" s="1"/>
  <c r="X46" i="6"/>
  <c r="T46" i="6" s="1"/>
  <c r="Y46" i="6"/>
  <c r="U46" i="6" s="1"/>
  <c r="Z46" i="6"/>
  <c r="V46" i="6" s="1"/>
  <c r="AA46" i="6"/>
  <c r="W46" i="6"/>
  <c r="X47" i="6"/>
  <c r="T47" i="6" s="1"/>
  <c r="Y47" i="6"/>
  <c r="U47" i="6" s="1"/>
  <c r="Z47" i="6"/>
  <c r="V47" i="6" s="1"/>
  <c r="AA47" i="6"/>
  <c r="W47" i="6" s="1"/>
  <c r="X48" i="6"/>
  <c r="T48" i="6" s="1"/>
  <c r="Y48" i="6"/>
  <c r="U48" i="6" s="1"/>
  <c r="Z48" i="6"/>
  <c r="V48" i="6" s="1"/>
  <c r="AA48" i="6"/>
  <c r="W48" i="6" s="1"/>
  <c r="X49" i="6"/>
  <c r="T49" i="6" s="1"/>
  <c r="Y49" i="6"/>
  <c r="U49" i="6" s="1"/>
  <c r="Z49" i="6"/>
  <c r="V49" i="6" s="1"/>
  <c r="AA49" i="6"/>
  <c r="W49" i="6" s="1"/>
  <c r="X50" i="6"/>
  <c r="T50" i="6" s="1"/>
  <c r="Y50" i="6"/>
  <c r="U50" i="6" s="1"/>
  <c r="Z50" i="6"/>
  <c r="V50" i="6" s="1"/>
  <c r="AA50" i="6"/>
  <c r="W50" i="6" s="1"/>
  <c r="X51" i="6"/>
  <c r="T51" i="6" s="1"/>
  <c r="Y51" i="6"/>
  <c r="U51" i="6" s="1"/>
  <c r="Z51" i="6"/>
  <c r="V51" i="6" s="1"/>
  <c r="AA51" i="6"/>
  <c r="W51" i="6" s="1"/>
  <c r="X52" i="6"/>
  <c r="T52" i="6" s="1"/>
  <c r="Y52" i="6"/>
  <c r="U52" i="6" s="1"/>
  <c r="Z52" i="6"/>
  <c r="V52" i="6" s="1"/>
  <c r="AA52" i="6"/>
  <c r="W52" i="6" s="1"/>
  <c r="X54" i="6"/>
  <c r="T54" i="6" s="1"/>
  <c r="Y54" i="6"/>
  <c r="U54" i="6" s="1"/>
  <c r="Z54" i="6"/>
  <c r="V54" i="6" s="1"/>
  <c r="AA54" i="6"/>
  <c r="W54" i="6" s="1"/>
  <c r="X55" i="6"/>
  <c r="T55" i="6" s="1"/>
  <c r="Y55" i="6"/>
  <c r="U55" i="6" s="1"/>
  <c r="Z55" i="6"/>
  <c r="V55" i="6" s="1"/>
  <c r="AA55" i="6"/>
  <c r="W55" i="6" s="1"/>
  <c r="X56" i="6"/>
  <c r="T56" i="6" s="1"/>
  <c r="Y56" i="6"/>
  <c r="U56" i="6" s="1"/>
  <c r="Z56" i="6"/>
  <c r="V56" i="6" s="1"/>
  <c r="AA56" i="6"/>
  <c r="W56" i="6" s="1"/>
  <c r="X57" i="6"/>
  <c r="T57" i="6" s="1"/>
  <c r="Y57" i="6"/>
  <c r="U57" i="6" s="1"/>
  <c r="Z57" i="6"/>
  <c r="V57" i="6" s="1"/>
  <c r="AA57" i="6"/>
  <c r="W57" i="6" s="1"/>
  <c r="X58" i="6"/>
  <c r="T58" i="6" s="1"/>
  <c r="Y58" i="6"/>
  <c r="U58" i="6" s="1"/>
  <c r="Z58" i="6"/>
  <c r="V58" i="6" s="1"/>
  <c r="AA58" i="6"/>
  <c r="W58" i="6" s="1"/>
  <c r="X59" i="6"/>
  <c r="T59" i="6" s="1"/>
  <c r="Y59" i="6"/>
  <c r="U59" i="6" s="1"/>
  <c r="Z59" i="6"/>
  <c r="V59" i="6" s="1"/>
  <c r="AA59" i="6"/>
  <c r="W59" i="6" s="1"/>
  <c r="X60" i="6"/>
  <c r="T60" i="6" s="1"/>
  <c r="Y60" i="6"/>
  <c r="U60" i="6" s="1"/>
  <c r="Z60" i="6"/>
  <c r="V60" i="6" s="1"/>
  <c r="AA60" i="6"/>
  <c r="W60" i="6" s="1"/>
  <c r="X62" i="6"/>
  <c r="T62" i="6" s="1"/>
  <c r="Y62" i="6"/>
  <c r="U62" i="6" s="1"/>
  <c r="Z62" i="6"/>
  <c r="V62" i="6" s="1"/>
  <c r="AA62" i="6"/>
  <c r="W62" i="6" s="1"/>
  <c r="X63" i="6"/>
  <c r="T63" i="6" s="1"/>
  <c r="Y63" i="6"/>
  <c r="U63" i="6" s="1"/>
  <c r="Z63" i="6"/>
  <c r="V63" i="6" s="1"/>
  <c r="AA63" i="6"/>
  <c r="W63" i="6"/>
  <c r="X64" i="6"/>
  <c r="T64" i="6" s="1"/>
  <c r="Y64" i="6"/>
  <c r="U64" i="6" s="1"/>
  <c r="Z64" i="6"/>
  <c r="V64" i="6" s="1"/>
  <c r="AA64" i="6"/>
  <c r="W64" i="6" s="1"/>
  <c r="X69" i="6"/>
  <c r="T69" i="6" s="1"/>
  <c r="Y69" i="6"/>
  <c r="U69" i="6" s="1"/>
  <c r="Z69" i="6"/>
  <c r="V69" i="6" s="1"/>
  <c r="AA69" i="6"/>
  <c r="W69" i="6" s="1"/>
  <c r="X70" i="6"/>
  <c r="T70" i="6" s="1"/>
  <c r="Y70" i="6"/>
  <c r="U70" i="6" s="1"/>
  <c r="Z70" i="6"/>
  <c r="V70" i="6" s="1"/>
  <c r="AA70" i="6"/>
  <c r="W70" i="6" s="1"/>
  <c r="X71" i="6"/>
  <c r="T71" i="6" s="1"/>
  <c r="Y71" i="6"/>
  <c r="U71" i="6" s="1"/>
  <c r="Z71" i="6"/>
  <c r="V71" i="6" s="1"/>
  <c r="AA71" i="6"/>
  <c r="W71" i="6" s="1"/>
  <c r="X72" i="6"/>
  <c r="T72" i="6" s="1"/>
  <c r="Y72" i="6"/>
  <c r="U72" i="6" s="1"/>
  <c r="Z72" i="6"/>
  <c r="V72" i="6" s="1"/>
  <c r="AA72" i="6"/>
  <c r="W72" i="6" s="1"/>
  <c r="X74" i="6"/>
  <c r="T74" i="6" s="1"/>
  <c r="Y74" i="6"/>
  <c r="U74" i="6" s="1"/>
  <c r="Z74" i="6"/>
  <c r="V74" i="6" s="1"/>
  <c r="AA74" i="6"/>
  <c r="W74" i="6" s="1"/>
  <c r="X75" i="6"/>
  <c r="T75" i="6" s="1"/>
  <c r="Y75" i="6"/>
  <c r="U75" i="6" s="1"/>
  <c r="Z75" i="6"/>
  <c r="V75" i="6" s="1"/>
  <c r="AA75" i="6"/>
  <c r="W75" i="6" s="1"/>
  <c r="X76" i="6"/>
  <c r="T76" i="6" s="1"/>
  <c r="Y76" i="6"/>
  <c r="U76" i="6" s="1"/>
  <c r="Z76" i="6"/>
  <c r="V76" i="6" s="1"/>
  <c r="AA76" i="6"/>
  <c r="W76" i="6" s="1"/>
  <c r="X77" i="6"/>
  <c r="T77" i="6" s="1"/>
  <c r="Y77" i="6"/>
  <c r="U77" i="6" s="1"/>
  <c r="Z77" i="6"/>
  <c r="V77" i="6" s="1"/>
  <c r="AA77" i="6"/>
  <c r="W77" i="6" s="1"/>
  <c r="X78" i="6"/>
  <c r="T78" i="6" s="1"/>
  <c r="Y78" i="6"/>
  <c r="U78" i="6" s="1"/>
  <c r="Z78" i="6"/>
  <c r="V78" i="6" s="1"/>
  <c r="AA78" i="6"/>
  <c r="W78" i="6" s="1"/>
  <c r="X79" i="6"/>
  <c r="T79" i="6" s="1"/>
  <c r="Y79" i="6"/>
  <c r="U79" i="6" s="1"/>
  <c r="Z79" i="6"/>
  <c r="V79" i="6" s="1"/>
  <c r="AA79" i="6"/>
  <c r="W79" i="6" s="1"/>
  <c r="X80" i="6"/>
  <c r="T80" i="6" s="1"/>
  <c r="Y80" i="6"/>
  <c r="U80" i="6" s="1"/>
  <c r="Z80" i="6"/>
  <c r="V80" i="6" s="1"/>
  <c r="AA80" i="6"/>
  <c r="W80" i="6" s="1"/>
  <c r="X81" i="6"/>
  <c r="T81" i="6" s="1"/>
  <c r="Y81" i="6"/>
  <c r="U81" i="6" s="1"/>
  <c r="Z81" i="6"/>
  <c r="V81" i="6" s="1"/>
  <c r="AA81" i="6"/>
  <c r="W81" i="6" s="1"/>
  <c r="X82" i="6"/>
  <c r="T82" i="6" s="1"/>
  <c r="Y82" i="6"/>
  <c r="U82" i="6" s="1"/>
  <c r="Z82" i="6"/>
  <c r="V82" i="6" s="1"/>
  <c r="AA82" i="6"/>
  <c r="W82" i="6" s="1"/>
  <c r="X83" i="6"/>
  <c r="T83" i="6" s="1"/>
  <c r="Y83" i="6"/>
  <c r="U83" i="6" s="1"/>
  <c r="Z83" i="6"/>
  <c r="V83" i="6" s="1"/>
  <c r="AA83" i="6"/>
  <c r="W83" i="6" s="1"/>
  <c r="X84" i="6"/>
  <c r="T84" i="6" s="1"/>
  <c r="Y84" i="6"/>
  <c r="U84" i="6" s="1"/>
  <c r="Z84" i="6"/>
  <c r="V84" i="6" s="1"/>
  <c r="AA84" i="6"/>
  <c r="W84" i="6" s="1"/>
  <c r="X85" i="6"/>
  <c r="T85" i="6" s="1"/>
  <c r="Y85" i="6"/>
  <c r="U85" i="6" s="1"/>
  <c r="Z85" i="6"/>
  <c r="V85" i="6" s="1"/>
  <c r="AA85" i="6"/>
  <c r="W85" i="6" s="1"/>
  <c r="X92" i="6"/>
  <c r="T92" i="6" s="1"/>
  <c r="Y92" i="6"/>
  <c r="U92" i="6"/>
  <c r="Z92" i="6"/>
  <c r="V92" i="6" s="1"/>
  <c r="AA92" i="6"/>
  <c r="W92" i="6" s="1"/>
  <c r="X93" i="6"/>
  <c r="T93" i="6" s="1"/>
  <c r="Y93" i="6"/>
  <c r="U93" i="6" s="1"/>
  <c r="Z93" i="6"/>
  <c r="V93" i="6" s="1"/>
  <c r="AA93" i="6"/>
  <c r="W93" i="6" s="1"/>
  <c r="X94" i="6"/>
  <c r="T94" i="6" s="1"/>
  <c r="Y94" i="6"/>
  <c r="U94" i="6" s="1"/>
  <c r="Z94" i="6"/>
  <c r="V94" i="6"/>
  <c r="AA94" i="6"/>
  <c r="W94" i="6" s="1"/>
  <c r="X95" i="6"/>
  <c r="T95" i="6" s="1"/>
  <c r="Y95" i="6"/>
  <c r="U95" i="6" s="1"/>
  <c r="Z95" i="6"/>
  <c r="V95" i="6" s="1"/>
  <c r="AA95" i="6"/>
  <c r="W95" i="6" s="1"/>
  <c r="X96" i="6"/>
  <c r="T96" i="6" s="1"/>
  <c r="Y96" i="6"/>
  <c r="U96" i="6" s="1"/>
  <c r="Z96" i="6"/>
  <c r="V96" i="6" s="1"/>
  <c r="AA96" i="6"/>
  <c r="W96" i="6" s="1"/>
  <c r="X97" i="6"/>
  <c r="T97" i="6" s="1"/>
  <c r="Y97" i="6"/>
  <c r="U97" i="6" s="1"/>
  <c r="Z97" i="6"/>
  <c r="V97" i="6" s="1"/>
  <c r="AA97" i="6"/>
  <c r="W97" i="6" s="1"/>
  <c r="X98" i="6"/>
  <c r="T98" i="6" s="1"/>
  <c r="Y98" i="6"/>
  <c r="U98" i="6" s="1"/>
  <c r="Z98" i="6"/>
  <c r="V98" i="6" s="1"/>
  <c r="AA98" i="6"/>
  <c r="W98" i="6" s="1"/>
  <c r="X99" i="6"/>
  <c r="Y99" i="6"/>
  <c r="U99" i="6" s="1"/>
  <c r="Z99" i="6"/>
  <c r="V99" i="6" s="1"/>
  <c r="AA99" i="6"/>
  <c r="W99" i="6" s="1"/>
  <c r="X100" i="6"/>
  <c r="T100" i="6" s="1"/>
  <c r="Y100" i="6"/>
  <c r="U100" i="6" s="1"/>
  <c r="Z100" i="6"/>
  <c r="V100" i="6" s="1"/>
  <c r="AA100" i="6"/>
  <c r="W100" i="6" s="1"/>
  <c r="X101" i="6"/>
  <c r="T101" i="6" s="1"/>
  <c r="Y101" i="6"/>
  <c r="U101" i="6" s="1"/>
  <c r="Z101" i="6"/>
  <c r="V101" i="6" s="1"/>
  <c r="AA101" i="6"/>
  <c r="W101" i="6" s="1"/>
  <c r="X102" i="6"/>
  <c r="T102" i="6" s="1"/>
  <c r="Y102" i="6"/>
  <c r="U102" i="6" s="1"/>
  <c r="Z102" i="6"/>
  <c r="V102" i="6" s="1"/>
  <c r="AA102" i="6"/>
  <c r="W102" i="6" s="1"/>
  <c r="X103" i="6"/>
  <c r="T103" i="6" s="1"/>
  <c r="Y103" i="6"/>
  <c r="U103" i="6" s="1"/>
  <c r="Z103" i="6"/>
  <c r="V103" i="6" s="1"/>
  <c r="AA103" i="6"/>
  <c r="W103" i="6" s="1"/>
  <c r="X104" i="6"/>
  <c r="T104" i="6" s="1"/>
  <c r="Y104" i="6"/>
  <c r="U104" i="6" s="1"/>
  <c r="Z104" i="6"/>
  <c r="V104" i="6" s="1"/>
  <c r="AA104" i="6"/>
  <c r="W104" i="6" s="1"/>
  <c r="X105" i="6"/>
  <c r="T105" i="6" s="1"/>
  <c r="Y105" i="6"/>
  <c r="U105" i="6" s="1"/>
  <c r="Z105" i="6"/>
  <c r="V105" i="6" s="1"/>
  <c r="AA105" i="6"/>
  <c r="W105" i="6" s="1"/>
  <c r="X106" i="6"/>
  <c r="T106" i="6" s="1"/>
  <c r="Y106" i="6"/>
  <c r="U106" i="6" s="1"/>
  <c r="Z106" i="6"/>
  <c r="V106" i="6" s="1"/>
  <c r="AA106" i="6"/>
  <c r="W106" i="6" s="1"/>
  <c r="X107" i="6"/>
  <c r="T107" i="6" s="1"/>
  <c r="Y107" i="6"/>
  <c r="U107" i="6" s="1"/>
  <c r="Z107" i="6"/>
  <c r="V107" i="6" s="1"/>
  <c r="AA107" i="6"/>
  <c r="W107" i="6" s="1"/>
  <c r="X108" i="6"/>
  <c r="T108" i="6" s="1"/>
  <c r="Y108" i="6"/>
  <c r="U108" i="6" s="1"/>
  <c r="Z108" i="6"/>
  <c r="V108" i="6" s="1"/>
  <c r="AA108" i="6"/>
  <c r="W108" i="6" s="1"/>
  <c r="X109" i="6"/>
  <c r="T109" i="6" s="1"/>
  <c r="Y109" i="6"/>
  <c r="U109" i="6" s="1"/>
  <c r="Z109" i="6"/>
  <c r="V109" i="6" s="1"/>
  <c r="AA109" i="6"/>
  <c r="W109" i="6" s="1"/>
  <c r="X110" i="6"/>
  <c r="T110" i="6" s="1"/>
  <c r="Y110" i="6"/>
  <c r="U110" i="6" s="1"/>
  <c r="Z110" i="6"/>
  <c r="V110" i="6" s="1"/>
  <c r="AA110" i="6"/>
  <c r="W110" i="6" s="1"/>
  <c r="X111" i="6"/>
  <c r="T111" i="6" s="1"/>
  <c r="Y111" i="6"/>
  <c r="U111" i="6" s="1"/>
  <c r="Z111" i="6"/>
  <c r="V111" i="6" s="1"/>
  <c r="AA111" i="6"/>
  <c r="W111" i="6" s="1"/>
  <c r="X112" i="6"/>
  <c r="T112" i="6" s="1"/>
  <c r="Y112" i="6"/>
  <c r="U112" i="6" s="1"/>
  <c r="Z112" i="6"/>
  <c r="V112" i="6" s="1"/>
  <c r="AA112" i="6"/>
  <c r="W112" i="6" s="1"/>
  <c r="X113" i="6"/>
  <c r="Y113" i="6"/>
  <c r="U113" i="6" s="1"/>
  <c r="Z113" i="6"/>
  <c r="V113" i="6" s="1"/>
  <c r="AA113" i="6"/>
  <c r="W113" i="6" s="1"/>
  <c r="X114" i="6"/>
  <c r="T114" i="6" s="1"/>
  <c r="Y114" i="6"/>
  <c r="U114" i="6" s="1"/>
  <c r="Z114" i="6"/>
  <c r="V114" i="6" s="1"/>
  <c r="AA114" i="6"/>
  <c r="W114" i="6" s="1"/>
  <c r="X115" i="6"/>
  <c r="T115" i="6" s="1"/>
  <c r="Y115" i="6"/>
  <c r="U115" i="6" s="1"/>
  <c r="Z115" i="6"/>
  <c r="V115" i="6" s="1"/>
  <c r="AA115" i="6"/>
  <c r="W115" i="6" s="1"/>
  <c r="X116" i="6"/>
  <c r="T116" i="6" s="1"/>
  <c r="Y116" i="6"/>
  <c r="U116" i="6" s="1"/>
  <c r="Z116" i="6"/>
  <c r="V116" i="6"/>
  <c r="AA116" i="6"/>
  <c r="W116" i="6" s="1"/>
  <c r="X117" i="6"/>
  <c r="T117" i="6" s="1"/>
  <c r="Y117" i="6"/>
  <c r="U117" i="6" s="1"/>
  <c r="Z117" i="6"/>
  <c r="V117" i="6" s="1"/>
  <c r="AA117" i="6"/>
  <c r="W117" i="6" s="1"/>
  <c r="X118" i="6"/>
  <c r="T118" i="6" s="1"/>
  <c r="Y118" i="6"/>
  <c r="U118" i="6" s="1"/>
  <c r="Z118" i="6"/>
  <c r="V118" i="6" s="1"/>
  <c r="AA118" i="6"/>
  <c r="W118" i="6" s="1"/>
  <c r="X119" i="6"/>
  <c r="T119" i="6" s="1"/>
  <c r="Y119" i="6"/>
  <c r="U119" i="6" s="1"/>
  <c r="Z119" i="6"/>
  <c r="V119" i="6" s="1"/>
  <c r="AA119" i="6"/>
  <c r="W119" i="6" s="1"/>
  <c r="X120" i="6"/>
  <c r="T120" i="6" s="1"/>
  <c r="Y120" i="6"/>
  <c r="U120" i="6" s="1"/>
  <c r="Z120" i="6"/>
  <c r="V120" i="6" s="1"/>
  <c r="AA120" i="6"/>
  <c r="W120" i="6" s="1"/>
  <c r="X121" i="6"/>
  <c r="T121" i="6" s="1"/>
  <c r="Y121" i="6"/>
  <c r="U121" i="6" s="1"/>
  <c r="Z121" i="6"/>
  <c r="V121" i="6" s="1"/>
  <c r="AA121" i="6"/>
  <c r="W121" i="6" s="1"/>
  <c r="X122" i="6"/>
  <c r="T122" i="6" s="1"/>
  <c r="Y122" i="6"/>
  <c r="U122" i="6" s="1"/>
  <c r="Z122" i="6"/>
  <c r="V122" i="6" s="1"/>
  <c r="AA122" i="6"/>
  <c r="W122" i="6" s="1"/>
  <c r="X123" i="6"/>
  <c r="T123" i="6" s="1"/>
  <c r="Y123" i="6"/>
  <c r="U123" i="6" s="1"/>
  <c r="Z123" i="6"/>
  <c r="V123" i="6" s="1"/>
  <c r="AA123" i="6"/>
  <c r="W123" i="6" s="1"/>
  <c r="X124" i="6"/>
  <c r="T124" i="6" s="1"/>
  <c r="Y124" i="6"/>
  <c r="U124" i="6" s="1"/>
  <c r="Z124" i="6"/>
  <c r="V124" i="6" s="1"/>
  <c r="AA124" i="6"/>
  <c r="W124" i="6" s="1"/>
  <c r="X125" i="6"/>
  <c r="T125" i="6" s="1"/>
  <c r="Y125" i="6"/>
  <c r="U125" i="6"/>
  <c r="Z125" i="6"/>
  <c r="V125" i="6" s="1"/>
  <c r="AA125" i="6"/>
  <c r="W125" i="6" s="1"/>
  <c r="X126" i="6"/>
  <c r="T126" i="6" s="1"/>
  <c r="Y126" i="6"/>
  <c r="U126" i="6" s="1"/>
  <c r="Z126" i="6"/>
  <c r="V126" i="6" s="1"/>
  <c r="AA126" i="6"/>
  <c r="W126" i="6" s="1"/>
  <c r="X127" i="6"/>
  <c r="T127" i="6" s="1"/>
  <c r="Y127" i="6"/>
  <c r="U127" i="6" s="1"/>
  <c r="Z127" i="6"/>
  <c r="V127" i="6" s="1"/>
  <c r="AA127" i="6"/>
  <c r="W127" i="6" s="1"/>
  <c r="X128" i="6"/>
  <c r="T128" i="6" s="1"/>
  <c r="Y128" i="6"/>
  <c r="U128" i="6" s="1"/>
  <c r="Z128" i="6"/>
  <c r="V128" i="6" s="1"/>
  <c r="AA128" i="6"/>
  <c r="W128" i="6" s="1"/>
  <c r="X129" i="6"/>
  <c r="T129" i="6" s="1"/>
  <c r="Y129" i="6"/>
  <c r="U129" i="6" s="1"/>
  <c r="Z129" i="6"/>
  <c r="V129" i="6" s="1"/>
  <c r="AA129" i="6"/>
  <c r="W129" i="6" s="1"/>
  <c r="X130" i="6"/>
  <c r="T130" i="6"/>
  <c r="Y130" i="6"/>
  <c r="U130" i="6" s="1"/>
  <c r="Z130" i="6"/>
  <c r="V130" i="6" s="1"/>
  <c r="AA130" i="6"/>
  <c r="W130" i="6" s="1"/>
  <c r="X131" i="6"/>
  <c r="T131" i="6" s="1"/>
  <c r="Y131" i="6"/>
  <c r="U131" i="6" s="1"/>
  <c r="Z131" i="6"/>
  <c r="V131" i="6" s="1"/>
  <c r="AA131" i="6"/>
  <c r="W131" i="6" s="1"/>
  <c r="X132" i="6"/>
  <c r="T132" i="6" s="1"/>
  <c r="Y132" i="6"/>
  <c r="U132" i="6" s="1"/>
  <c r="Z132" i="6"/>
  <c r="V132" i="6" s="1"/>
  <c r="AA132" i="6"/>
  <c r="W132" i="6" s="1"/>
  <c r="X133" i="6"/>
  <c r="T133" i="6" s="1"/>
  <c r="Y133" i="6"/>
  <c r="U133" i="6" s="1"/>
  <c r="Z133" i="6"/>
  <c r="V133" i="6" s="1"/>
  <c r="AA133" i="6"/>
  <c r="W133" i="6" s="1"/>
  <c r="X134" i="6"/>
  <c r="T134" i="6" s="1"/>
  <c r="Y134" i="6"/>
  <c r="U134" i="6" s="1"/>
  <c r="Z134" i="6"/>
  <c r="V134" i="6" s="1"/>
  <c r="AA134" i="6"/>
  <c r="W134" i="6" s="1"/>
  <c r="X135" i="6"/>
  <c r="T135" i="6" s="1"/>
  <c r="Y135" i="6"/>
  <c r="U135" i="6" s="1"/>
  <c r="Z135" i="6"/>
  <c r="V135" i="6" s="1"/>
  <c r="AA135" i="6"/>
  <c r="W135" i="6" s="1"/>
  <c r="X136" i="6"/>
  <c r="T136" i="6" s="1"/>
  <c r="Y136" i="6"/>
  <c r="U136" i="6" s="1"/>
  <c r="Z136" i="6"/>
  <c r="V136" i="6" s="1"/>
  <c r="AA136" i="6"/>
  <c r="W136" i="6" s="1"/>
  <c r="X137" i="6"/>
  <c r="T137" i="6" s="1"/>
  <c r="Y137" i="6"/>
  <c r="U137" i="6" s="1"/>
  <c r="Z137" i="6"/>
  <c r="V137" i="6" s="1"/>
  <c r="AA137" i="6"/>
  <c r="W137" i="6" s="1"/>
  <c r="X138" i="6"/>
  <c r="T138" i="6" s="1"/>
  <c r="Y138" i="6"/>
  <c r="U138" i="6" s="1"/>
  <c r="Z138" i="6"/>
  <c r="V138" i="6" s="1"/>
  <c r="AA138" i="6"/>
  <c r="W138" i="6" s="1"/>
  <c r="X139" i="6"/>
  <c r="T139" i="6"/>
  <c r="Y139" i="6"/>
  <c r="U139" i="6" s="1"/>
  <c r="Z139" i="6"/>
  <c r="V139" i="6" s="1"/>
  <c r="AA139" i="6"/>
  <c r="W139" i="6" s="1"/>
  <c r="X140" i="6"/>
  <c r="T140" i="6" s="1"/>
  <c r="Y140" i="6"/>
  <c r="U140" i="6" s="1"/>
  <c r="Z140" i="6"/>
  <c r="V140" i="6" s="1"/>
  <c r="AA140" i="6"/>
  <c r="W140" i="6" s="1"/>
  <c r="X141" i="6"/>
  <c r="T141" i="6" s="1"/>
  <c r="Y141" i="6"/>
  <c r="U141" i="6" s="1"/>
  <c r="Z141" i="6"/>
  <c r="V141" i="6" s="1"/>
  <c r="AA141" i="6"/>
  <c r="W141" i="6" s="1"/>
  <c r="X142" i="6"/>
  <c r="T142" i="6" s="1"/>
  <c r="Y142" i="6"/>
  <c r="U142" i="6" s="1"/>
  <c r="Z142" i="6"/>
  <c r="V142" i="6" s="1"/>
  <c r="AA142" i="6"/>
  <c r="W142" i="6" s="1"/>
  <c r="X143" i="6"/>
  <c r="T143" i="6" s="1"/>
  <c r="Y143" i="6"/>
  <c r="U143" i="6" s="1"/>
  <c r="Z143" i="6"/>
  <c r="V143" i="6" s="1"/>
  <c r="AA143" i="6"/>
  <c r="W143" i="6" s="1"/>
  <c r="X144" i="6"/>
  <c r="T144" i="6" s="1"/>
  <c r="Y144" i="6"/>
  <c r="U144" i="6" s="1"/>
  <c r="Z144" i="6"/>
  <c r="V144" i="6"/>
  <c r="AA144" i="6"/>
  <c r="W144" i="6" s="1"/>
  <c r="X145" i="6"/>
  <c r="T145" i="6" s="1"/>
  <c r="Y145" i="6"/>
  <c r="U145" i="6" s="1"/>
  <c r="Z145" i="6"/>
  <c r="V145" i="6" s="1"/>
  <c r="AA145" i="6"/>
  <c r="W145" i="6" s="1"/>
  <c r="X147" i="6"/>
  <c r="T147" i="6" s="1"/>
  <c r="Y147" i="6"/>
  <c r="U147" i="6" s="1"/>
  <c r="Z147" i="6"/>
  <c r="V147" i="6" s="1"/>
  <c r="AA147" i="6"/>
  <c r="W147" i="6" s="1"/>
  <c r="X148" i="6"/>
  <c r="T148" i="6" s="1"/>
  <c r="Y148" i="6"/>
  <c r="U148" i="6" s="1"/>
  <c r="Z148" i="6"/>
  <c r="V148" i="6" s="1"/>
  <c r="AA148" i="6"/>
  <c r="W148" i="6" s="1"/>
  <c r="X149" i="6"/>
  <c r="T149" i="6" s="1"/>
  <c r="Y149" i="6"/>
  <c r="U149" i="6" s="1"/>
  <c r="Z149" i="6"/>
  <c r="V149" i="6" s="1"/>
  <c r="AA149" i="6"/>
  <c r="W149" i="6" s="1"/>
  <c r="X151" i="6"/>
  <c r="T151" i="6" s="1"/>
  <c r="Y151" i="6"/>
  <c r="U151" i="6" s="1"/>
  <c r="Z151" i="6"/>
  <c r="V151" i="6" s="1"/>
  <c r="AA151" i="6"/>
  <c r="X152" i="6"/>
  <c r="T152" i="6" s="1"/>
  <c r="Y152" i="6"/>
  <c r="U152" i="6" s="1"/>
  <c r="Z152" i="6"/>
  <c r="V152" i="6" s="1"/>
  <c r="AA152" i="6"/>
  <c r="W152" i="6" s="1"/>
  <c r="X153" i="6"/>
  <c r="T153" i="6" s="1"/>
  <c r="Y153" i="6"/>
  <c r="U153" i="6" s="1"/>
  <c r="Z153" i="6"/>
  <c r="V153" i="6" s="1"/>
  <c r="AA153" i="6"/>
  <c r="W153" i="6" s="1"/>
  <c r="X154" i="6"/>
  <c r="T154" i="6" s="1"/>
  <c r="Y154" i="6"/>
  <c r="U154" i="6" s="1"/>
  <c r="Z154" i="6"/>
  <c r="V154" i="6" s="1"/>
  <c r="AA154" i="6"/>
  <c r="W154" i="6" s="1"/>
  <c r="X156" i="6"/>
  <c r="T156" i="6" s="1"/>
  <c r="Y156" i="6"/>
  <c r="U156" i="6" s="1"/>
  <c r="Z156" i="6"/>
  <c r="V156" i="6" s="1"/>
  <c r="AA156" i="6"/>
  <c r="W156" i="6"/>
  <c r="X157" i="6"/>
  <c r="T157" i="6" s="1"/>
  <c r="Y157" i="6"/>
  <c r="U157" i="6" s="1"/>
  <c r="Z157" i="6"/>
  <c r="V157" i="6" s="1"/>
  <c r="AA157" i="6"/>
  <c r="W157" i="6" s="1"/>
  <c r="X159" i="6"/>
  <c r="T159" i="6" s="1"/>
  <c r="Y159" i="6"/>
  <c r="U159" i="6" s="1"/>
  <c r="Z159" i="6"/>
  <c r="V159" i="6" s="1"/>
  <c r="AA159" i="6"/>
  <c r="W159" i="6" s="1"/>
  <c r="X161" i="6"/>
  <c r="T161" i="6" s="1"/>
  <c r="Y161" i="6"/>
  <c r="U161" i="6" s="1"/>
  <c r="Z161" i="6"/>
  <c r="V161" i="6" s="1"/>
  <c r="AA161" i="6"/>
  <c r="W161" i="6" s="1"/>
  <c r="X162" i="6"/>
  <c r="T162" i="6" s="1"/>
  <c r="Y162" i="6"/>
  <c r="U162" i="6" s="1"/>
  <c r="Z162" i="6"/>
  <c r="V162" i="6" s="1"/>
  <c r="AA162" i="6"/>
  <c r="W162" i="6"/>
  <c r="X163" i="6"/>
  <c r="T163" i="6" s="1"/>
  <c r="Y163" i="6"/>
  <c r="U163" i="6" s="1"/>
  <c r="Z163" i="6"/>
  <c r="V163" i="6" s="1"/>
  <c r="AA163" i="6"/>
  <c r="W163" i="6" s="1"/>
  <c r="AA12" i="6"/>
  <c r="W12" i="6" s="1"/>
  <c r="Z12" i="6"/>
  <c r="V12" i="6" s="1"/>
  <c r="Y12" i="6"/>
  <c r="U12" i="6" s="1"/>
  <c r="X12" i="6"/>
  <c r="T12" i="6" s="1"/>
  <c r="A31" i="9"/>
  <c r="A57" i="9"/>
  <c r="A83" i="9"/>
  <c r="D11" i="10"/>
  <c r="Z93" i="7"/>
  <c r="V93" i="7" s="1"/>
  <c r="AA92" i="7"/>
  <c r="W92" i="7" s="1"/>
  <c r="AA88" i="6"/>
  <c r="W88" i="6" s="1"/>
  <c r="AA90" i="6" l="1"/>
  <c r="AA89" i="6"/>
  <c r="Z90" i="6"/>
  <c r="V90" i="6" s="1"/>
  <c r="X88" i="6"/>
  <c r="T88" i="6" s="1"/>
  <c r="X94" i="7"/>
  <c r="T94" i="7" s="1"/>
  <c r="X93" i="7"/>
  <c r="T93" i="7" s="1"/>
  <c r="X92" i="7"/>
  <c r="T92" i="7" s="1"/>
  <c r="X89" i="6"/>
  <c r="T89" i="6" s="1"/>
  <c r="Y92" i="7"/>
  <c r="Z88" i="6"/>
  <c r="U89" i="6"/>
  <c r="AA168" i="7"/>
  <c r="W94" i="7"/>
  <c r="W168" i="7" s="1"/>
  <c r="S168" i="7"/>
  <c r="E89" i="10" s="1"/>
  <c r="W151" i="6"/>
  <c r="T41" i="7"/>
  <c r="T90" i="6"/>
  <c r="AA164" i="6" l="1"/>
  <c r="W90" i="6"/>
  <c r="W89" i="6"/>
  <c r="W164" i="6" s="1"/>
  <c r="E88" i="9" s="1"/>
  <c r="G88" i="9" s="1"/>
  <c r="C91" i="9" s="1"/>
  <c r="S164" i="6"/>
  <c r="P168" i="7"/>
  <c r="E10" i="10" s="1"/>
  <c r="G10" i="10" s="1"/>
  <c r="C13" i="10" s="1"/>
  <c r="X168" i="7"/>
  <c r="U92" i="7"/>
  <c r="T164" i="6"/>
  <c r="E10" i="9" s="1"/>
  <c r="G10" i="9" s="1"/>
  <c r="C13" i="9" s="1"/>
  <c r="P164" i="6"/>
  <c r="X164" i="6"/>
  <c r="V88" i="6"/>
  <c r="Y90" i="6"/>
  <c r="U90" i="6" s="1"/>
  <c r="Y94" i="7"/>
  <c r="Y168" i="7" s="1"/>
  <c r="R164" i="6"/>
  <c r="Z89" i="6"/>
  <c r="V89" i="6" s="1"/>
  <c r="Q168" i="7"/>
  <c r="E37" i="10" s="1"/>
  <c r="T168" i="7"/>
  <c r="Y88" i="6"/>
  <c r="Q164" i="6"/>
  <c r="G89" i="10"/>
  <c r="C92" i="10" s="1"/>
  <c r="E90" i="10"/>
  <c r="Z94" i="7"/>
  <c r="Z168" i="7" s="1"/>
  <c r="R168" i="7"/>
  <c r="E63" i="10" s="1"/>
  <c r="E11" i="10" l="1"/>
  <c r="E11" i="9"/>
  <c r="E89" i="9"/>
  <c r="Z164" i="6"/>
  <c r="V164" i="6"/>
  <c r="E62" i="9" s="1"/>
  <c r="E63" i="9" s="1"/>
  <c r="Y164" i="6"/>
  <c r="E38" i="10"/>
  <c r="G37" i="10"/>
  <c r="C40" i="10" s="1"/>
  <c r="U94" i="7"/>
  <c r="U168" i="7" s="1"/>
  <c r="E64" i="10"/>
  <c r="G63" i="10"/>
  <c r="C66" i="10" s="1"/>
  <c r="V94" i="7"/>
  <c r="V168" i="7" s="1"/>
  <c r="U88" i="6"/>
  <c r="U164" i="6" s="1"/>
  <c r="E36" i="9" s="1"/>
  <c r="G62" i="9" l="1"/>
  <c r="C65" i="9" s="1"/>
  <c r="E37" i="9"/>
  <c r="G36" i="9"/>
  <c r="C39" i="9" s="1"/>
</calcChain>
</file>

<file path=xl/sharedStrings.xml><?xml version="1.0" encoding="utf-8"?>
<sst xmlns="http://schemas.openxmlformats.org/spreadsheetml/2006/main" count="1307" uniqueCount="574">
  <si>
    <t>Sistema de referencia y contrarreferencia.  *(7,10,43)</t>
  </si>
  <si>
    <t xml:space="preserve">Se cuenta con lineamientos centrales y estatales para la referencia y contrarreferencia de pacientes. </t>
  </si>
  <si>
    <t>Verificar: 1. Existencia del documento. 2. Sistema de registro y control. 3. Uso del documento de reporte oficial. 4. Responsable del programa. 5. Existencia de Directorio actualizado. 6. Verificar el control.</t>
  </si>
  <si>
    <t>Se cuenta con un protocolo que garantice el contacto con una unidad coordinadora de las unidades médicas  móviles.</t>
  </si>
  <si>
    <t>Referencia al 100% de mujeres embarazadas con identificación de factores de riesgo.</t>
  </si>
  <si>
    <t>El 100 % de cumplimiento en el seguimiento de los pacientes referidos a un nivel de mayor complejidad.</t>
  </si>
  <si>
    <t>REHABILITACIÓN</t>
  </si>
  <si>
    <t>REHABILITACIÓN de fracturas y de parálisis facial. *(7,44)</t>
  </si>
  <si>
    <t xml:space="preserve">Servicio de rehabilitación de referencia. </t>
  </si>
  <si>
    <t>Demostrar documentalmente: 1. Establecimiento de referencia. 2. Registro de Referencia Contrarreferencia.</t>
  </si>
  <si>
    <t>Estimulación temprana del recién nacido normal y del prematuro.*(7,8,9,38 45)</t>
  </si>
  <si>
    <t xml:space="preserve">Programa de capacitación a la madre. </t>
  </si>
  <si>
    <t>Verificar: 1. Existencia del manual y material para otorgar capacitación. 2. Registro de madres capacitadas. 3. Sistema de control y de referencia.</t>
  </si>
  <si>
    <t xml:space="preserve">CALIDAD  </t>
  </si>
  <si>
    <t>Difusión de códigos ético-conductuales. *(46,47)</t>
  </si>
  <si>
    <t>La Unidad Médica Móvil difunde y hace del conocimiento de los usuarios y prestadores de servicio la Carta de Derechos Generales de los Pacientes, de los Médicos, de los Beneficiarios del Sistema de Protección Social en Salud, Código de Ética para el personal de Enfermería y el Código de Bioética.</t>
  </si>
  <si>
    <t>Verificar evidencia documental de la difusión entre el personal y usuarios.</t>
  </si>
  <si>
    <t>CALIDAD PERCIBIDA</t>
  </si>
  <si>
    <t>Satisfacción del usuario. *(48,49)</t>
  </si>
  <si>
    <t>¿El personal de salud le da la información necesaria, pertinente y suficiente para los cuidados en el hogar, las indicaciones del tratamiento farmacológico, indicaciones higiénico dietéticas, exámenes o estudios de seguimiento y fecha de próxima cita?</t>
  </si>
  <si>
    <t>Verificar evidencia mediante preguntas directas a 7 usuarios o a sus familiares de la localidad. Con 5 usuarios o más que den como afirmativa la pregunta se dará por buena.</t>
  </si>
  <si>
    <t>¿El personal de salud, le proporciona los medicamentos requeridos para su tratamiento?</t>
  </si>
  <si>
    <t>Verificar evidencia mediante preguntas directas a 7 usuarios o a sus familiares de la localidad. Se dará como buena la respuesta, si los 7 usuarios dan como afirmativa la pregunta.</t>
  </si>
  <si>
    <t>¿Qué opinión tienen los usuarios y sus familias sobre los servicios que presta la unidad médica móvil?</t>
  </si>
  <si>
    <t>Verificar evidencia mediante preguntas directas a 7 usuarios o a sus familiares de la localidad. La respuesta se contextualizará como "buena" o "mala", con 5 usuarios que den como afirmativa la pregunta se dará por buena.</t>
  </si>
  <si>
    <t>TIPO II</t>
  </si>
  <si>
    <t>Difusión de programas  de salud en la lengua local.</t>
  </si>
  <si>
    <t>El personal de salud o el personal bilingüe deberá promover los diferentes programas de salud en la lengua local y difundirse los derechos de los pacientes y señalización de las áreas a través de carteles comprensibles y con la simbología adecuada a su cultura.</t>
  </si>
  <si>
    <t>INFRAESTRUCTURA</t>
  </si>
  <si>
    <t>Unidad Médica         Móvil.*(31)</t>
  </si>
  <si>
    <t>Extintores o equipo contra incendios.</t>
  </si>
  <si>
    <t>Verificar: 1. Existencia. 2. Vigencia. 3. Ubicación física.</t>
  </si>
  <si>
    <t>Sistema de radiocomunicación.</t>
  </si>
  <si>
    <t>Verificar: 1. Existencia. 2. Funcionalidad.</t>
  </si>
  <si>
    <t>Planta de energía eléctrica.</t>
  </si>
  <si>
    <t xml:space="preserve">Verificar: 1. Programa de mantenimiento preventivo-correctivo. 2. Bitácora con registro de incidencias, servicios realizados, fallas temporales y acciones. </t>
  </si>
  <si>
    <t>Mantenimiento del vehículo.</t>
  </si>
  <si>
    <t>Verificar: 1. Bitácora de mantenimiento preventivo-correctivo y hojas de servicio. 2. Buenas condiciones del vehículo.</t>
  </si>
  <si>
    <t>ALMACÉN</t>
  </si>
  <si>
    <t>Requerimientos generales. *(2,3,4)</t>
  </si>
  <si>
    <t xml:space="preserve">Suturas (catgut y nylon de tres ceros a un cero). </t>
  </si>
  <si>
    <t xml:space="preserve">Verificar: 1. Existencia. 2. Fecha de caducidad. 3. Confirmar sistema de abasto a solicitud en el último pedido mensual surtido. </t>
  </si>
  <si>
    <t>Verificar: 1. Existencia de: jabón, agua estéril, yodopovidona y alcohol. 2. Confirmar sistema de abasto a solicitud en el último pedido mensual surtido. 3. Fecha de caducidad.</t>
  </si>
  <si>
    <t xml:space="preserve">Insumos y reactivos para análisis de sangre, hemoglobina, hemoglobina glucosilada  y componentes químicos en orina. </t>
  </si>
  <si>
    <t>Verificar: 1. Existencia. 2. Suficiencia. 3. Fecha de caducidad. 4. Confirmar sistema de abasto a solicitud en el último pedido mensual surtido.</t>
  </si>
  <si>
    <t>RED DE FRÍO.*(1,3,4,5,6,9,19,22,23,24,25)</t>
  </si>
  <si>
    <t>Cartillas Nacionales de Salud por línea de vida.</t>
  </si>
  <si>
    <t>Verificar: 1. Existencia. 2. Sistema de abasto. 3. Evidencias documentales de su control.</t>
  </si>
  <si>
    <t xml:space="preserve">Abasto de biológico en relación con el censo nominal. </t>
  </si>
  <si>
    <t xml:space="preserve">Verificar:  Existencia de biológico en el termo compatible con el registro y con las necesidades previamente analizadas del censo nominal de cada localidad. (Realizar la verificación con los cuidados que requiere el manejo de la red de frío).   </t>
  </si>
  <si>
    <t>Expedientes Médicos. *(1,7)</t>
  </si>
  <si>
    <t>Guarda de expedientes clínicos.</t>
  </si>
  <si>
    <t>Verificar: 1. Existencia de expedientes clínicos y su apego a la NOM-168. 2. Administración y guarda de expedientes médicos por localidad. 3. Tarjetas correspondientes a los programas sustantivos.</t>
  </si>
  <si>
    <t>Esterilización. *(2,3)</t>
  </si>
  <si>
    <t>Equipo de esterilización y entrega oportuna de material para las unidades médicas  móviles.</t>
  </si>
  <si>
    <t>Verificar: 1. Condiciones, que no contenga zonas de oxidación, funcional y limpio. 2. Bitácora de mantenimiento y/o hojas de servicio. 3. Bolsas de papel grado médico y cinta testigo no caducadas.</t>
  </si>
  <si>
    <t>Medicamentos.*(4, 32)</t>
  </si>
  <si>
    <t>Guarda, conservación y registro de medicamentos.</t>
  </si>
  <si>
    <t>Verificar: 1. Existencia y apego a normatividad. 2. Confirmar sistema de abasto a solicitud en el último pedido mensual surtido.</t>
  </si>
  <si>
    <t xml:space="preserve">                                        FARMACIA*(4,32)</t>
  </si>
  <si>
    <t>CLAVE</t>
  </si>
  <si>
    <t>NOMBRE GENÉRICO</t>
  </si>
  <si>
    <t>Acetazolamida, tabletas 250 mg.</t>
  </si>
  <si>
    <t>Verificar: 1. Existencia. 2. Vigencia. 3. Suficiencia. 4. Fecha de caducidad. 5. Sistema de abasto. 6. Estado de conservación.</t>
  </si>
  <si>
    <t>Acido acetilsalicílico, tabletas 500 mg.</t>
  </si>
  <si>
    <t>Ídem.</t>
  </si>
  <si>
    <t>Ácido acetilsalicílico, tabletas efervescente 300 mg.</t>
  </si>
  <si>
    <t>Acido fólico, tabletas 5 mg.</t>
  </si>
  <si>
    <t>Ácido fólico, tabletas 0.4 mg.</t>
  </si>
  <si>
    <t>Acido valproico, cápsulas 250 mg.</t>
  </si>
  <si>
    <t>Albendazol, suspensión 400 mg / 20 ml.</t>
  </si>
  <si>
    <t>Albendazol, tabletas 200 mg.</t>
  </si>
  <si>
    <t>Alibour, polvo, sulfato de Cobre 177 mg / g, sulfato de Zinc 619.5 mg / g, alcanfor 26.5 mg / g.</t>
  </si>
  <si>
    <t xml:space="preserve">Alopurinol,  tabletas 300 mg. </t>
  </si>
  <si>
    <t xml:space="preserve">Alopurinol,  tabletas 100 mg. </t>
  </si>
  <si>
    <t>Aminofilina, solución inyectable 10 ml/250 mg</t>
  </si>
  <si>
    <t>Amoxicilina, suspensión oral 500 mg / 5 ml.</t>
  </si>
  <si>
    <t>Amoxicilina, cápsulas 500 mg.</t>
  </si>
  <si>
    <t>Amoxicilina - ácido clauvalánico,  tabletas 500 mg / 125 mg.</t>
  </si>
  <si>
    <t>Atropina,  solución inyectable 1 mg / ml (en charola de emergencia).</t>
  </si>
  <si>
    <t>Azatriopina, tabletas de 50 mg.</t>
  </si>
  <si>
    <t>Beclometasona dipropionato de, suspensión en aerosol 10 mg / inhalador con 200 dosis de 50 μg.</t>
  </si>
  <si>
    <t>Benzatina bencilpenicilina 1,200,000 UI / 5 ml.</t>
  </si>
  <si>
    <t>Benzoilo, loción o gel dérmico 5 g / 100 ml ó 5 g / 100 g.</t>
  </si>
  <si>
    <t xml:space="preserve">Bitartrato de cinitaprida, comprimidos 1 mg. </t>
  </si>
  <si>
    <t>Butilhioscina, solución inyectable 20 mg / ml.</t>
  </si>
  <si>
    <t>Butilhioscina, grageas 10 mg.</t>
  </si>
  <si>
    <t>Captopril, tabletas 25 mg.</t>
  </si>
  <si>
    <t>Carbamazepina, suspensión oral 100 mg / 5 ml. (uso muy limitado).</t>
  </si>
  <si>
    <t>Carbamazepina, tabletas 200 mg. (uso muy limitado).</t>
  </si>
  <si>
    <t>Ciprofloxacino,  tabletas o cápsulas 250 mg.</t>
  </si>
  <si>
    <t>Clindamicina, cápsulas 300 mg.</t>
  </si>
  <si>
    <t>Cloranfenicol, solución oftálmica 5 mg/ml.</t>
  </si>
  <si>
    <t>Clorfenamina, tabletas 4 mg.</t>
  </si>
  <si>
    <t>Clortalidona, tabletas 50 mg.</t>
  </si>
  <si>
    <t xml:space="preserve">Desogestrel o levonorgestrel y etinilestradiol, tabletas 0.15 mg / 0.03 mg. </t>
  </si>
  <si>
    <t>Diclofenaco, cápsulas ó grageas de liberación prolongada 100 mg.</t>
  </si>
  <si>
    <t>Dicloxacilina, cápsulas o comprimidos 500 mg.</t>
  </si>
  <si>
    <t>Dicloxacilina, suspensión oral  250 mg / ml.</t>
  </si>
  <si>
    <t>Difenidol, solución inyectable 40 mg /2 ml.</t>
  </si>
  <si>
    <t>Difenidol, tabletas 25 mg.</t>
  </si>
  <si>
    <t>Digoxina, tabletas 0.25 mg. (uso muy limitado).</t>
  </si>
  <si>
    <t>Digoxina, elíxir  0.05 mg / ml.</t>
  </si>
  <si>
    <t>Doxiclina, cápsulas ó tabletas de 100 mg.</t>
  </si>
  <si>
    <t>Electrolitos orales, polvo para solución 27.9 g (glucosa 20 g, KCl 1.5 g, NaCl 3.5 g, citrato trisódico 2.9 g).</t>
  </si>
  <si>
    <t>Epinefrina ( adrenalina), solución inyectable 1 mg/ 1 ml. (charola roja).</t>
  </si>
  <si>
    <t>Espironolactona, tabletas 25 mg.</t>
  </si>
  <si>
    <t>Faboterápico polivalente antiarácnido solución inyectable con liofilizado y diluyente de 5 ml (zona endémica).</t>
  </si>
  <si>
    <t xml:space="preserve">Faboterápico polivalente antialacrán, solución inyectable con liofilizado y diluyente de 5 ml (zona endémica). </t>
  </si>
  <si>
    <t>Faboterápico polivalente antiviperino, solución inyectable con liofilizado y diluyente de 10 ml (zona endémica).</t>
  </si>
  <si>
    <t xml:space="preserve">Fenitoína, tabletas o cápsulas 100 mg. </t>
  </si>
  <si>
    <t>Furosemida, tabletas 40 mg.</t>
  </si>
  <si>
    <t>Furosemida, solución inyectable 20 mg / 2 ml.</t>
  </si>
  <si>
    <t>Hidralazina, tabletas de 10 mg.</t>
  </si>
  <si>
    <t>Hidrocortisona, solución inyectable 100 mg/2 ml.</t>
  </si>
  <si>
    <t xml:space="preserve">Hidróxido de Aluminio y Magnesio,  tabletas masticables, Al 200 mg, Mg. 200 mg ó 447.3 mg. </t>
  </si>
  <si>
    <t>Hidróxido de Aluminio- Magnesio, suspensión oral, AlOH  3.7 mg y MgOH 4 g ó trisilicato de Mg 8.9 g/100 ml.</t>
  </si>
  <si>
    <t>Indometacina, 30 cápsulas 25 mg.</t>
  </si>
  <si>
    <t>Insulina humana acción intermedia NPH, solución inyectable 100 UI / ml (en presencia de casos).</t>
  </si>
  <si>
    <t>Isosorbida dinitrato,  tabletas sublinguales 5 mg.</t>
  </si>
  <si>
    <t>Isoconazol crema 20 gr.</t>
  </si>
  <si>
    <t>Itraconazol, cápsulas 100 mg.</t>
  </si>
  <si>
    <t>Levonorgestrel, tabletas 0.750 mg</t>
  </si>
  <si>
    <t>Lidocaína, solución inyectable al 2% 500mg/50ml.</t>
  </si>
  <si>
    <t xml:space="preserve">Lidocaína-hidrocortisona supositorio, 60 mg/5 g. </t>
  </si>
  <si>
    <t>Lidocaína-hidrocortisona ungüento, 50 mg/2.5 mg/1 g.</t>
  </si>
  <si>
    <t>Medroxiprogesterona y cipionato de estradiol, suspensión inyectable 25mg/ 5mg / 0.5 ml.</t>
  </si>
  <si>
    <t>Metamizol sódico, solución inyectable 1 g/2 ml.</t>
  </si>
  <si>
    <t>Metamizol, comprimidos 500 mg.</t>
  </si>
  <si>
    <t xml:space="preserve">Metoclopramida, tabletas 10 mg. </t>
  </si>
  <si>
    <t>Metoprolol, tabletas 100mg.</t>
  </si>
  <si>
    <t>Metronidazol, óvulos ó tabletas vaginales 500 mg.</t>
  </si>
  <si>
    <t>Metronidazol, suspensión 250 mg/5 ml.</t>
  </si>
  <si>
    <t>Metronidazol, tabletas 500 mg.</t>
  </si>
  <si>
    <t>Miconazol, crema 20 mg/1 g.</t>
  </si>
  <si>
    <t>Naproxeno, tabletas 250 mg.</t>
  </si>
  <si>
    <t>Nifedipino, comprimidos de liberación prolongada   30 mg.</t>
  </si>
  <si>
    <t>Nistatina, óvulos o tabletas vaginales 100 000 UI.</t>
  </si>
  <si>
    <t>Nistatina suspensión oral 100 000 UI/ ml.</t>
  </si>
  <si>
    <t>Nitrofurantoína, suspensión oral 25 mg/5 ml.</t>
  </si>
  <si>
    <t>Nitrofurantoína, cápsulas 100 mg.</t>
  </si>
  <si>
    <t>Nitrofurazona, óvulos 6 mg.</t>
  </si>
  <si>
    <t>Oxido de zinc, pasta 25 g/100 g.</t>
  </si>
  <si>
    <t>Paracetamol, solución oral 100 mg/ml.</t>
  </si>
  <si>
    <t>Paracetamol, supositorios 300 mg.</t>
  </si>
  <si>
    <t>Paracetamol, tabletas 500 mg.</t>
  </si>
  <si>
    <t>Plantago psyllium, polvo 49.7/ 100 g.</t>
  </si>
  <si>
    <t>Podofilina, solución dérmica 250 mg/ml.</t>
  </si>
  <si>
    <t>Polivitaminas y minerales, tabletas, grageas o cápsulas.</t>
  </si>
  <si>
    <t>Prednisona, tabletas 5 mg.</t>
  </si>
  <si>
    <t>Propranolol,  tabletas 40 mg.</t>
  </si>
  <si>
    <t>Salbutamol, suspensión en aerosol 20 mg/inhalador.</t>
  </si>
  <si>
    <t>Senósidos A-B, tabletas 8.6 mg.</t>
  </si>
  <si>
    <t>Sulfato ferroso, suspensión 125/5ml</t>
  </si>
  <si>
    <t>Sulfato ferroso, tabletas 200 mg.</t>
  </si>
  <si>
    <t>Teofilina, comprimidos 100 mg.</t>
  </si>
  <si>
    <t>Trimetoprima-sulfametoxazol, suspensión oral 40 mg/200 mg/5 ml.</t>
  </si>
  <si>
    <t>Trimetoprima-sulfametoxazol,  tabletas 80mg/400mg.</t>
  </si>
  <si>
    <t xml:space="preserve">Trinitrato de glicerilo,  parche 0.5 mg. (en presencia de casos). </t>
  </si>
  <si>
    <t xml:space="preserve">Vitamina A, C y D, solución oral 25 ml. </t>
  </si>
  <si>
    <t>Antifímicos (en caso de pacientes con TAES)</t>
  </si>
  <si>
    <t>Operación del Programa.*(33)</t>
  </si>
  <si>
    <t>La unidad médica móvil cuenta con una ruta fija , establecida y planeada que garantiza el retorno a las localidades subsede de manera regular.</t>
  </si>
  <si>
    <t>Verificar documentalmente.</t>
  </si>
  <si>
    <t>La unidad médica móvil cuenta con población asignada objetivo del programa.</t>
  </si>
  <si>
    <t>Comités de Salud.  *(33)</t>
  </si>
  <si>
    <t>Existencia documental de un programa de trabajo.</t>
  </si>
  <si>
    <t>Verificar existencia o conformar al Comité de Salud de la localidad, verificar documentalmente la existencia de un programa de trabajo con el Comité que abarque mejoramiento de la vivienda, desinfección domiciliaria del agua, protección de abastecimiento de agua, disposición de excretas, control de fauna nociva, control de criaderos de vectores, eliminación sanitaria del agua, educación para la salud e higiene de los alimentos y  promoción de alimentos para autoconsumo.</t>
  </si>
  <si>
    <t>Auxiliar de salud comunitario. *(33)</t>
  </si>
  <si>
    <t>Verificar existencia física del recurso en la comunidad, verificar documentalmente la existencia de un programa de trabajo así como el conocimiento del idioma local en caso de ser comunidad indígena. Verificar las actividades de identificación de enfermedades, acciones de prevención y promoción para la salud así como apoyo al equipo de salud itinerante en las actividades regulares programadas.</t>
  </si>
  <si>
    <t>Detección, diagnóstico y tratamiento de tuberculosis. (TAES) y farmacorresistentes (TAES-PLUS).*(7,8,9,19,34)</t>
  </si>
  <si>
    <t>1. Registros de la utilización de los programas preventivos de tuberculosis. 2. Servicio de laboratorio de referencia para BAAR. 3. Servicio de referencia para radiología simple de tórax.</t>
  </si>
  <si>
    <t>Verificar en SIS, hojas diarias, expedientes clínicos o en las carpetas familiares seleccionados al azar:  1. Todo paciente debe estar con administración de tratamiento ambulatorio estrictamente supervisado (TAES). 2. Registros de baciloscopía por fecha y resultado durante los seis meses de administración del TAES. 3. Apego a normatividad.</t>
  </si>
  <si>
    <t>Tiempo máximo de 30 días para la glosa y consulta en el expediente clínico del resultado del Tamiz Neonatal, con apego a la normatividad.</t>
  </si>
  <si>
    <t>ODONTOLOGÍA</t>
  </si>
  <si>
    <t>Requisitos generales. *(1,2,3,4,22,26)</t>
  </si>
  <si>
    <t xml:space="preserve">NOM-013-SSA2-2006, Para la prevención y control de las enfermedades  bucales. </t>
  </si>
  <si>
    <t>Verificar: 1. Existencia. 2. Conocimiento y aplicación de la normatividad.</t>
  </si>
  <si>
    <t>Control de los Residuos Peligrosos Biológico- Infecciosos.</t>
  </si>
  <si>
    <t>Verificar: 1. Existencia de contenedores de acuerdo con la normatividad. 2. Uso y separación de RPBI de acuerdo con la normatividad. 3. Señalización y circulación de contenedores.</t>
  </si>
  <si>
    <t>Verificar: 1. Limpieza entre pacientes de: pieza de alta y baja, eyector, escupidera, sillón. 2. Condiciones de aseo. 3. Bitácora de mantenimiento.</t>
  </si>
  <si>
    <t>Unidad dental en buenas condiciones. Buenas condiciones de la compresora.</t>
  </si>
  <si>
    <t>Verificar: 1. Buen estado y funcionamiento. 2. Bitácora de mantenimiento preventivo-correctivo del equipo. 3. Ubicación externa con cubierta y purga de la compresora.</t>
  </si>
  <si>
    <t>Equipo de Rayos X dental en buenas condiciones.</t>
  </si>
  <si>
    <t xml:space="preserve">Verificar: 1. Buen estado. 2. Funcionamiento. 3. Bitácora de mantenimiento preventivo y correctivo. </t>
  </si>
  <si>
    <t>Placas radiográficas periapicales para adulto e infantiles, ganchos, caja y líquidos para revelar.</t>
  </si>
  <si>
    <t>Verificar: 1. Existencia. 2. Suficiencia. 3. Fecha de caducidad.</t>
  </si>
  <si>
    <t>Lidocaína mas epinefrina sol. Inyectable al 2% 36 mg / 0.018 mg cartuchos dentales 1.8 ml (clave 267)</t>
  </si>
  <si>
    <t>Lámpara de fotocurado de resinas y cementos fotopolimerizables.</t>
  </si>
  <si>
    <t>Requisitos generales. *(2,3,7,8,19,26)</t>
  </si>
  <si>
    <t>Actividades preventivas a mujeres embarazadas.</t>
  </si>
  <si>
    <t>Verificar registros en SIS o por muestreo al azar de cinco expedientes o tarjetas de control.</t>
  </si>
  <si>
    <t>Sellador de fosetas y fisuras. Aplicación tópica de flúor en entidades y áreas geográficas sin fluorosis.</t>
  </si>
  <si>
    <t>Verificar: 1. Existencia, suficiencia y caducidad. 2. Registros en SIS o por muestreo al azar de tres expedientes o tarjetas de control.</t>
  </si>
  <si>
    <t xml:space="preserve">Eliminación de focos de infección, abscesos y restos radiculares, extracción de piezas dentarias. </t>
  </si>
  <si>
    <t>Verificar registros en SIS o por muestreo al azar de cinco expedientes o tarjetas de control para comparar el diagnóstico y el plan de tratamiento.</t>
  </si>
  <si>
    <t xml:space="preserve">Obturación de caries con amalgama o resina. </t>
  </si>
  <si>
    <t>Verificar: 1. Existencia, suficiencia y caducidad del material. 2.  Registros en SIS o por muestreo al azar de cinco expedientes o tarjetas de control para comparar el diagnóstico y el plan de tratamiento.</t>
  </si>
  <si>
    <t xml:space="preserve">Diagnóstico y tratamiento de pulpitis y necrosis pulpar, absceso maxilar (drenaje); y extracción de tercer molar erupcionado. </t>
  </si>
  <si>
    <t>Verificar registros en SIS o por muestreo al azar de cinco expedientes o tarjetas de control para comparar el diagnóstico y el plan de tratamiento o verificar la existencia de el establecimiento de referencia.</t>
  </si>
  <si>
    <t xml:space="preserve">Equipo, instrumental y material dental en buenas condiciones. </t>
  </si>
  <si>
    <t>Verificar: 1. Existencia, suficiencia y buen estado del material dental. 2. Funcionamiento. 3. Esterilizador funcional. 4. Bitácora de mantenimiento preventivo (mínimo una vez al año) y correctivo.</t>
  </si>
  <si>
    <t>Realización de curetaje, odontoxesis.</t>
  </si>
  <si>
    <t>Insumos, material y medicamentos para intervenciones odontológicas.</t>
  </si>
  <si>
    <t>Lidocaína, epinefrina solución inyectable al 2% cartuchos dentales 36mg/ 0.018/ 1.8 ml.</t>
  </si>
  <si>
    <t>TIPO III</t>
  </si>
  <si>
    <t>Equipo de ultrasonografía.</t>
  </si>
  <si>
    <t>Verificar: 1. Existencia y funcionamiento. 2. Bitácora de mantenimiento preventivo-correctivo.</t>
  </si>
  <si>
    <t>Videoconferencia (laptop, conexión satelital o wimax, pantalla, code y cámara).</t>
  </si>
  <si>
    <t>Verificar existencia, funcionamiento y conexión visual y técnica del electrocardiógrafo al hospital de enlace.</t>
  </si>
  <si>
    <t>Hospital de referencia  videoconferencia.</t>
  </si>
  <si>
    <t>Verificar existencia del hospital de referencia y de personal capacitado en interpretación y asesoría vía satelital.</t>
  </si>
  <si>
    <t>Médico de la unidad médico móvil capacitado en la operación del electrocardiógrafo, ultrasonido y envío vía satelital al hospital de referencia por medio de videoconferencia.</t>
  </si>
  <si>
    <t xml:space="preserve">1. Registros de la utilización de los programas preventivos de tuberculosis. 2. Servicio de laboratorio de referencia para BAAR. 3. Servicio de referencia para radiología simple de tórax </t>
  </si>
  <si>
    <t>PUNTAJE ESPERADO</t>
  </si>
  <si>
    <t>PUNTAJE ALCANZADO</t>
  </si>
  <si>
    <t>UNIDAD MÉDICA  MÓVIL</t>
  </si>
  <si>
    <t>TOTAL</t>
  </si>
  <si>
    <t>Calificación</t>
  </si>
  <si>
    <t>DIRECCIÓN GENERAL DE CALIDAD Y EDUCACIÓN EN SALUD</t>
  </si>
  <si>
    <t>DATOS</t>
  </si>
  <si>
    <t>UNIDAD MÉDICA MÓVIL</t>
  </si>
  <si>
    <t>FORMATO DE CAPTURA PARA LA ACREDITACIÓN DE UNIDADES MÉDICAS MÓVILES POR TIPO</t>
  </si>
  <si>
    <t>MEDICINA GENERAL</t>
  </si>
  <si>
    <t>CONCEPTO</t>
  </si>
  <si>
    <t>CRITERIO</t>
  </si>
  <si>
    <t>CALIFICACIÓN</t>
  </si>
  <si>
    <t>Existencia de consultorio de medicina general adaptado al tipo de vehículo.</t>
  </si>
  <si>
    <t>Equipo y mobiliario del consultorio.</t>
  </si>
  <si>
    <t>Verificar: 1. Buenas condiciones de pintura, sin zonas de oxidación o deterioro. 2. Funcionalidad del mobiliario.</t>
  </si>
  <si>
    <t>Báscula electrónica con estadímetro y báscula electrónica neonatal en área de consultorio.</t>
  </si>
  <si>
    <t>Verificar: 1.  Existencia. 2. Funcionalidad. 3. Bitácora de mantenimiento preventivo-correctivo con registro de la calibración por jornada laboral.</t>
  </si>
  <si>
    <t>Lavabo, jabón (líquido, gel o pastilla), toallas desechables.</t>
  </si>
  <si>
    <t xml:space="preserve">Verificar: 1. Existencia. 2. Funcionamiento. 3. Insumos suficientes. </t>
  </si>
  <si>
    <t>Mesa de exploración con pierneras.</t>
  </si>
  <si>
    <t>Verificar: 1. Existencia. 2. Buenas condiciones. 3. Funcional.</t>
  </si>
  <si>
    <t>Lámpara de examinación con fuente de luz de fibra óptica.</t>
  </si>
  <si>
    <t>Verificar: 1. Existencia. 2. Buenas condiciones. 3. Funcional. 4. Bitácora de mantenimiento preventivo-correctivo.</t>
  </si>
  <si>
    <t>Electrocardiógrafo multicanal con interpretación.</t>
  </si>
  <si>
    <t>Verificar: 1. Existencia. 2. Funcionamiento. 3. Buenas condiciones. 4. Bitácora de mantenimiento preventivo-correctivo. 5. Insumos suficientes para la toma de electrocardiograma.</t>
  </si>
  <si>
    <t>Estuche de diagnóstico.</t>
  </si>
  <si>
    <t xml:space="preserve">Verificar: 1. Existencia. 2. Buenas condiciones. 3. Funcionalidad. 4. Dotación de baterías y foco. </t>
  </si>
  <si>
    <t>Esfigmomanómetro portátil,  cinta métrica, abatelenguas, un termómetro rectal y uno oral, porta termómetro.</t>
  </si>
  <si>
    <t>Verificar: 1. Existencia. 2. Buenas condiciones. 3. Funcionalidad.</t>
  </si>
  <si>
    <t>Estetoscopio de cápsula doble.</t>
  </si>
  <si>
    <t xml:space="preserve">Verificar: 1. Existencia. 2. Buenas condiciones. 3. Funcionalidad. </t>
  </si>
  <si>
    <t>Estetoscopio de Pinard y Fonodetector portátil de latidos fetales.</t>
  </si>
  <si>
    <t>Verificar: 1. Existencia. 2. Buenas condiciones. 3. Registro en el expediente de la frecuencia cardiaca fetal en las embarazadas.</t>
  </si>
  <si>
    <t>Martillo percusor.</t>
  </si>
  <si>
    <t xml:space="preserve">Verificar: 1. Existencia. 2. Buenas condiciones. </t>
  </si>
  <si>
    <t xml:space="preserve"> CURACIONES</t>
  </si>
  <si>
    <t>Inyecciones, curaciones y suturas. *(3,4)</t>
  </si>
  <si>
    <t xml:space="preserve">Equipo de curaciones y sutura.  </t>
  </si>
  <si>
    <t>Verificar: 1. Existencia de un equipo por unidad médica móvil. 2. Buenas condiciones del instrumental: sin oxidación, buena apertura de las pinzas, cierre y corte aceptable de las tijeras, así como buenas condiciones de la charola de Mayo, charola con tapa, riñón de 500 ml.</t>
  </si>
  <si>
    <t xml:space="preserve">Suturas (catgut y nylon de tres a un cero). </t>
  </si>
  <si>
    <t xml:space="preserve">Verificar: 1. Existencia de mínimo tres paquetes de cada sutura. 2. Fecha de caducidad. </t>
  </si>
  <si>
    <t>Antisépticos locales.</t>
  </si>
  <si>
    <t>Verificar: 1. Existencia de: jabón, agua estéril, yodopovidona y alcohol.  2. Recambio del contenido de los matraces o frascos de antiséptico en cada salida del vehículo. 3. Rótulo de fecha de recambio.</t>
  </si>
  <si>
    <t>Lidocaína al 2% simple.</t>
  </si>
  <si>
    <t xml:space="preserve">Verificar: 1. Existencia de mínimo dos frascos en el área (uno en uso y uno cerrado). 2. Rótulo de fecha de la apertura del medicamento (no mayor de 30 días). 3. Fecha de caducidad. </t>
  </si>
  <si>
    <t xml:space="preserve">Jeringas de 3, 5 y 10 ml. con aguja. </t>
  </si>
  <si>
    <t xml:space="preserve">Verificar: 1. Existencia. 2. Suficiencia. 2. Fecha de caducidad. </t>
  </si>
  <si>
    <t xml:space="preserve">MEDICINA PREVENTIVA </t>
  </si>
  <si>
    <t>Hidratación oral. *(1,4,5,6,14)</t>
  </si>
  <si>
    <t>1. Capacitación a las madres de menores de cinco años en identificación de signos de alarma de EDA e IRAS y en el manejo de la hidratación oral.        2. Sobres de Vida Suero Oral (VSO),  agua potable, jarra, taza y cucharas (excepto aluminio).</t>
  </si>
  <si>
    <t>Verificar: 1. Existencia. 2. Fecha de caducidad de los sobres. 3. Integridad de los sobres. 4. Existencia de promocionales al respecto en sitio visible. 5. Registros documentales de la capacitación a las madres de los niños menores de 5 años.</t>
  </si>
  <si>
    <t xml:space="preserve">Vigilancia del crecimiento y desarrollo del niño.*(5,6,7,8,9,38) </t>
  </si>
  <si>
    <t>Vigilancia del crecimiento y desarrollo del niño. (Dirección General de Epidemiología).</t>
  </si>
  <si>
    <t>Verificar en SIS, hojas diarias, expedientes clínicos o en las carpetas familiares seleccionados al azar: 1. Cruzar información con la hoja diaria de consulta y tarjeteros. 2. Tarjetas de control correspondientes. 3. Apego a la NOM-031-SSA2-1999 Para la atención a la salud del niño. 4. Registro de cuestionarios de la línea de vida e interpretación y análisis en nota médica.</t>
  </si>
  <si>
    <t>Tamiz neonatal. *(6,7,9,10,11,12,38)</t>
  </si>
  <si>
    <t>DIAGNÓSTICO Y CONSEJERÍA: Para tabaquismo, alcoholismo, trastornos por déficit de atención e hiperactividad (TDAH). Atención médico psicológica de la violencia familiar y sexual.*(7,8,9,13,14,15,19,50)</t>
  </si>
  <si>
    <t xml:space="preserve">Programa de capacitación, detección y  referencia a  la población usuaria.  </t>
  </si>
  <si>
    <t>Verificar: 1. Registros documentales de la capacitación a la población. 2. Establecimientos de referencia. 3. Aplicación de cuestionarios Audit para detectar trastornos de consumo de alcohol. Cuestionario Fagerstrom para identificar dependencia a la nicotina (página 89-90 Manual para la prevención y promoción de la salud durante la línea de vida). Cuestionario Conners para detección de problemas de atención o conducta para maestros y padres de familia (incluidas en la Carpeta de contenidos educativos y auxiliares didácticos del paquete de servicios de salud para escolares).</t>
  </si>
  <si>
    <t>Detección Oportuna de Cáncer.*(1,2,3,7,8,9,14,16,17,19,27)</t>
  </si>
  <si>
    <t xml:space="preserve">1. Equipo e instrumental para la toma de citología vaginal.                                       2. Área para revisión de mamas. </t>
  </si>
  <si>
    <t>Verificar: 1. Mesa ginecológica en buen estado con pierneras funcionales. 2. Lámpara de chicote o equivalente funcional. 3. Espejos vaginales dos  de cada tamaño y tres del tamaño mas usado (total: 7 espejos). 4. Cortina para privacidad. 5. Antisépticos y jalea lubricante. 6. Material e instrumental necesario para toma de citología. 7. Registro de cuestionarios de la línea de vida e interpretación y análisis en nota médica. 8. Sistema de Referencia Contrarreferencia.</t>
  </si>
  <si>
    <t>Química Seca  Requisitos generales. *(2,3,9,10,18,19,20, 21,22,33)</t>
  </si>
  <si>
    <t>Analizador clínico portátil de sangre.</t>
  </si>
  <si>
    <t>Verificar: 1. Existencia. 2. Funcionamiento. 3. Dotación de baterías. 4. Bitácora de mantenimiento preventivo-correctivo. 5. El 0% de diferimiento en la realización a pacientes crónico degenerativos en control y en detecciones por factores de riesgo. verificación documental.</t>
  </si>
  <si>
    <t>Hemoglobinómetro.</t>
  </si>
  <si>
    <t>Equipo portátil para determinación de hemoglobina glucosilada.</t>
  </si>
  <si>
    <t>Insumos y reactivos para los tres equipos anteriores.</t>
  </si>
  <si>
    <t>Verificar: 1. Existencia. 2. Suficiencia. 3. Fecha de caducidad de reactivos.</t>
  </si>
  <si>
    <t>Tiras reactivas para detección de anormalidades químicas y morfológicas en orina.</t>
  </si>
  <si>
    <t>Verificar: 1. Existencia de multitest. 2. Suficiencia. 3. Fecha de caducidad de tiras reactivas. 4. El 0% de diferimiento en la realización a pacientes crónico degenerativos en control y en detecciones por factores de riesgo. Verificación documental.</t>
  </si>
  <si>
    <t>Vacunación. *(3,5,6,9,19,22,  23,24,25)</t>
  </si>
  <si>
    <t>Cartillas Nacionales de Salud de acuerdo a cada Línea de Vida.</t>
  </si>
  <si>
    <t>Verificar: 1. Existencia. 2. Evidencias documentales de su control.</t>
  </si>
  <si>
    <t>Termos 9 L. (no de unicel). Termómetros de vástago y vaso contenedor.</t>
  </si>
  <si>
    <t>Sistema de información de aplicación de vacuna.</t>
  </si>
  <si>
    <t>Verificar: 1. Control de vacuna existente, entradas y salidas  2. Corroborar existencia de censo nominal , censo de mujeres en edad fértil, embarazadas y adultos mayores (actualizados al mes previo) de comunidades sede y de influencia. 3. Cruzar la información con la vacuna existente en el termo.</t>
  </si>
  <si>
    <t>RECURSOS HUMANOS</t>
  </si>
  <si>
    <t>Recursos humanos profesionales. *(28,29)</t>
  </si>
  <si>
    <t>Verificar: 1. Por registros, que se cuenta con personal completo para la unidad médica móvil. 2. Que el personal porte uniforme y gafete de identificación y que correspondan.</t>
  </si>
  <si>
    <t>Interculturalidad. *(30)</t>
  </si>
  <si>
    <t>Personal de salud bilingüe.</t>
  </si>
  <si>
    <t>Verificar que para las visitas a localidades indígenas cuando menos uno de los recursos de la unidad médico móvil o de la localidad sea bilingüe.</t>
  </si>
  <si>
    <t>ALCANZADO</t>
  </si>
  <si>
    <t>NA</t>
  </si>
  <si>
    <t>ESPERADO</t>
  </si>
  <si>
    <t>Línea de vida: acciones preventivas para niñas, niños y adolescentes. Acciones preventivas para el hombre. Acciones preventivas para la mujer. Acciones preventivas para el adulto mayor. *(6,7,8,9,50)</t>
  </si>
  <si>
    <t>Registros de la utilización de los programas preventivos de la línea de vida de acuerdo a grupo de edad.</t>
  </si>
  <si>
    <t>DETECCIÓN oportuna de los trastornos de la conducta alimentaria. DIAGNÓSTICO Y TRATAMIENTO de la desnutrición y obesidad en niños y adolescentes, y de las secuelas de desnutrición.*(5,6,7,8,9,19,35)</t>
  </si>
  <si>
    <t>DIAGNÓSTICO Y TRATAMIENTO de enfermedades exantemáticas de la niñez. *(7,8,19)</t>
  </si>
  <si>
    <t>Registros de prevención, detección y tratamiento de enfermedades exantemáticas (sarampión, varicela y rubéola).</t>
  </si>
  <si>
    <t>Verificar en SIS, hojas diarias, expedientes clínicos o en las carpetas familiares seleccionados al azar: 1. Reporte epidemiológico. 2. Registro de cuestionarios de la línea de vida e interpretación y análisis en nota médica.</t>
  </si>
  <si>
    <t>SOSPECHA de alteraciones hematológicas en niños y adolescentes. *(7,8,9)</t>
  </si>
  <si>
    <t>Verificar solicitud de biometría hemática en niños  y adolescentes.</t>
  </si>
  <si>
    <t>Recursos humanos con competencia intercultural y de género</t>
  </si>
  <si>
    <t>Verificar: 1. Todo el personal de salud deberá acreditar documentalmente la competencia intercultural y/o de género mediante cursos presenciales y/o vía internet. 2. El personal de salud cuenta y conoce los lineamientos de trato intercultural</t>
  </si>
  <si>
    <t>Verificar: 1. Que los resultados de laboratorio se encuentren integrados en el expediente clínico, comentados e interpretados en la nota médica. 2. Registro de cuestionarios de la línea de vida e interpretación y análisis en nota médica.</t>
  </si>
  <si>
    <t>DIAGNÓSTICO Y TRATAMIENTO de esofagitis por reflujo, gastritis, úlcera péptica, colitis no infecciosa, síndrome de colon irritable. *(7,8,9)</t>
  </si>
  <si>
    <t>Registros de la enfermedad.</t>
  </si>
  <si>
    <t>Verificar en SIS, hojas diarias, expedientes clínicos o carpetas familiares seleccionados al azar: 1. Diagnóstico y tratamiento. 2. Registro de la  Referencia Contrarreferencia. 3. Registro de cuestionarios de la línea de vida e interpretación y análisis en nota médica.</t>
  </si>
  <si>
    <t>DIAGNÓSTICO Y TRATAMIENTO de parasitosis intestinal, ambulatorio de diarrea aguda, fiebre tifoidea, fiebre paratifoidea,  salmonelosis,  gastroenteritis infecciosa. *(5,7,8,9,19,36)</t>
  </si>
  <si>
    <t>Verificar en SIS, hojas diarias, expedientes clínicos o carpetas familiares seleccionados al azar: 1. Diagnóstico y tratamiento. 2. Registro de la Referencia Contrarreferencia. 3. Registro de cuestionarios de la línea de vida e interpretación y análisis en nota médica. 4. Apego a normatividad.</t>
  </si>
  <si>
    <t>DIAGNÓSTICO Y TRATAMIENTO de celulitis, dermatitis, acné, micosis superficiales, onicomicosis y verrugas vulgares. *(7,8,9)</t>
  </si>
  <si>
    <t>Verificar en SIS, hojas diarias, expedientes clínicos o carpetas familiares seleccionados al azar: 1. Diagnóstico y tratamiento. 2. Registro de la Referencia Contrarreferencia. 3. Registro de cuestionarios de la línea de vida e interpretación y análisis en nota médica.</t>
  </si>
  <si>
    <t>PREVENCIÓN, DIAGNÓSTICO Y TRATAMIENTO de psoriasis. *(7,8,9)</t>
  </si>
  <si>
    <t>DIAGNÓSTICO Y TRATAMIENTO de escabiasis, pediculosis y phthitiriasis. *(7,8,9,19)</t>
  </si>
  <si>
    <t>DIAGNÓSTICO Y TRATAMIENTO de conjuntivitis. *(7,8,9,19)</t>
  </si>
  <si>
    <t>DIAGNÓSTICO Y TRATAMIENTO de dengue clásico. *(7,8,9,19,37)</t>
  </si>
  <si>
    <t>Registros de la enfermedad. (en zonas endémicas)</t>
  </si>
  <si>
    <t>Verificar en SIS, hojas diarias, expedientes clínicos o carpetas familiares seleccionados al azar: 1. Diagnóstico y tratamiento. 2. Registro de la Referencia Contrarreferencia.  3. Apego a normatividad. 4. Registro de cuestionarios de la línea de vida e interpretación y análisis en nota médica. 5.  Reporte epidemiológico.</t>
  </si>
  <si>
    <t>DIAGNÓSTICO Y TRATAMIENTO de herpes zoster. *(7,8,9)</t>
  </si>
  <si>
    <t>DIAGNÓSTICO Y TRATAMIENTO de amigdalitis, faringitis, faringoamigdalitis aguda, tos ferina, laringitis, traqueítis, laringotraqueítis, otitis media aguda, no supurativa y supurativa, rinofaringitis aguda, sinusitis aguda. *(5,7,8,9,19)</t>
  </si>
  <si>
    <t>Verificar en SIS, hojas diarias, expedientes clínicos o carpetas familiares seleccionados al azar: 1. Diagnóstico y tratamiento. 2. Registro de la Referencia Contrarreferencia. 3. Apego a normatividad. 4. Registro de cuestionarios de la línea de vida e interpretación y análisis en nota médica.</t>
  </si>
  <si>
    <t>DIAGNÓSTICO Y TRATAMIENTO de cistitis, uretritis y síndrome uretral, pielonefritis. *(7,8,9)</t>
  </si>
  <si>
    <t>DIAGNÓSTICO Y TRATAMIENTO de vulvitis y vaginitis agudas, subagudas y crónicas.*(7,8,9, 19,27)</t>
  </si>
  <si>
    <t>Servicio de laboratorio de referencia para el diagnóstico de las infecciones e infestaciones de transmisión sexual (sífilis, gonorrea, candidiasis, chlamydiasis y tricomoniasis).</t>
  </si>
  <si>
    <t xml:space="preserve">DIAGNÓSTICO Y TRATAMIENTO de infecciones de transmisión sexual. *(7,8,9,19,27) </t>
  </si>
  <si>
    <t>DIAGNÓSTICO Y TRATAMIENTO farmacológico (ambulatorio) de diabetes mellitus tipo 2.*(7,8,9,18,19)</t>
  </si>
  <si>
    <t xml:space="preserve">Servicio de laboratorio de química seca para el control de glucemia,  triglicéridos y hemoglobina glucosilada.  </t>
  </si>
  <si>
    <t>Verificar: 1. Que exista al menos uno funcional por unidad. 2. Que no se guarden sustancias ajenas a su función. 3. Que el biológico se encuentre dentro del refrigerador en el lugar correspondiente de acuerdo con la norma, primer estante: Sabin, triple viral (SRP), doble viral (SR), además, la vacuna bacteriana BCG y la vacuna contra varicela; segundo estante: DPT, Pentavalente acelular (DPaT+VIP+Hib), toxoide tetánico diftérico (Td para el adulto y DT infantil), antineumocóccica conjugada heptavalente, antineumocóccica 23 serotipos, antiinfluenza, antihepatitis A, antihepatitis B, Antirrotavirus y contra el VPH, así como la antirrábica humana, con membretes que contengan el tipo de vacuna, lote y caducidad. 4. Que el registro de control de temperatura se encuentre actualizado (al día). 5. Que exista bitácora de mantenimiento preventivo y correctivo.  6. Que no se encuentren objetos sobre el mismo.</t>
  </si>
  <si>
    <t>Refrigerador de 10 a 18 pies cúbicos (una sola puerta, no frigobar). 
Manual de Vacunación 2008-2009.</t>
  </si>
  <si>
    <t>Sabin, SRP, SR, BCG y la vacuna contra varicela; DPT, Pentavalente acelular (DPaT+VIP+Hib), TD para el adulto y DT infantil, antineumocóccica conjugada heptavalente, antineumocóccica 23 serotipos, antiinfluenza, antihepatitis A, antihepatitis B, Antirrotavirus y contra el VPH, antirrábica humana.  *(3,4,5,6,9, 22,23,24,25)</t>
  </si>
  <si>
    <t xml:space="preserve">Verificar en SIS, hojas diarias, expedientes clínicos o carpetas familiares seleccionados al azar: 1. Tarjetas de control. 2. Registro de cuestionarios de la línea de vida. 3. Tratamiento y control de acuerdo a la normatividad. 4. Estudios de laboratorio solicitados, interpretados y comentados en nota médica. 5. Registro de la Referencia Contrarreferencia. </t>
  </si>
  <si>
    <t>DIAGNÓSTICO Y TRATAMIENTO de hepatitis A.  *(7,8,9,19)</t>
  </si>
  <si>
    <t xml:space="preserve">Servicio de laboratorio de análisis clínicos propio o de referencia para la determinación de biometría hemática, pruebas de funcionamiento hepático y serología para hepatitis viral. </t>
  </si>
  <si>
    <t>DIAGNÓSTICO Y TRATAMIENTO del hipertiroidismo. *(7,8,9,11)</t>
  </si>
  <si>
    <t xml:space="preserve">Servicio de laboratorio de análisis clínicos de referencia para la determinación de T3, T4 y TSH. </t>
  </si>
  <si>
    <t>Verificar en SIS, hojas diarias, expedientes clínicos o carpetas familiares seleccionados al azar: 1. Diagnóstico y tratamiento. 2. Registro de la Referencia Contrarreferencia.  3. Registro de cuestionarios de la línea de vida e interpretación y análisis en nota médica.</t>
  </si>
  <si>
    <t>DIAGNÓSTICO Y TRATAMIENTO del hipotiroidismo congénito y del hipotiroidismo en adultos. *(7,8,9,10,11,12,  19,38)</t>
  </si>
  <si>
    <t>Servicio de laboratorio de referencia para comprobar la sospecha originada en el tamizaje.</t>
  </si>
  <si>
    <t>DIAGNÓSTICO Y TRATAMIENTO farmacológico (ambulatorio) de hipertensión arterial. *(7,8,9,19,20)</t>
  </si>
  <si>
    <t>Servicio de laboratorio química seca y análisis clínicos.</t>
  </si>
  <si>
    <t>Verificar en SIS, hojas diarias, expedientes clínicos o carpetas familiares seleccionados al azar: 1. Tarjetas de control. 2. Registro de cuestionarios de la línea de vida e interpretación y análisis en nota médica. 3. Tratamiento y control de acuerdo a la normatividad. 4. Estudios de laboratorio solicitados, interpretados y comentados en nota médica. 5. Registro de la Referencia Contrarreferencia.</t>
  </si>
  <si>
    <t>DIAGNÓSTICO Y TRATAMIENTO de gota. *(7,8,9)</t>
  </si>
  <si>
    <t xml:space="preserve">Servicio de laboratorio de análisis clínicos propio o de referencia para el control de ácido úrico y examen general de orina. </t>
  </si>
  <si>
    <t xml:space="preserve">DIAGNÓSTICO Y TRATAMIENTO de anemia ferropriva y por deficiencia de vitamina B12,  por deficiencia de vitamina A. *(7,8,9) </t>
  </si>
  <si>
    <t xml:space="preserve">Servicio de laboratorio propio o de referencia para el control de biometría y citología hemática, química sanguínea y examen general de orina. </t>
  </si>
  <si>
    <t>DIAGNÓSTICO Y TRATAMIENTO de artritis reumatoide, osteoartritis, lumbalgia, osteoporosis. *(7,8,9,39)</t>
  </si>
  <si>
    <t xml:space="preserve">Servicio de laboratorio propio o de referencia.                                                       Servicio de Imagenología propio o de referencia para Rayos X simples. </t>
  </si>
  <si>
    <t>DIAGNÓSTICO Y TRATAMIENTO de rinitis alérgica, del asma en niños y adultos. *(7,8,9,19)</t>
  </si>
  <si>
    <t xml:space="preserve">Servicio de Imagenología propio o de referencia para Rayos X simples. </t>
  </si>
  <si>
    <t>Verificar en SIS, hojas diarias, expedientes clínicos o carpetas familiares seleccionados al azar: 1. Diagnóstico y tratamiento. 2. Registro de la Referencia Contrarreferencia.</t>
  </si>
  <si>
    <t>DIAGNÓSTICO Y TRATAMIENTO farmacológico de epilepsia. *(7,8,9)</t>
  </si>
  <si>
    <t xml:space="preserve">Servicio de Electroencefalografía de referencia. </t>
  </si>
  <si>
    <t>DIAGNÓSTICO Y TRATAMIENTO de la dislipidemia. *(7,8,9,21,35)</t>
  </si>
  <si>
    <t xml:space="preserve">Servicio de laboratorio de química seca propio para examen de sangre. </t>
  </si>
  <si>
    <t xml:space="preserve">Verificar en SIS, hojas diarias, expedientes clínicos o carpetas familiares seleccionados al azar: 1. Tarjetas de control. 2. Registro de cuestionarios de la línea de vida e interpretación y análisis en nota médica. 3. Tratamiento y control de acuerdo a la normatividad. 4. Estudios de laboratorio solicitados, interpretados y comentados en nota médica. 5. Registro de la Referencia Contrarreferencia. </t>
  </si>
  <si>
    <t>DIAGNÓSTICO Y TRATAMIENTO de insuficiencia cardiaca crónica. *(7,8,9,19)</t>
  </si>
  <si>
    <t>DIAGNÓSTICO Y TRATAMIENTO de depresión y de psicosis (incluye esquizofrenia). *(7,8,9)</t>
  </si>
  <si>
    <t>DIAGNÓSTICO Y TRATAMIENTO de mastopatía fibroquística. *(7,8,9,17)</t>
  </si>
  <si>
    <t>Servicio de Imagenología propio o de referencia para mastografía y ultrasonido.</t>
  </si>
  <si>
    <t>DIAGNÓSTICO Y TRATAMIENTO de dismenorrea primaria. *(7,8,9)</t>
  </si>
  <si>
    <t xml:space="preserve">Servicio de Imagenología para ultrasonido pélvico.                                                     </t>
  </si>
  <si>
    <t>ATENCIÓN del climaterio y menopausia. *(7,8,9,39)</t>
  </si>
  <si>
    <t>DIAGNÓSTICO Y TRATAMIENTO de mordeduras de serpiente. *(7,8,9,23,24)</t>
  </si>
  <si>
    <t>Suero antiviperino y Faboterápico polivalente antiviperino (en zonas endémicas).</t>
  </si>
  <si>
    <t xml:space="preserve">Verificar en SIS, hojas diarias, expedientes clínicos o carpetas familiares seleccionados al azar: 1. Diagnóstico y tratamiento. 2. Registro de la Referencia Contrarreferencia. 3. Registro de cuestionarios de la línea de vida e interpretación y análisis en nota médica. </t>
  </si>
  <si>
    <t>DIAGNÓSTICO Y TRATAMIENTO del alacranismo. *(7,8,9,19,23,24,40)</t>
  </si>
  <si>
    <t>SUBSECRETARÍA DE INTEGRACIÓN Y DESARROLLO DEL SECTOR SALUD</t>
  </si>
  <si>
    <t>Suero antialacrán y Faboterápico polivalente antialacrán (en zonas endémicas).</t>
  </si>
  <si>
    <t>DIAGNÓSTICO Y TRATAMIENTO de picaduras de abeja, arañas y otros artrópodos. *(7,8,9,19,37)</t>
  </si>
  <si>
    <t>Área de curaciones. Antihistamínicos, vasodilatadores.</t>
  </si>
  <si>
    <t>MANEJO de urgencias de quemaduras de primer grado. *(7,8,9)</t>
  </si>
  <si>
    <t>Área de curaciones.</t>
  </si>
  <si>
    <t xml:space="preserve">MANEJO de lesiones traumáticas de tejidos blandos (curación y suturas). *(7,8,9) </t>
  </si>
  <si>
    <t>MANEJO de mordeduras y prevención de rabia en humanos. *(7,8,9,19,23,24,41)</t>
  </si>
  <si>
    <t>Registros de manejo de mordeduras y prevención de rabia en humanos.        Jabón y material de curación.   Inmunoglobulina humana antirrábica. Vacuna antirrábica humana.</t>
  </si>
  <si>
    <t>Verificar en SIS, hojas diarias, expedientes clínicos o carpetas familiares seleccionados al azar: 1. Diagnóstico y tratamiento. 2. Registro de la Referencia Contrarreferencia. 3. Buscar notificación epidemiológica. 4. Existencia y sistema de abasto de inmunoglobulina y vacuna antirrábica humana. 5. Apego a  normatividad. 6. Registro de cuestionarios de la línea de vida e interpretación y análisis en nota médica.</t>
  </si>
  <si>
    <t>DIAGNÓSTICO Y TRATAMIENTO de bronquitis, bronquiolitis, neumonía de adquisición comunitaria en niños y en adultos. *(5,7,8,9,19)</t>
  </si>
  <si>
    <t>Servicio de Rayos X propio o de referencia.</t>
  </si>
  <si>
    <t xml:space="preserve"> Atención del embarazo normal (control prenatal) y puerperio.*(7,8,9,10,38)</t>
  </si>
  <si>
    <t>Examen y prueba de embarazo. Tiras reactivas para detección de anormalidades químicas y morfológicas en orina. Identificación de factores de riesgo que influyen en la atención del embarazo y sus complicaciones.</t>
  </si>
  <si>
    <t>Verificar en los expedientes clínicos o en las carpetas familiares seleccionados: la búsqueda intencionada de factores de riesgo, signos de alarma, registro de cuestionarios de la línea de vida, tratamiento y control prenatal de acuerdo a la normatividad.</t>
  </si>
  <si>
    <t>Servicio de laboratorio de referencia para: biometría de rutina, glucemia, examen general de orina, VDRL, VIH y USG.</t>
  </si>
  <si>
    <t>Aplicación de vacuna Td. Ministración de hierro y ácido fólico. Promoción y orientación de lactancia materna y PF.</t>
  </si>
  <si>
    <t>Atención del puerperio.</t>
  </si>
  <si>
    <t>Verificar en SIS, hojas diarias, expedientes clínicos o carpetas familiares seleccionados al azar: 1. Registro de la Referencia Contrarreferencia. 2. Apego a normatividad. 3. Registro de cuestionarios de la línea de vida e interpretación y análisis en nota médica.</t>
  </si>
  <si>
    <t>Planificación Familiar. *(1,2,3,7,8,9,42)</t>
  </si>
  <si>
    <t xml:space="preserve">Anticonceptivos hormonales orales e inyectables. </t>
  </si>
  <si>
    <t>Verificar en SIS, hojas diarias, expedientes clínicos o carpetas familiares seleccionados al azar: 1. Tarjetas de control. 2. Registro de la Referencia Contrarreferencia. 3. Apego a normatividad. 4. Registro de cuestionarios de la línea de vida e interpretación y análisis en nota médica.</t>
  </si>
  <si>
    <t>Preservativos.</t>
  </si>
  <si>
    <t>Dispositivo Intrauterino.</t>
  </si>
  <si>
    <t>Verificar: 1. Mesa ginecológica en buen estado con pierneras funcionales. 2. Lámpara de chicote o equivalente funcional. 3. Espejos vaginales dos  de cada tamaño y tres del tamaño mas usado (total: 7 espejos). 4. Cortina para privacidad. 5. Antisépticos y jalea lubricante. 6. Dispositivos intrauterinos. 7. Pinza de anillos.</t>
  </si>
  <si>
    <t>Solicitud de vasectomía o salpingoclasia.</t>
  </si>
  <si>
    <t>Verificar existencia de formatos de solicitud y establecimiento de referencia.</t>
  </si>
  <si>
    <t>Diagnóstico y tratamiento de lesiones escamosas intraepiteliales de bajo grado y de alto grado.  *(7,8,9,16,19)</t>
  </si>
  <si>
    <t>Oportunidad de resultados.</t>
  </si>
  <si>
    <t>Verificar: 1. Sistema de registro y control, informe de resultados que no sobrepase los 60 días naturales a partir de la toma de la citología. 2. Apego a normatividad.</t>
  </si>
  <si>
    <t>Seguimiento de casos positivos a NIC o en caso de positividad a enfermedades de transmisión sexual.</t>
  </si>
  <si>
    <t>Verificar sistema de registro, control y apego a normatividad.</t>
  </si>
  <si>
    <t>Clínica de colposcopía de referencia.</t>
  </si>
  <si>
    <t>1. Demostrar documentalmente  que exista el establecimiento de referencia.  2. Registro de Referencia Contrarreferencia.</t>
  </si>
  <si>
    <t>REFERENCIA-CONTRARREFERENCIA</t>
  </si>
  <si>
    <t>85 a 100% del medicamento</t>
  </si>
  <si>
    <t>70 a 84% del medicamento</t>
  </si>
  <si>
    <t>Menos del 70% del medicamento</t>
  </si>
  <si>
    <t>UNIDADES MÉDICAS MÓVILES TIPO II</t>
  </si>
  <si>
    <t>UNIDADES MÉDICAS MÓVILES TIPO III</t>
  </si>
  <si>
    <r>
      <t xml:space="preserve">Verificar por muestreo (dos expedientes), que los resultados del tamiz neonatal estén integrados, interpretados y </t>
    </r>
    <r>
      <rPr>
        <i/>
        <u/>
        <sz val="11"/>
        <color indexed="8"/>
        <rFont val="Montserrat"/>
      </rPr>
      <t>comentados</t>
    </r>
    <r>
      <rPr>
        <sz val="11"/>
        <color indexed="8"/>
        <rFont val="Montserrat"/>
      </rPr>
      <t xml:space="preserve"> en el expediente clínico de los recién nacidos.</t>
    </r>
  </si>
  <si>
    <r>
      <t>Verificar en SIS, hojas diarias, expedientes clínicos o en las carpetas familiares seleccionados al azar: 1. Registro de cuestionarios de la línea de vida e</t>
    </r>
    <r>
      <rPr>
        <b/>
        <sz val="11"/>
        <color indexed="8"/>
        <rFont val="Montserrat"/>
      </rPr>
      <t xml:space="preserve"> </t>
    </r>
    <r>
      <rPr>
        <sz val="11"/>
        <color indexed="8"/>
        <rFont val="Montserrat"/>
      </rPr>
      <t xml:space="preserve">interpretación y análisis en nota médica. 2. Tarjetas de control correspondientes. 3. Apego a la NOM-031-SSA2-1999 Para la atención a la salud del niño. </t>
    </r>
  </si>
  <si>
    <t>Complejo B, cápsulas, comprimidos o tabletas, tiamina 100 mg, piridoxina 5 mg, cianocobalamina 50 mg.</t>
  </si>
  <si>
    <t>UNIDAD DE ANÁLISIS ECONÓMICO</t>
  </si>
  <si>
    <t>CARTERA DE SERVICIOS.*(8)</t>
  </si>
  <si>
    <t>CÉDULA DE EVALUACIÓN PARA UNIDADES MÉDICAS MÓVILES TIPO II</t>
  </si>
  <si>
    <t>CÉDULA DE EVALUACIÓN PARA UNIDADES MÉDICAS MÓVILES TIPO III</t>
  </si>
  <si>
    <r>
      <t xml:space="preserve">Verificar: 1. Que estén en buen estado, se tengan al menos dos termos: uno para el puesto. </t>
    </r>
    <r>
      <rPr>
        <sz val="11"/>
        <color indexed="8"/>
        <rFont val="Montserrat"/>
      </rPr>
      <t>2.</t>
    </r>
    <r>
      <rPr>
        <sz val="11"/>
        <color indexed="10"/>
        <rFont val="Montserrat"/>
      </rPr>
      <t xml:space="preserve"> </t>
    </r>
    <r>
      <rPr>
        <sz val="11"/>
        <rFont val="Montserrat"/>
      </rPr>
      <t>Existencia de un termómetro de vástago dentro del termo y que funcione. 3. Que la temperatura en el termo no sea mayor de 8ºC. 4. Que se cuente con uno o dos vasos contenedores.</t>
    </r>
  </si>
  <si>
    <t>Se cuenta con personal médico, enfermerÍa y chofer polivalente. (promotor de salud).</t>
  </si>
  <si>
    <t>Personal de odontólogía.</t>
  </si>
  <si>
    <t>Verificar: 1. Por registros, que se cuenta con personal capacitado.</t>
  </si>
  <si>
    <r>
      <t>Verificar: 1. Registro de cuestionarios de la línea de vida e</t>
    </r>
    <r>
      <rPr>
        <sz val="11"/>
        <rFont val="Montserrat"/>
      </rPr>
      <t xml:space="preserve"> interpretación y análisis en nota médica. 2. Existencia del Manual para la prevención </t>
    </r>
    <r>
      <rPr>
        <sz val="11"/>
        <color indexed="8"/>
        <rFont val="Montserrat"/>
      </rPr>
      <t>y promoción de la salud durante la línea de vida. 3. Rotafolio de acciones para la línea de vida y Cartel para la población sobre línea de vida. 4. El personal de salud deberá contar con una constancia de capacitación de mínimo 8 hrs. para operar la estrategia de prevención y promoción de la salud durante la línea de vida.</t>
    </r>
  </si>
  <si>
    <t xml:space="preserve">Verificar en SIS, hojas diarias, expedientes clínicos o en las carpetas familiares seleccionados al azar: 1. Registro de cuestionarios de la línea de vida e interpretación y análisis en nota médica. 2. Tarjetas de control correspondientes. 3. Apego a la NOM-031-SSA2-1999 Para la atención a la salud del niño. </t>
  </si>
  <si>
    <t>Criterios Mayores</t>
  </si>
  <si>
    <t>Planta de energía eléctrica</t>
  </si>
  <si>
    <t>Personal Polivalente (chofer)</t>
  </si>
  <si>
    <t xml:space="preserve">Personal Médico con Licenciatura o Pasante de medicina </t>
  </si>
  <si>
    <t xml:space="preserve">Personal de Enfermería con Licenciatura o Profesional Técnico o Pasante de enfermería </t>
  </si>
  <si>
    <t>UMM 1</t>
  </si>
  <si>
    <t>UMM 2</t>
  </si>
  <si>
    <t>UMM 3</t>
  </si>
  <si>
    <t>UMM 4</t>
  </si>
  <si>
    <t>ACREDITA /NO ACREDITA</t>
  </si>
  <si>
    <t>Requisitos generales  (CRITERIO MAYOR)</t>
  </si>
  <si>
    <t>CLUES</t>
  </si>
  <si>
    <t>Número</t>
  </si>
  <si>
    <t>CLUES TIPO II</t>
  </si>
  <si>
    <t>CLUES TIPO III</t>
  </si>
  <si>
    <t xml:space="preserve">CLUES </t>
  </si>
  <si>
    <t>Entidad</t>
  </si>
  <si>
    <t>Jurisdicción Sanitaria</t>
  </si>
  <si>
    <t>Nombre o ruta de la unidad médica móvil</t>
  </si>
  <si>
    <t>Tipo de unidad médica móvil:</t>
  </si>
  <si>
    <t>Ubicación de la casa de medio camino de la unidad médica móvil</t>
  </si>
  <si>
    <t>Número de localidades subsede y número de habitantes totales</t>
  </si>
  <si>
    <t>Existe población indígena</t>
  </si>
  <si>
    <t>Nombre del responsable de la unidad médica móvil</t>
  </si>
  <si>
    <t>Nombre del responsable de la evaluación</t>
  </si>
  <si>
    <t>Fecha de la visita</t>
  </si>
  <si>
    <t>Mantenimiento del vehículo</t>
  </si>
  <si>
    <t>Autorizaciones sanitarias ( se debe mostrar documento al personal evaluador)</t>
  </si>
  <si>
    <r>
      <t xml:space="preserve">Verificar: </t>
    </r>
    <r>
      <rPr>
        <b/>
        <sz val="11"/>
        <rFont val="Montserrat"/>
      </rPr>
      <t>1. Limpieza de las instalacione</t>
    </r>
    <r>
      <rPr>
        <sz val="11"/>
        <rFont val="Montserrat"/>
      </rPr>
      <t xml:space="preserve">s. 2. Buena iluminación. </t>
    </r>
    <r>
      <rPr>
        <b/>
        <sz val="11"/>
        <rFont val="Montserrat"/>
      </rPr>
      <t xml:space="preserve">3. Condiciones generales de infraestructura del área. </t>
    </r>
  </si>
  <si>
    <t>Requisitos generales: Limpieza e infraestructura</t>
  </si>
  <si>
    <t>Requisitos generales: Limpieza e Infraestructura</t>
  </si>
  <si>
    <r>
      <t xml:space="preserve">Limpieza del área. 
</t>
    </r>
    <r>
      <rPr>
        <b/>
        <sz val="11"/>
        <color indexed="8"/>
        <rFont val="Montserrat"/>
      </rPr>
      <t>Que el área se encuentre limpia</t>
    </r>
  </si>
  <si>
    <t>Acciones Esenciales de Seguridad del Paciente</t>
  </si>
  <si>
    <t>1 Acreditación.                  
2 Supervisión</t>
  </si>
  <si>
    <r>
      <t xml:space="preserve">Personal médico y de enfermería capacitado
</t>
    </r>
    <r>
      <rPr>
        <sz val="11"/>
        <rFont val="Montserrat"/>
      </rPr>
      <t xml:space="preserve">(personal médico capacitado en la operación del electrocardiógrafo). </t>
    </r>
    <r>
      <rPr>
        <b/>
        <sz val="11"/>
        <rFont val="Montserrat"/>
      </rPr>
      <t xml:space="preserve">
Criterio Mayor</t>
    </r>
  </si>
  <si>
    <r>
      <rPr>
        <b/>
        <sz val="11"/>
        <color indexed="8"/>
        <rFont val="Montserrat"/>
      </rPr>
      <t xml:space="preserve">Limpieza del área. </t>
    </r>
    <r>
      <rPr>
        <sz val="11"/>
        <color indexed="8"/>
        <rFont val="Montserrat"/>
      </rPr>
      <t xml:space="preserve">
Que el área se encuentre limpia</t>
    </r>
  </si>
  <si>
    <r>
      <t>Personal médico y de enfermería capacitado</t>
    </r>
    <r>
      <rPr>
        <sz val="11"/>
        <rFont val="Montserrat"/>
      </rPr>
      <t xml:space="preserve"> (personal médico capacitado en la operación del electrocardiógrafo). 
</t>
    </r>
    <r>
      <rPr>
        <b/>
        <sz val="11"/>
        <rFont val="Montserrat"/>
      </rPr>
      <t>(Criterio Mayor)</t>
    </r>
  </si>
  <si>
    <t>010.000.2302.00</t>
  </si>
  <si>
    <t>010.000.0101.00</t>
  </si>
  <si>
    <t>010.000.0103.00</t>
  </si>
  <si>
    <t>010.000.1706.00</t>
  </si>
  <si>
    <t>010.000.1711.00</t>
  </si>
  <si>
    <t>010.000.2620.00</t>
  </si>
  <si>
    <t>010.000.1345.00</t>
  </si>
  <si>
    <t>010.000.1344.00</t>
  </si>
  <si>
    <t>010.000.0871.00</t>
  </si>
  <si>
    <t>010.000.3451.00</t>
  </si>
  <si>
    <t>010.000.2503.00</t>
  </si>
  <si>
    <t>010.000.0426.00</t>
  </si>
  <si>
    <t>010.000.2127.00</t>
  </si>
  <si>
    <t>010.000.2128.00</t>
  </si>
  <si>
    <t>010.000.0204.00</t>
  </si>
  <si>
    <t>010.000.3461.00</t>
  </si>
  <si>
    <t>010.000.0477.00</t>
  </si>
  <si>
    <t>010.000.1925.00</t>
  </si>
  <si>
    <t>010.000.0822.00</t>
  </si>
  <si>
    <t>010.000.2247.00</t>
  </si>
  <si>
    <t>010.000.1207.00</t>
  </si>
  <si>
    <t>010.000.1206.00</t>
  </si>
  <si>
    <t>010.000.0574.00</t>
  </si>
  <si>
    <t>010.000.4255.00</t>
  </si>
  <si>
    <t>010.000.2133.00</t>
  </si>
  <si>
    <t>010.000.2821.00</t>
  </si>
  <si>
    <t>010.000.0402.00</t>
  </si>
  <si>
    <t>010.000.0561.00</t>
  </si>
  <si>
    <t>010.000.2714.00</t>
  </si>
  <si>
    <t>010.000.3417.00</t>
  </si>
  <si>
    <t>010.000.1926.00</t>
  </si>
  <si>
    <t>010.000.1927.00</t>
  </si>
  <si>
    <t>010.000.3112.00</t>
  </si>
  <si>
    <t>010.000.3111.00</t>
  </si>
  <si>
    <t>010.000.0502.00</t>
  </si>
  <si>
    <t>010.000.0503.00</t>
  </si>
  <si>
    <t>010.000.1940.00</t>
  </si>
  <si>
    <t>010.000.3623.00</t>
  </si>
  <si>
    <t>010.000.0611.00</t>
  </si>
  <si>
    <t>010.000.2304.00</t>
  </si>
  <si>
    <t>010.000.0525.00</t>
  </si>
  <si>
    <t>010.000.2307.00</t>
  </si>
  <si>
    <t>010.000.2308.00</t>
  </si>
  <si>
    <t>010.000.0570.00</t>
  </si>
  <si>
    <t>010.000.0474.00</t>
  </si>
  <si>
    <t>010.000.1223.00</t>
  </si>
  <si>
    <t>010.000.1224.00</t>
  </si>
  <si>
    <t>010.000.3413.00</t>
  </si>
  <si>
    <t>010.000.1050.00</t>
  </si>
  <si>
    <t>010.000.0592.00</t>
  </si>
  <si>
    <t>010.000.2024.00</t>
  </si>
  <si>
    <t>010.000.2018.00</t>
  </si>
  <si>
    <t>010.000.2210.00</t>
  </si>
  <si>
    <t>010.000.0262.00</t>
  </si>
  <si>
    <t>010.000.0267.00</t>
  </si>
  <si>
    <t>010.000.1364.00</t>
  </si>
  <si>
    <t>010.000.1363.00</t>
  </si>
  <si>
    <t>010.000.3509.00</t>
  </si>
  <si>
    <t>010.000.0109.00</t>
  </si>
  <si>
    <t>010.000.0108.00</t>
  </si>
  <si>
    <t>010.000.1242.00</t>
  </si>
  <si>
    <t>010.000.0572.00</t>
  </si>
  <si>
    <t>010.000.1561.00</t>
  </si>
  <si>
    <t>010.000.1310.00</t>
  </si>
  <si>
    <t>010.000.0891.00</t>
  </si>
  <si>
    <t>010.000.3407.00</t>
  </si>
  <si>
    <t>010.000.0599.00</t>
  </si>
  <si>
    <t>010.000.1566.00</t>
  </si>
  <si>
    <t>010.000.4260.00</t>
  </si>
  <si>
    <t>010.000.5302.00</t>
  </si>
  <si>
    <t>010.000.1911.00</t>
  </si>
  <si>
    <t>010.000.1562.00</t>
  </si>
  <si>
    <t>010.000.0804.00</t>
  </si>
  <si>
    <t>010.000.0106.00</t>
  </si>
  <si>
    <t>010.000.0105.00</t>
  </si>
  <si>
    <t>010.000.0104.00</t>
  </si>
  <si>
    <t>010.000.1271.00</t>
  </si>
  <si>
    <t>010.000.0901.00</t>
  </si>
  <si>
    <t>010.000.4376.00</t>
  </si>
  <si>
    <t>010.000.0472.00</t>
  </si>
  <si>
    <t>010.000.0530.00</t>
  </si>
  <si>
    <t>010.000.0429.00</t>
  </si>
  <si>
    <t>010.000.1272.00</t>
  </si>
  <si>
    <t>010.000.1704.00</t>
  </si>
  <si>
    <t>010.000.1703.00</t>
  </si>
  <si>
    <t>010.000.0437.00</t>
  </si>
  <si>
    <t>010.000.1904.00</t>
  </si>
  <si>
    <t>010.000.1903.00</t>
  </si>
  <si>
    <t>010.000.4111.00</t>
  </si>
  <si>
    <t>010.000.1098.00</t>
  </si>
  <si>
    <t>020.000.3847.00</t>
  </si>
  <si>
    <t>020.000.3849.00</t>
  </si>
  <si>
    <t>040.000.2609.00</t>
  </si>
  <si>
    <t>040.000.2608.00</t>
  </si>
  <si>
    <t>FARMACIA: 
Se evaluará con base en su cuadro estatal de medicamentos y de acuerdo a su perfil epidemiológico.</t>
  </si>
  <si>
    <t>Cumplimiento normativo de al menos 70% los expedientes clínicos revisados</t>
  </si>
  <si>
    <t>010.000.2230.01</t>
  </si>
  <si>
    <t>AMOXICILINA / ÁCIDO CLAVULÁNICO. SUSPENSIÓN ORAL Cada frasco con polvo contiene: Amoxicilina trihidratada equivalente a 6.0 g de amoxicilina. Clavulanato de potasio equivalente a 0.429 mg de ácido clavulánico. Envase con 100 ml, Cada 5 ml de suspensión contienen el equivalente a 600 mg de amoxicilina y 42.9 mg de ácido clavulánico</t>
  </si>
  <si>
    <t>010.000.6300.00</t>
  </si>
  <si>
    <t>Bencilpenicilina sódica cristalina. Solución Inyectable Cada frasco ámpula con polvo contiene: Bencilpenicilina sódica cristalina equivalente a 1000 000 UI de bencilpenicilina. Envase con un frasco ámpula con o sin 2 ml de diluyente.</t>
  </si>
  <si>
    <t>010.000.1921.00</t>
  </si>
  <si>
    <t xml:space="preserve"> 010.000.3508.00</t>
  </si>
  <si>
    <t>Lisinopril, Cada cápsula o tableta contiene: Lisinopril 10 mg. Envase con 30 cápsulas o tabletas.</t>
  </si>
  <si>
    <t>010.000.6333.00</t>
  </si>
  <si>
    <t>020.000.6167.00</t>
  </si>
  <si>
    <t>010.000.1308.01</t>
  </si>
  <si>
    <t>230 a 270 puntos</t>
  </si>
  <si>
    <t>189 a 229 puntos</t>
  </si>
  <si>
    <t>Menos de 188 puntos</t>
  </si>
  <si>
    <r>
      <t xml:space="preserve">Verificar: 1. que se cuenta con personal capacitado para la unidad médico móvil (Título y Cédula Profesional de licenciatura en ambos o técnico profesional en caso de enfermería o documentación de pasantía en cualquiera de los 2).
2. </t>
    </r>
    <r>
      <rPr>
        <sz val="11"/>
        <rFont val="Montserrat"/>
      </rPr>
      <t>Constancia de capacitación en interculturalidad en salud. 3. Constancia de capacitación en materia de prevención de incendios y atención de emergencias.</t>
    </r>
    <r>
      <rPr>
        <b/>
        <sz val="11"/>
        <rFont val="Montserrat"/>
      </rPr>
      <t xml:space="preserve"> 4. Capacitación en Acciones Esenciales para la Seguridad del Paciente 5. </t>
    </r>
    <r>
      <rPr>
        <sz val="11"/>
        <rFont val="Montserrat"/>
      </rPr>
      <t>Capacitación en programas establecidos y en programas emergentes. 6. Capacitación en Cuidados Paliativos.</t>
    </r>
  </si>
  <si>
    <r>
      <t xml:space="preserve">Verificar: 1. Por registros, que se cuenta con personal completo para la unidad médica móvil (Título y Cédula Profesional). 2. Que el personal porte uniforme y gafete de identificación y que correspondan. 3. . Capacitación de estomatólogo y personal auxiliar en el manejo de las maniobras básicas de reanimación cardiopulmonar, </t>
    </r>
    <r>
      <rPr>
        <b/>
        <sz val="11"/>
        <rFont val="Montserrat"/>
      </rPr>
      <t xml:space="preserve">capacitación en Acciones Esenciales para la Seguridad del Paciente, conocimiento y aplicación. </t>
    </r>
  </si>
  <si>
    <r>
      <t xml:space="preserve">Verificar: 1. que se cuenta con personal capacitado para la unidad médico móvil (Título y Cédula Profesional de licenciatura en ambos o técnico profesional en caso de enfermería o docuementación de pasantía en cualquiera de los 2).
2. </t>
    </r>
    <r>
      <rPr>
        <sz val="11"/>
        <rFont val="Montserrat"/>
      </rPr>
      <t>Constancia de capacitación en interculturalidad en salud. 3. Constancia de capacitación en materia de prevención de incendios y atención de emergencias.</t>
    </r>
    <r>
      <rPr>
        <b/>
        <sz val="11"/>
        <rFont val="Montserrat"/>
      </rPr>
      <t xml:space="preserve"> 4. Capacitación en Acciones Esenciales para la Seguridad del Paciente </t>
    </r>
    <r>
      <rPr>
        <sz val="11"/>
        <rFont val="Montserrat"/>
      </rPr>
      <t>5. Capacitación en programas establecidos y en programas emergentes. 6. Capacitación en Cuidados Paliativos.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</si>
</sst>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8" x14ac:knownFonts="1">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8"/>
      <name val="Arial"/>
      <family val="2"/>
    </font>
    <font>
      <sz val="10"/>
      <name val="Arial"/>
      <family val="2"/>
    </font>
    <font>
      <b/>
      <sz val="10"/>
      <name val="Montserrat"/>
    </font>
    <font>
      <sz val="10"/>
      <name val="Montserrat"/>
    </font>
    <font>
      <b/>
      <sz val="11"/>
      <name val="Montserrat"/>
    </font>
    <font>
      <b/>
      <sz val="9"/>
      <name val="Montserrat"/>
    </font>
    <font>
      <b/>
      <sz val="12"/>
      <name val="Montserrat"/>
    </font>
    <font>
      <sz val="11"/>
      <name val="Montserrat"/>
    </font>
    <font>
      <b/>
      <sz val="7"/>
      <color indexed="15"/>
      <name val="Montserrat"/>
    </font>
    <font>
      <sz val="12"/>
      <name val="Montserrat"/>
    </font>
    <font>
      <b/>
      <i/>
      <sz val="12"/>
      <name val="Montserrat"/>
    </font>
    <font>
      <b/>
      <sz val="7"/>
      <color indexed="43"/>
      <name val="Montserrat"/>
    </font>
    <font>
      <b/>
      <sz val="7"/>
      <name val="Montserrat"/>
    </font>
    <font>
      <b/>
      <sz val="12"/>
      <color indexed="10"/>
      <name val="Montserrat"/>
    </font>
    <font>
      <b/>
      <sz val="12"/>
      <color indexed="43"/>
      <name val="Montserrat"/>
    </font>
    <font>
      <b/>
      <sz val="7"/>
      <color indexed="13"/>
      <name val="Montserrat"/>
    </font>
    <font>
      <i/>
      <u/>
      <sz val="11"/>
      <color indexed="8"/>
      <name val="Montserrat"/>
    </font>
    <font>
      <sz val="11"/>
      <color indexed="8"/>
      <name val="Montserrat"/>
    </font>
    <font>
      <b/>
      <sz val="11"/>
      <color indexed="8"/>
      <name val="Montserrat"/>
    </font>
    <font>
      <b/>
      <i/>
      <sz val="10"/>
      <name val="Montserrat"/>
    </font>
    <font>
      <sz val="10"/>
      <color indexed="10"/>
      <name val="Montserrat"/>
    </font>
    <font>
      <sz val="14"/>
      <name val="Montserrat"/>
    </font>
    <font>
      <b/>
      <sz val="10"/>
      <color indexed="43"/>
      <name val="Montserrat"/>
    </font>
    <font>
      <sz val="10"/>
      <color indexed="8"/>
      <name val="Montserrat"/>
    </font>
    <font>
      <b/>
      <sz val="14"/>
      <name val="Montserrat"/>
    </font>
    <font>
      <b/>
      <sz val="11"/>
      <color theme="0"/>
      <name val="Montserrat"/>
    </font>
    <font>
      <sz val="11"/>
      <color indexed="10"/>
      <name val="Montserrat"/>
    </font>
    <font>
      <b/>
      <sz val="10"/>
      <color theme="0"/>
      <name val="Montserrat"/>
    </font>
    <font>
      <b/>
      <sz val="12"/>
      <color theme="0"/>
      <name val="Montserrat"/>
    </font>
    <font>
      <b/>
      <sz val="14"/>
      <color theme="0"/>
      <name val="Montserrat"/>
    </font>
    <font>
      <sz val="12"/>
      <color theme="0"/>
      <name val="Montserrat"/>
    </font>
    <font>
      <sz val="9"/>
      <color theme="1"/>
      <name val="Montserrat"/>
    </font>
  </fonts>
  <fills count="3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rgb="FF98989A"/>
        <bgColor indexed="49"/>
      </patternFill>
    </fill>
    <fill>
      <patternFill patternType="solid">
        <fgColor rgb="FF98989A"/>
        <bgColor indexed="35"/>
      </patternFill>
    </fill>
    <fill>
      <patternFill patternType="solid">
        <fgColor rgb="FF98989A"/>
        <bgColor indexed="30"/>
      </patternFill>
    </fill>
    <fill>
      <patternFill patternType="solid">
        <fgColor rgb="FF98989A"/>
        <bgColor indexed="34"/>
      </patternFill>
    </fill>
    <fill>
      <patternFill patternType="solid">
        <fgColor rgb="FF9F2241"/>
        <bgColor indexed="49"/>
      </patternFill>
    </fill>
    <fill>
      <patternFill patternType="solid">
        <fgColor rgb="FF9F2241"/>
        <bgColor indexed="64"/>
      </patternFill>
    </fill>
    <fill>
      <patternFill patternType="solid">
        <fgColor theme="0"/>
        <bgColor indexed="24"/>
      </patternFill>
    </fill>
    <fill>
      <patternFill patternType="solid">
        <fgColor theme="0"/>
        <bgColor indexed="64"/>
      </patternFill>
    </fill>
    <fill>
      <patternFill patternType="solid">
        <fgColor rgb="FFBB955C"/>
        <bgColor indexed="24"/>
      </patternFill>
    </fill>
    <fill>
      <patternFill patternType="solid">
        <fgColor rgb="FFBB955C"/>
        <bgColor indexed="55"/>
      </patternFill>
    </fill>
    <fill>
      <patternFill patternType="solid">
        <fgColor rgb="FFBB955C"/>
        <bgColor indexed="3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right style="thin">
        <color indexed="8"/>
      </right>
      <top/>
      <bottom/>
      <diagonal/>
    </border>
    <border>
      <left style="thin">
        <color indexed="8"/>
      </left>
      <right/>
      <top/>
      <bottom/>
      <diagonal/>
    </border>
    <border>
      <left style="thin">
        <color indexed="8"/>
      </left>
      <right/>
      <top style="thin">
        <color indexed="8"/>
      </top>
      <bottom/>
      <diagonal/>
    </border>
    <border>
      <left/>
      <right style="hair">
        <color indexed="8"/>
      </right>
      <top/>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medium">
        <color indexed="8"/>
      </bottom>
      <diagonal/>
    </border>
    <border>
      <left style="thin">
        <color indexed="8"/>
      </left>
      <right style="thin">
        <color indexed="8"/>
      </right>
      <top style="medium">
        <color indexed="8"/>
      </top>
      <bottom style="thin">
        <color indexed="8"/>
      </bottom>
      <diagonal/>
    </border>
    <border>
      <left/>
      <right style="medium">
        <color indexed="8"/>
      </right>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hair">
        <color indexed="8"/>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ck">
        <color indexed="8"/>
      </left>
      <right style="thick">
        <color indexed="8"/>
      </right>
      <top style="thick">
        <color indexed="8"/>
      </top>
      <bottom style="thick">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top style="medium">
        <color indexed="8"/>
      </top>
      <bottom/>
      <diagonal/>
    </border>
    <border>
      <left style="medium">
        <color indexed="8"/>
      </left>
      <right/>
      <top/>
      <bottom/>
      <diagonal/>
    </border>
    <border>
      <left style="medium">
        <color indexed="8"/>
      </left>
      <right/>
      <top style="medium">
        <color indexed="8"/>
      </top>
      <bottom/>
      <diagonal/>
    </border>
    <border>
      <left style="medium">
        <color indexed="64"/>
      </left>
      <right/>
      <top style="medium">
        <color indexed="64"/>
      </top>
      <bottom/>
      <diagonal/>
    </border>
    <border>
      <left style="medium">
        <color indexed="8"/>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8"/>
      </right>
      <top/>
      <bottom/>
      <diagonal/>
    </border>
    <border>
      <left style="medium">
        <color indexed="8"/>
      </left>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7" fillId="7" borderId="1" applyNumberFormat="0" applyAlignment="0" applyProtection="0"/>
    <xf numFmtId="0" fontId="8" fillId="3" borderId="0" applyNumberFormat="0" applyBorder="0" applyAlignment="0" applyProtection="0"/>
    <xf numFmtId="0" fontId="9" fillId="22" borderId="0" applyNumberFormat="0" applyBorder="0" applyAlignment="0" applyProtection="0"/>
    <xf numFmtId="0" fontId="17" fillId="23" borderId="4" applyNumberForma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6" fillId="0" borderId="7" applyNumberFormat="0" applyFill="0" applyAlignment="0" applyProtection="0"/>
    <xf numFmtId="0" fontId="15" fillId="0" borderId="8" applyNumberFormat="0" applyFill="0" applyAlignment="0" applyProtection="0"/>
  </cellStyleXfs>
  <cellXfs count="369">
    <xf numFmtId="0" fontId="0" fillId="0" borderId="0" xfId="0"/>
    <xf numFmtId="0" fontId="18" fillId="0" borderId="0" xfId="0" applyFont="1" applyBorder="1" applyAlignment="1">
      <alignment vertical="center"/>
    </xf>
    <xf numFmtId="0" fontId="19" fillId="0" borderId="0" xfId="0" applyFont="1"/>
    <xf numFmtId="0" fontId="19" fillId="0" borderId="0" xfId="0" applyFont="1" applyBorder="1" applyAlignment="1">
      <alignment horizontal="center" vertical="center"/>
    </xf>
    <xf numFmtId="0" fontId="20" fillId="0" borderId="0" xfId="0" applyFont="1" applyAlignment="1">
      <alignment vertical="center"/>
    </xf>
    <xf numFmtId="0" fontId="21" fillId="0" borderId="9" xfId="0" applyFont="1" applyBorder="1" applyAlignment="1">
      <alignment vertical="center"/>
    </xf>
    <xf numFmtId="0" fontId="19" fillId="0" borderId="0" xfId="0" applyFont="1" applyAlignment="1">
      <alignment horizontal="justify" vertical="top" wrapText="1"/>
    </xf>
    <xf numFmtId="0" fontId="19" fillId="0" borderId="0" xfId="0" applyFont="1" applyAlignment="1">
      <alignment horizontal="justify" vertical="center"/>
    </xf>
    <xf numFmtId="0" fontId="19" fillId="0" borderId="0" xfId="0" applyFont="1" applyBorder="1"/>
    <xf numFmtId="0" fontId="19" fillId="24" borderId="0" xfId="0" applyFont="1" applyFill="1" applyBorder="1"/>
    <xf numFmtId="0" fontId="19" fillId="0" borderId="0" xfId="0" applyFont="1" applyBorder="1" applyAlignment="1"/>
    <xf numFmtId="0" fontId="22" fillId="0" borderId="13" xfId="0" applyFont="1" applyFill="1" applyBorder="1" applyAlignment="1">
      <alignment horizontal="center" vertical="center" wrapText="1"/>
    </xf>
    <xf numFmtId="0" fontId="20" fillId="24" borderId="16" xfId="0" applyFont="1" applyFill="1" applyBorder="1" applyAlignment="1">
      <alignment horizontal="center" vertical="center"/>
    </xf>
    <xf numFmtId="0" fontId="26" fillId="0" borderId="16" xfId="0" applyFont="1" applyFill="1" applyBorder="1" applyAlignment="1">
      <alignment horizontal="center" vertical="center"/>
    </xf>
    <xf numFmtId="0" fontId="22" fillId="0" borderId="9" xfId="0" applyFont="1" applyFill="1" applyBorder="1" applyAlignment="1">
      <alignment horizontal="center" vertical="center" wrapText="1"/>
    </xf>
    <xf numFmtId="0" fontId="22" fillId="0" borderId="13" xfId="0" applyFont="1" applyFill="1" applyBorder="1" applyAlignment="1">
      <alignment vertical="center"/>
    </xf>
    <xf numFmtId="0" fontId="22" fillId="0" borderId="13" xfId="0" applyFont="1" applyBorder="1" applyAlignment="1">
      <alignment horizontal="center" vertical="center" wrapText="1"/>
    </xf>
    <xf numFmtId="0" fontId="22" fillId="0"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2" fillId="24" borderId="13" xfId="0" applyFont="1" applyFill="1" applyBorder="1" applyAlignment="1">
      <alignment horizontal="center" vertical="center" wrapText="1"/>
    </xf>
    <xf numFmtId="0" fontId="22" fillId="24" borderId="10"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8" xfId="0" applyFont="1" applyBorder="1" applyAlignment="1">
      <alignment horizontal="center" vertical="center" wrapText="1"/>
    </xf>
    <xf numFmtId="0" fontId="25" fillId="0" borderId="0" xfId="0" applyFont="1"/>
    <xf numFmtId="0" fontId="22" fillId="0" borderId="13" xfId="0" applyFont="1" applyFill="1" applyBorder="1" applyAlignment="1">
      <alignment horizontal="center" vertical="center"/>
    </xf>
    <xf numFmtId="0" fontId="25" fillId="0" borderId="13" xfId="0" applyFont="1" applyFill="1" applyBorder="1" applyAlignment="1">
      <alignment horizontal="center" vertical="center"/>
    </xf>
    <xf numFmtId="0" fontId="19" fillId="24" borderId="0" xfId="0" applyFont="1" applyFill="1" applyBorder="1" applyAlignment="1">
      <alignment horizontal="center"/>
    </xf>
    <xf numFmtId="0" fontId="19" fillId="0" borderId="0" xfId="0" applyFont="1" applyAlignment="1">
      <alignment horizontal="center"/>
    </xf>
    <xf numFmtId="0" fontId="19" fillId="24" borderId="0" xfId="0" applyFont="1" applyFill="1"/>
    <xf numFmtId="0" fontId="23" fillId="0" borderId="15" xfId="0" applyFont="1" applyFill="1" applyBorder="1" applyAlignment="1">
      <alignment horizontal="justify" vertical="center" wrapText="1"/>
    </xf>
    <xf numFmtId="0" fontId="23" fillId="0" borderId="12" xfId="0" applyFont="1" applyFill="1" applyBorder="1" applyAlignment="1">
      <alignment horizontal="justify" vertical="center" wrapText="1"/>
    </xf>
    <xf numFmtId="0" fontId="23" fillId="0" borderId="17" xfId="0" applyFont="1" applyFill="1" applyBorder="1" applyAlignment="1">
      <alignment horizontal="justify" vertical="center"/>
    </xf>
    <xf numFmtId="0" fontId="23" fillId="0" borderId="18" xfId="0" applyFont="1" applyFill="1" applyBorder="1" applyAlignment="1">
      <alignment horizontal="justify" vertical="center"/>
    </xf>
    <xf numFmtId="0" fontId="23" fillId="0" borderId="13" xfId="0" applyFont="1" applyFill="1" applyBorder="1" applyAlignment="1">
      <alignment horizontal="justify" vertical="center"/>
    </xf>
    <xf numFmtId="0" fontId="23" fillId="0" borderId="13" xfId="0" applyFont="1" applyFill="1" applyBorder="1" applyAlignment="1">
      <alignment horizontal="left" vertical="center" wrapText="1"/>
    </xf>
    <xf numFmtId="0" fontId="23" fillId="0" borderId="14" xfId="0" applyFont="1" applyFill="1" applyBorder="1" applyAlignment="1">
      <alignment horizontal="justify" vertical="center"/>
    </xf>
    <xf numFmtId="0" fontId="20" fillId="0" borderId="13" xfId="0" applyFont="1" applyFill="1" applyBorder="1" applyAlignment="1">
      <alignment horizontal="justify" vertical="center" wrapText="1"/>
    </xf>
    <xf numFmtId="0" fontId="23" fillId="0" borderId="13" xfId="0" applyFont="1" applyFill="1" applyBorder="1" applyAlignment="1">
      <alignment horizontal="justify" vertical="center" wrapText="1"/>
    </xf>
    <xf numFmtId="0" fontId="22" fillId="0" borderId="14" xfId="0" applyFont="1" applyFill="1" applyBorder="1" applyAlignment="1">
      <alignment horizontal="center" vertical="center" wrapText="1"/>
    </xf>
    <xf numFmtId="0" fontId="23" fillId="0" borderId="23" xfId="0" applyFont="1" applyFill="1" applyBorder="1" applyAlignment="1">
      <alignment horizontal="justify" vertical="center" wrapText="1"/>
    </xf>
    <xf numFmtId="0" fontId="33" fillId="0" borderId="24" xfId="0" applyFont="1" applyFill="1" applyBorder="1" applyAlignment="1">
      <alignment horizontal="justify" vertical="center" wrapText="1"/>
    </xf>
    <xf numFmtId="0" fontId="23" fillId="0" borderId="24" xfId="0" applyFont="1" applyFill="1" applyBorder="1" applyAlignment="1">
      <alignment horizontal="justify" vertical="center" wrapText="1"/>
    </xf>
    <xf numFmtId="0" fontId="23" fillId="0" borderId="14" xfId="0" applyFont="1" applyFill="1" applyBorder="1" applyAlignment="1">
      <alignment horizontal="justify" vertical="center" wrapText="1"/>
    </xf>
    <xf numFmtId="0" fontId="33" fillId="0" borderId="14" xfId="0" applyFont="1" applyFill="1" applyBorder="1" applyAlignment="1">
      <alignment horizontal="justify" vertical="center" wrapText="1"/>
    </xf>
    <xf numFmtId="0" fontId="20" fillId="0" borderId="18" xfId="0" applyFont="1" applyFill="1" applyBorder="1" applyAlignment="1">
      <alignment horizontal="justify" vertical="center" wrapText="1" shrinkToFit="1"/>
    </xf>
    <xf numFmtId="0" fontId="20" fillId="0" borderId="13" xfId="0" applyFont="1" applyFill="1" applyBorder="1" applyAlignment="1">
      <alignment horizontal="justify" vertical="center" wrapText="1" shrinkToFit="1"/>
    </xf>
    <xf numFmtId="0" fontId="23" fillId="0" borderId="13" xfId="0" applyFont="1" applyFill="1" applyBorder="1" applyAlignment="1">
      <alignment horizontal="justify" vertical="center" wrapText="1" shrinkToFit="1"/>
    </xf>
    <xf numFmtId="0" fontId="23" fillId="0" borderId="13" xfId="0" applyFont="1" applyBorder="1" applyAlignment="1">
      <alignment horizontal="justify" vertical="center" wrapText="1"/>
    </xf>
    <xf numFmtId="0" fontId="23" fillId="0" borderId="14" xfId="0" applyFont="1" applyBorder="1" applyAlignment="1">
      <alignment horizontal="justify" vertical="center" wrapText="1"/>
    </xf>
    <xf numFmtId="0" fontId="19" fillId="24" borderId="0" xfId="0" applyFont="1" applyFill="1" applyAlignment="1">
      <alignment horizontal="justify" vertical="center"/>
    </xf>
    <xf numFmtId="0" fontId="23" fillId="0" borderId="18" xfId="0" applyFont="1" applyFill="1" applyBorder="1" applyAlignment="1">
      <alignment horizontal="justify" vertical="center" wrapText="1"/>
    </xf>
    <xf numFmtId="0" fontId="22" fillId="0" borderId="0" xfId="0" applyFont="1" applyFill="1" applyBorder="1" applyAlignment="1">
      <alignment horizontal="center" vertical="center" wrapText="1"/>
    </xf>
    <xf numFmtId="0" fontId="20" fillId="0" borderId="14" xfId="0" applyFont="1" applyBorder="1" applyAlignment="1">
      <alignment horizontal="justify" vertical="center" wrapText="1"/>
    </xf>
    <xf numFmtId="0" fontId="23" fillId="24" borderId="19" xfId="0" applyFont="1" applyFill="1" applyBorder="1" applyAlignment="1">
      <alignment horizontal="justify" vertical="center"/>
    </xf>
    <xf numFmtId="0" fontId="33" fillId="0" borderId="19" xfId="0" applyFont="1" applyFill="1" applyBorder="1" applyAlignment="1">
      <alignment horizontal="justify" vertical="center" wrapText="1"/>
    </xf>
    <xf numFmtId="0" fontId="33" fillId="0" borderId="18" xfId="0" applyFont="1" applyFill="1" applyBorder="1" applyAlignment="1">
      <alignment horizontal="justify" vertical="center" wrapText="1"/>
    </xf>
    <xf numFmtId="0" fontId="20" fillId="24" borderId="26" xfId="0" applyFont="1" applyFill="1" applyBorder="1" applyAlignment="1">
      <alignment horizontal="center" vertical="center"/>
    </xf>
    <xf numFmtId="0" fontId="33" fillId="0" borderId="14" xfId="0" applyFont="1" applyFill="1" applyBorder="1" applyAlignment="1">
      <alignment horizontal="justify" vertical="center"/>
    </xf>
    <xf numFmtId="0" fontId="23" fillId="24" borderId="14" xfId="0" applyFont="1" applyFill="1" applyBorder="1" applyAlignment="1">
      <alignment horizontal="justify" vertical="center" wrapText="1"/>
    </xf>
    <xf numFmtId="0" fontId="23" fillId="24" borderId="9" xfId="0" applyFont="1" applyFill="1" applyBorder="1" applyAlignment="1">
      <alignment horizontal="justify" vertical="center" wrapText="1"/>
    </xf>
    <xf numFmtId="0" fontId="23" fillId="0" borderId="21" xfId="0" applyFont="1" applyFill="1" applyBorder="1" applyAlignment="1">
      <alignment horizontal="justify" vertical="center" wrapText="1"/>
    </xf>
    <xf numFmtId="0" fontId="23" fillId="24" borderId="13" xfId="0" applyFont="1" applyFill="1" applyBorder="1" applyAlignment="1">
      <alignment horizontal="justify" vertical="center" wrapText="1"/>
    </xf>
    <xf numFmtId="0" fontId="33" fillId="0" borderId="18" xfId="0" applyFont="1" applyFill="1" applyBorder="1" applyAlignment="1">
      <alignment horizontal="justify" vertical="center"/>
    </xf>
    <xf numFmtId="0" fontId="33" fillId="0" borderId="13" xfId="0" applyFont="1" applyFill="1" applyBorder="1" applyAlignment="1">
      <alignment horizontal="justify" vertical="center"/>
    </xf>
    <xf numFmtId="0" fontId="23" fillId="0" borderId="18" xfId="0" applyFont="1" applyFill="1" applyBorder="1" applyAlignment="1">
      <alignment horizontal="center" vertical="center"/>
    </xf>
    <xf numFmtId="0" fontId="23" fillId="0" borderId="20" xfId="0" applyFont="1" applyFill="1" applyBorder="1" applyAlignment="1">
      <alignment horizontal="justify" vertical="center"/>
    </xf>
    <xf numFmtId="0" fontId="22" fillId="24" borderId="14" xfId="0" applyFont="1" applyFill="1" applyBorder="1" applyAlignment="1">
      <alignment horizontal="center" vertical="center" wrapText="1"/>
    </xf>
    <xf numFmtId="0" fontId="23" fillId="24" borderId="15" xfId="0" applyFont="1" applyFill="1" applyBorder="1" applyAlignment="1">
      <alignment horizontal="justify" vertical="center" wrapText="1"/>
    </xf>
    <xf numFmtId="0" fontId="25" fillId="0" borderId="14" xfId="0" applyFont="1" applyFill="1" applyBorder="1" applyAlignment="1">
      <alignment horizontal="center" vertical="center"/>
    </xf>
    <xf numFmtId="0" fontId="18" fillId="0" borderId="0" xfId="0" applyFont="1" applyAlignment="1"/>
    <xf numFmtId="0" fontId="18" fillId="0" borderId="0" xfId="0" applyFont="1" applyBorder="1" applyAlignment="1">
      <alignment horizontal="center"/>
    </xf>
    <xf numFmtId="0" fontId="18" fillId="0" borderId="0" xfId="0" applyFont="1" applyBorder="1" applyAlignment="1"/>
    <xf numFmtId="0" fontId="18" fillId="0" borderId="0" xfId="0" applyFont="1" applyAlignment="1">
      <alignment horizontal="center"/>
    </xf>
    <xf numFmtId="0" fontId="19" fillId="0" borderId="0" xfId="0" applyFont="1" applyAlignment="1">
      <alignment horizontal="justify"/>
    </xf>
    <xf numFmtId="0" fontId="35" fillId="0" borderId="0" xfId="0" applyFont="1" applyBorder="1" applyAlignment="1">
      <alignment horizontal="right"/>
    </xf>
    <xf numFmtId="1" fontId="18" fillId="0" borderId="10" xfId="0" applyNumberFormat="1" applyFont="1" applyFill="1" applyBorder="1" applyAlignment="1">
      <alignment horizontal="center" vertical="center" wrapText="1"/>
    </xf>
    <xf numFmtId="1" fontId="18" fillId="0" borderId="13"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8" fillId="0" borderId="0" xfId="0" applyFont="1" applyFill="1" applyBorder="1" applyAlignment="1">
      <alignment vertical="center" wrapText="1"/>
    </xf>
    <xf numFmtId="0" fontId="19" fillId="0" borderId="0" xfId="0" applyFont="1" applyBorder="1" applyAlignment="1">
      <alignment horizontal="center"/>
    </xf>
    <xf numFmtId="0" fontId="19" fillId="0" borderId="0" xfId="0" applyFont="1" applyBorder="1" applyAlignment="1">
      <alignment vertical="center"/>
    </xf>
    <xf numFmtId="1" fontId="36" fillId="0" borderId="0" xfId="0" applyNumberFormat="1" applyFont="1" applyBorder="1" applyAlignment="1"/>
    <xf numFmtId="0" fontId="37" fillId="24" borderId="0" xfId="0" applyFont="1" applyFill="1" applyBorder="1" applyAlignment="1">
      <alignment vertical="center"/>
    </xf>
    <xf numFmtId="0" fontId="18" fillId="0" borderId="0" xfId="0" applyFont="1" applyBorder="1" applyAlignment="1">
      <alignment horizontal="justify" vertical="center"/>
    </xf>
    <xf numFmtId="0" fontId="18" fillId="0" borderId="0" xfId="0" applyFont="1" applyBorder="1" applyAlignment="1">
      <alignment vertical="center" wrapText="1"/>
    </xf>
    <xf numFmtId="0" fontId="18" fillId="0" borderId="0" xfId="0" applyFont="1" applyBorder="1" applyAlignment="1">
      <alignment horizontal="left" vertical="center" wrapText="1"/>
    </xf>
    <xf numFmtId="0" fontId="19" fillId="0" borderId="0" xfId="0" applyFont="1" applyAlignment="1">
      <alignment vertical="center"/>
    </xf>
    <xf numFmtId="0" fontId="18" fillId="0" borderId="0" xfId="0" applyFont="1" applyBorder="1" applyAlignment="1">
      <alignment wrapText="1"/>
    </xf>
    <xf numFmtId="0" fontId="18" fillId="0" borderId="0" xfId="0" applyFont="1" applyBorder="1" applyAlignment="1">
      <alignment horizontal="center" wrapText="1"/>
    </xf>
    <xf numFmtId="0" fontId="18" fillId="0" borderId="0" xfId="0" applyFont="1" applyBorder="1" applyAlignment="1">
      <alignment vertical="top" wrapText="1"/>
    </xf>
    <xf numFmtId="0" fontId="18" fillId="0" borderId="0" xfId="0" applyFont="1" applyFill="1" applyBorder="1" applyAlignment="1">
      <alignment horizontal="center" vertical="center" wrapText="1"/>
    </xf>
    <xf numFmtId="1" fontId="18" fillId="0" borderId="0" xfId="0" applyNumberFormat="1" applyFont="1" applyBorder="1" applyAlignment="1">
      <alignment horizontal="center"/>
    </xf>
    <xf numFmtId="164" fontId="19" fillId="0" borderId="0" xfId="0" applyNumberFormat="1" applyFont="1"/>
    <xf numFmtId="0" fontId="18" fillId="0" borderId="10" xfId="0" applyFont="1" applyFill="1" applyBorder="1" applyAlignment="1">
      <alignment horizontal="center" vertical="center" wrapText="1"/>
    </xf>
    <xf numFmtId="0" fontId="19" fillId="0" borderId="13" xfId="0" applyFont="1" applyFill="1" applyBorder="1" applyAlignment="1">
      <alignment horizontal="justify" vertical="center" wrapText="1"/>
    </xf>
    <xf numFmtId="0" fontId="39" fillId="0" borderId="13" xfId="0" applyFont="1" applyFill="1" applyBorder="1" applyAlignment="1">
      <alignment horizontal="justify" vertical="center" wrapText="1"/>
    </xf>
    <xf numFmtId="0" fontId="19" fillId="24" borderId="13" xfId="0" applyFont="1" applyFill="1" applyBorder="1" applyAlignment="1">
      <alignment horizontal="justify" vertical="center" wrapText="1"/>
    </xf>
    <xf numFmtId="0" fontId="19" fillId="0" borderId="0" xfId="0" applyFont="1" applyFill="1"/>
    <xf numFmtId="0" fontId="19" fillId="0" borderId="14" xfId="0" applyFont="1" applyFill="1" applyBorder="1" applyAlignment="1">
      <alignment horizontal="justify" vertical="center" wrapText="1"/>
    </xf>
    <xf numFmtId="0" fontId="19" fillId="0" borderId="18" xfId="0" applyFont="1" applyFill="1" applyBorder="1" applyAlignment="1">
      <alignment horizontal="center" vertical="center"/>
    </xf>
    <xf numFmtId="0" fontId="19" fillId="0" borderId="13" xfId="0" applyFont="1" applyFill="1" applyBorder="1" applyAlignment="1">
      <alignment horizontal="center" vertical="center"/>
    </xf>
    <xf numFmtId="0" fontId="19" fillId="24" borderId="19" xfId="0" applyFont="1" applyFill="1" applyBorder="1" applyAlignment="1">
      <alignment horizontal="justify" vertical="center" wrapText="1"/>
    </xf>
    <xf numFmtId="0" fontId="19" fillId="0" borderId="0" xfId="0" applyFont="1" applyAlignment="1">
      <alignment vertical="center" wrapText="1"/>
    </xf>
    <xf numFmtId="0" fontId="24" fillId="26" borderId="13" xfId="0" applyFont="1" applyFill="1" applyBorder="1" applyAlignment="1">
      <alignment vertical="center" wrapText="1"/>
    </xf>
    <xf numFmtId="0" fontId="27" fillId="27" borderId="10" xfId="0" applyFont="1" applyFill="1" applyBorder="1" applyAlignment="1">
      <alignment vertical="center" wrapText="1"/>
    </xf>
    <xf numFmtId="0" fontId="27" fillId="27" borderId="13" xfId="0" applyFont="1" applyFill="1" applyBorder="1" applyAlignment="1">
      <alignment vertical="center" wrapText="1"/>
    </xf>
    <xf numFmtId="0" fontId="27" fillId="27" borderId="18" xfId="0" applyFont="1" applyFill="1" applyBorder="1" applyAlignment="1">
      <alignment vertical="center" wrapText="1"/>
    </xf>
    <xf numFmtId="0" fontId="27" fillId="27" borderId="14" xfId="0" applyFont="1" applyFill="1" applyBorder="1" applyAlignment="1">
      <alignment horizontal="justify" vertical="center" wrapText="1"/>
    </xf>
    <xf numFmtId="0" fontId="27" fillId="27" borderId="13" xfId="0" applyFont="1" applyFill="1" applyBorder="1" applyAlignment="1">
      <alignment horizontal="center" vertical="center" wrapText="1"/>
    </xf>
    <xf numFmtId="0" fontId="24" fillId="26" borderId="10" xfId="0" applyFont="1" applyFill="1" applyBorder="1" applyAlignment="1">
      <alignment vertical="center" wrapText="1"/>
    </xf>
    <xf numFmtId="0" fontId="30" fillId="27" borderId="13" xfId="0" applyFont="1" applyFill="1" applyBorder="1" applyAlignment="1">
      <alignment vertical="center" wrapText="1"/>
    </xf>
    <xf numFmtId="0" fontId="27" fillId="27" borderId="14" xfId="0" applyFont="1" applyFill="1" applyBorder="1" applyAlignment="1">
      <alignment vertical="center" wrapText="1"/>
    </xf>
    <xf numFmtId="0" fontId="27" fillId="27" borderId="12" xfId="0" applyFont="1" applyFill="1" applyBorder="1" applyAlignment="1">
      <alignment vertical="center" wrapText="1"/>
    </xf>
    <xf numFmtId="0" fontId="28" fillId="27" borderId="10" xfId="0" applyFont="1" applyFill="1" applyBorder="1" applyAlignment="1">
      <alignment vertical="center" wrapText="1"/>
    </xf>
    <xf numFmtId="0" fontId="28" fillId="27" borderId="12" xfId="0" applyFont="1" applyFill="1" applyBorder="1" applyAlignment="1">
      <alignment vertical="center" wrapText="1"/>
    </xf>
    <xf numFmtId="0" fontId="28" fillId="27" borderId="13" xfId="0" applyFont="1" applyFill="1" applyBorder="1" applyAlignment="1">
      <alignment vertical="center" wrapText="1"/>
    </xf>
    <xf numFmtId="0" fontId="31" fillId="28" borderId="13" xfId="0" applyFont="1" applyFill="1" applyBorder="1" applyAlignment="1">
      <alignment vertical="center" wrapText="1"/>
    </xf>
    <xf numFmtId="0" fontId="28" fillId="28" borderId="20" xfId="0" applyFont="1" applyFill="1" applyBorder="1" applyAlignment="1">
      <alignment vertical="center" wrapText="1"/>
    </xf>
    <xf numFmtId="0" fontId="28" fillId="28" borderId="18" xfId="0" applyFont="1" applyFill="1" applyBorder="1" applyAlignment="1">
      <alignment vertical="center" wrapText="1"/>
    </xf>
    <xf numFmtId="0" fontId="28" fillId="28" borderId="13" xfId="0" applyFont="1" applyFill="1" applyBorder="1" applyAlignment="1">
      <alignment vertical="center" wrapText="1"/>
    </xf>
    <xf numFmtId="0" fontId="20" fillId="25" borderId="50" xfId="0" applyFont="1" applyFill="1" applyBorder="1" applyAlignment="1">
      <alignment horizontal="center" vertical="center" wrapText="1"/>
    </xf>
    <xf numFmtId="0" fontId="20" fillId="25" borderId="52" xfId="0" applyFont="1" applyFill="1" applyBorder="1" applyAlignment="1">
      <alignment horizontal="center" vertical="center"/>
    </xf>
    <xf numFmtId="0" fontId="20" fillId="25" borderId="50" xfId="0" applyFont="1" applyFill="1" applyBorder="1" applyAlignment="1">
      <alignment horizontal="justify" vertical="center"/>
    </xf>
    <xf numFmtId="0" fontId="20" fillId="25" borderId="50" xfId="0" applyFont="1" applyFill="1" applyBorder="1" applyAlignment="1">
      <alignment horizontal="center" vertical="center"/>
    </xf>
    <xf numFmtId="0" fontId="20" fillId="25" borderId="50" xfId="0" applyFont="1" applyFill="1" applyBorder="1" applyAlignment="1">
      <alignment horizontal="justify" vertical="center" wrapText="1"/>
    </xf>
    <xf numFmtId="0" fontId="20" fillId="25" borderId="51" xfId="0" applyFont="1" applyFill="1" applyBorder="1" applyAlignment="1">
      <alignment horizontal="center" vertical="center" wrapText="1"/>
    </xf>
    <xf numFmtId="0" fontId="20" fillId="25" borderId="39" xfId="0" applyFont="1" applyFill="1" applyBorder="1" applyAlignment="1">
      <alignment horizontal="justify" vertical="center"/>
    </xf>
    <xf numFmtId="0" fontId="20" fillId="25" borderId="48" xfId="0" applyFont="1" applyFill="1" applyBorder="1" applyAlignment="1">
      <alignment horizontal="center" vertical="center"/>
    </xf>
    <xf numFmtId="0" fontId="20" fillId="25" borderId="53" xfId="0" applyFont="1" applyFill="1" applyBorder="1" applyAlignment="1">
      <alignment horizontal="justify" vertical="center"/>
    </xf>
    <xf numFmtId="0" fontId="20" fillId="25" borderId="53" xfId="0" applyFont="1" applyFill="1" applyBorder="1" applyAlignment="1">
      <alignment horizontal="center" vertical="center" wrapText="1"/>
    </xf>
    <xf numFmtId="0" fontId="22" fillId="25" borderId="13" xfId="0" applyFont="1" applyFill="1" applyBorder="1" applyAlignment="1">
      <alignment horizontal="center" vertical="center"/>
    </xf>
    <xf numFmtId="0" fontId="20" fillId="25" borderId="56" xfId="0" applyFont="1" applyFill="1" applyBorder="1" applyAlignment="1">
      <alignment horizontal="center" vertical="center"/>
    </xf>
    <xf numFmtId="0" fontId="20" fillId="25" borderId="54" xfId="0" applyFont="1" applyFill="1" applyBorder="1" applyAlignment="1">
      <alignment horizontal="center" vertical="center" wrapText="1"/>
    </xf>
    <xf numFmtId="0" fontId="20" fillId="25" borderId="39" xfId="0" applyFont="1" applyFill="1" applyBorder="1" applyAlignment="1">
      <alignment horizontal="center" vertical="center"/>
    </xf>
    <xf numFmtId="0" fontId="20" fillId="25" borderId="47" xfId="0" applyFont="1" applyFill="1" applyBorder="1" applyAlignment="1">
      <alignment horizontal="center" vertical="center"/>
    </xf>
    <xf numFmtId="0" fontId="20" fillId="25" borderId="51" xfId="0" applyFont="1" applyFill="1" applyBorder="1" applyAlignment="1">
      <alignment horizontal="center" vertical="center"/>
    </xf>
    <xf numFmtId="0" fontId="38" fillId="27" borderId="13" xfId="0" applyFont="1" applyFill="1" applyBorder="1" applyAlignment="1">
      <alignment vertical="center" wrapText="1"/>
    </xf>
    <xf numFmtId="0" fontId="38" fillId="27" borderId="14" xfId="0" applyFont="1" applyFill="1" applyBorder="1" applyAlignment="1">
      <alignment vertical="center" wrapText="1"/>
    </xf>
    <xf numFmtId="0" fontId="38" fillId="27" borderId="18" xfId="0" applyFont="1" applyFill="1" applyBorder="1" applyAlignment="1">
      <alignment vertical="center" wrapText="1"/>
    </xf>
    <xf numFmtId="0" fontId="38" fillId="27" borderId="45" xfId="0" applyFont="1" applyFill="1" applyBorder="1" applyAlignment="1">
      <alignment vertical="center" wrapText="1"/>
    </xf>
    <xf numFmtId="0" fontId="38" fillId="27" borderId="10" xfId="0" applyFont="1" applyFill="1" applyBorder="1" applyAlignment="1">
      <alignment vertical="center" wrapText="1"/>
    </xf>
    <xf numFmtId="0" fontId="25" fillId="0" borderId="0" xfId="0" applyFont="1" applyFill="1"/>
    <xf numFmtId="0" fontId="19" fillId="0" borderId="0" xfId="0" applyFont="1" applyFill="1" applyAlignment="1">
      <alignment horizontal="center"/>
    </xf>
    <xf numFmtId="0" fontId="19" fillId="0" borderId="0" xfId="0" applyFont="1" applyFill="1" applyBorder="1"/>
    <xf numFmtId="0" fontId="33" fillId="0" borderId="24" xfId="0" applyFont="1" applyFill="1" applyBorder="1" applyAlignment="1">
      <alignment horizontal="justify" vertical="center" wrapText="1"/>
    </xf>
    <xf numFmtId="0" fontId="20" fillId="0" borderId="18" xfId="0" applyFont="1" applyFill="1" applyBorder="1" applyAlignment="1">
      <alignment horizontal="justify" vertical="center" wrapText="1" shrinkToFit="1"/>
    </xf>
    <xf numFmtId="0" fontId="19" fillId="0" borderId="0" xfId="0" applyFont="1" applyBorder="1"/>
    <xf numFmtId="0" fontId="23" fillId="0" borderId="12" xfId="0" applyFont="1" applyFill="1" applyBorder="1" applyAlignment="1">
      <alignment horizontal="justify" vertical="center"/>
    </xf>
    <xf numFmtId="0" fontId="23" fillId="0" borderId="15" xfId="0" applyFont="1" applyFill="1" applyBorder="1" applyAlignment="1">
      <alignment horizontal="justify" vertical="center"/>
    </xf>
    <xf numFmtId="0" fontId="23" fillId="0" borderId="18" xfId="0" applyFont="1" applyFill="1" applyBorder="1" applyAlignment="1">
      <alignment horizontal="left" vertical="center" wrapText="1"/>
    </xf>
    <xf numFmtId="0" fontId="23" fillId="0" borderId="17" xfId="0" applyFont="1" applyFill="1" applyBorder="1" applyAlignment="1">
      <alignment horizontal="justify" vertical="center" wrapText="1"/>
    </xf>
    <xf numFmtId="0" fontId="23" fillId="0" borderId="25" xfId="0" applyFont="1" applyFill="1" applyBorder="1" applyAlignment="1">
      <alignment horizontal="justify" vertical="center"/>
    </xf>
    <xf numFmtId="0" fontId="23" fillId="0" borderId="27" xfId="0" applyFont="1" applyFill="1" applyBorder="1" applyAlignment="1">
      <alignment horizontal="justify" vertical="center" wrapText="1"/>
    </xf>
    <xf numFmtId="0" fontId="23" fillId="0" borderId="28" xfId="0" applyFont="1" applyFill="1" applyBorder="1" applyAlignment="1">
      <alignment horizontal="justify" vertical="center" wrapText="1"/>
    </xf>
    <xf numFmtId="0" fontId="25" fillId="0" borderId="29"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3" fillId="24" borderId="13" xfId="0" applyFont="1" applyFill="1" applyBorder="1" applyAlignment="1">
      <alignment horizontal="justify" vertical="center"/>
    </xf>
    <xf numFmtId="0" fontId="23" fillId="0" borderId="22" xfId="0" applyFont="1" applyFill="1" applyBorder="1" applyAlignment="1">
      <alignment horizontal="justify" vertical="center" wrapText="1"/>
    </xf>
    <xf numFmtId="0" fontId="23" fillId="0" borderId="20" xfId="0" applyFont="1" applyFill="1" applyBorder="1" applyAlignment="1">
      <alignment horizontal="justify" vertical="center" wrapText="1"/>
    </xf>
    <xf numFmtId="0" fontId="23" fillId="24" borderId="16" xfId="0" applyFont="1" applyFill="1" applyBorder="1" applyAlignment="1">
      <alignment horizontal="center" vertical="center"/>
    </xf>
    <xf numFmtId="0" fontId="18" fillId="31" borderId="0" xfId="0" applyFont="1" applyFill="1" applyBorder="1" applyAlignment="1">
      <alignment horizontal="justify" vertical="center"/>
    </xf>
    <xf numFmtId="0" fontId="18" fillId="31" borderId="16" xfId="0" applyFont="1" applyFill="1" applyBorder="1" applyAlignment="1">
      <alignment horizontal="center" vertical="center"/>
    </xf>
    <xf numFmtId="0" fontId="39" fillId="32" borderId="19" xfId="0" applyFont="1" applyFill="1" applyBorder="1" applyAlignment="1">
      <alignment horizontal="justify" vertical="center" wrapText="1"/>
    </xf>
    <xf numFmtId="0" fontId="39" fillId="32" borderId="18" xfId="0" applyFont="1" applyFill="1" applyBorder="1" applyAlignment="1">
      <alignment horizontal="justify" vertical="center" wrapText="1"/>
    </xf>
    <xf numFmtId="0" fontId="19" fillId="32" borderId="13" xfId="0" applyFont="1" applyFill="1" applyBorder="1" applyAlignment="1">
      <alignment horizontal="justify" vertical="center" wrapText="1"/>
    </xf>
    <xf numFmtId="0" fontId="39" fillId="32" borderId="13" xfId="0" applyFont="1" applyFill="1" applyBorder="1" applyAlignment="1">
      <alignment horizontal="justify" vertical="center" wrapText="1"/>
    </xf>
    <xf numFmtId="0" fontId="19" fillId="0" borderId="31" xfId="0" applyFont="1" applyFill="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Border="1" applyAlignment="1">
      <alignment vertical="top" wrapText="1"/>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43" fillId="31" borderId="0" xfId="0" applyFont="1" applyFill="1" applyBorder="1" applyAlignment="1">
      <alignment horizontal="justify" vertical="center"/>
    </xf>
    <xf numFmtId="0" fontId="23" fillId="0" borderId="14" xfId="0" applyFont="1" applyFill="1" applyBorder="1" applyAlignment="1">
      <alignment horizontal="left" vertical="center" wrapText="1"/>
    </xf>
    <xf numFmtId="0" fontId="33" fillId="0" borderId="13" xfId="0" applyFont="1" applyFill="1" applyBorder="1" applyAlignment="1">
      <alignment horizontal="justify" vertical="center" wrapText="1"/>
    </xf>
    <xf numFmtId="0" fontId="23" fillId="0" borderId="12" xfId="0" applyFont="1" applyFill="1" applyBorder="1" applyAlignment="1">
      <alignment horizontal="justify" vertical="center" wrapText="1"/>
    </xf>
    <xf numFmtId="0" fontId="23" fillId="0" borderId="0" xfId="0" applyFont="1" applyBorder="1" applyAlignment="1">
      <alignment horizontal="center" vertical="center"/>
    </xf>
    <xf numFmtId="0" fontId="21" fillId="0" borderId="0" xfId="0" applyFont="1" applyBorder="1" applyAlignment="1">
      <alignment horizontal="center" vertical="center"/>
    </xf>
    <xf numFmtId="0" fontId="33" fillId="0" borderId="13" xfId="0" applyFont="1" applyFill="1" applyBorder="1" applyAlignment="1">
      <alignment horizontal="left" vertical="center" wrapText="1"/>
    </xf>
    <xf numFmtId="0" fontId="33" fillId="24" borderId="13" xfId="0" applyFont="1" applyFill="1" applyBorder="1" applyAlignment="1">
      <alignment horizontal="justify" vertical="center" wrapText="1"/>
    </xf>
    <xf numFmtId="0" fontId="33" fillId="0" borderId="20" xfId="0" applyFont="1" applyFill="1" applyBorder="1" applyAlignment="1">
      <alignment horizontal="justify" vertical="center" wrapText="1" shrinkToFit="1"/>
    </xf>
    <xf numFmtId="0" fontId="23" fillId="0" borderId="20" xfId="0" applyFont="1" applyFill="1" applyBorder="1" applyAlignment="1">
      <alignment horizontal="justify" vertical="center" wrapText="1" shrinkToFit="1"/>
    </xf>
    <xf numFmtId="0" fontId="22" fillId="0" borderId="10" xfId="0" applyFont="1" applyFill="1" applyBorder="1" applyAlignment="1">
      <alignment horizontal="center" vertical="center" wrapText="1"/>
    </xf>
    <xf numFmtId="0" fontId="44" fillId="29" borderId="50" xfId="0" applyFont="1" applyFill="1" applyBorder="1" applyAlignment="1">
      <alignment horizontal="center" vertical="center"/>
    </xf>
    <xf numFmtId="0" fontId="44" fillId="29" borderId="55" xfId="0" applyFont="1" applyFill="1" applyBorder="1" applyAlignment="1">
      <alignment horizontal="center" vertical="center"/>
    </xf>
    <xf numFmtId="0" fontId="44" fillId="29" borderId="51" xfId="0" applyFont="1" applyFill="1" applyBorder="1" applyAlignment="1">
      <alignment horizontal="center" vertical="center"/>
    </xf>
    <xf numFmtId="0" fontId="23" fillId="0" borderId="0" xfId="0" applyFont="1" applyBorder="1" applyAlignment="1">
      <alignment vertical="center"/>
    </xf>
    <xf numFmtId="0" fontId="18" fillId="0" borderId="16" xfId="0" applyFont="1" applyBorder="1" applyAlignment="1">
      <alignment horizontal="center" vertical="center"/>
    </xf>
    <xf numFmtId="0" fontId="22" fillId="0" borderId="10" xfId="0" applyFont="1" applyFill="1" applyBorder="1" applyAlignment="1">
      <alignment vertical="center" wrapText="1"/>
    </xf>
    <xf numFmtId="0" fontId="18" fillId="0" borderId="19" xfId="0" applyFont="1" applyFill="1" applyBorder="1" applyAlignment="1">
      <alignment horizontal="center" vertical="center" wrapText="1"/>
    </xf>
    <xf numFmtId="0" fontId="22" fillId="0" borderId="68" xfId="0" applyFont="1" applyFill="1" applyBorder="1" applyAlignment="1">
      <alignment vertical="center" wrapText="1"/>
    </xf>
    <xf numFmtId="0" fontId="22" fillId="0" borderId="68" xfId="0" applyFont="1" applyFill="1" applyBorder="1" applyAlignment="1">
      <alignment horizontal="center" vertical="center" wrapText="1"/>
    </xf>
    <xf numFmtId="0" fontId="45" fillId="29" borderId="68" xfId="0" applyFont="1" applyFill="1" applyBorder="1" applyAlignment="1">
      <alignment vertical="center" wrapText="1"/>
    </xf>
    <xf numFmtId="0" fontId="33" fillId="32" borderId="24" xfId="0" applyFont="1" applyFill="1" applyBorder="1" applyAlignment="1">
      <alignment horizontal="justify" vertical="center" wrapText="1"/>
    </xf>
    <xf numFmtId="0" fontId="19" fillId="24" borderId="18" xfId="0" applyFont="1" applyFill="1" applyBorder="1" applyAlignment="1">
      <alignment horizontal="left" vertical="center"/>
    </xf>
    <xf numFmtId="0" fontId="39" fillId="0" borderId="18"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24" borderId="13" xfId="0" applyFont="1" applyFill="1" applyBorder="1" applyAlignment="1">
      <alignment horizontal="left" vertical="center" wrapText="1"/>
    </xf>
    <xf numFmtId="0" fontId="39" fillId="0" borderId="13" xfId="0" applyFont="1" applyFill="1" applyBorder="1" applyAlignment="1">
      <alignment horizontal="left" vertical="top" wrapText="1"/>
    </xf>
    <xf numFmtId="0" fontId="19" fillId="0" borderId="14" xfId="0" applyFont="1" applyFill="1" applyBorder="1" applyAlignment="1">
      <alignment horizontal="left" vertical="center" wrapText="1"/>
    </xf>
    <xf numFmtId="0" fontId="39" fillId="0" borderId="33" xfId="0" applyFont="1" applyFill="1" applyBorder="1" applyAlignment="1">
      <alignment horizontal="left" vertical="top" wrapText="1"/>
    </xf>
    <xf numFmtId="0" fontId="19" fillId="0" borderId="0" xfId="0" applyFont="1" applyAlignment="1">
      <alignment horizontal="left"/>
    </xf>
    <xf numFmtId="0" fontId="47" fillId="32" borderId="16" xfId="0" applyFont="1" applyFill="1" applyBorder="1" applyAlignment="1">
      <alignment vertical="center" wrapText="1"/>
    </xf>
    <xf numFmtId="0" fontId="47" fillId="32" borderId="16" xfId="0" applyFont="1" applyFill="1" applyBorder="1" applyAlignment="1">
      <alignment horizontal="center" vertical="center"/>
    </xf>
    <xf numFmtId="0" fontId="18" fillId="0" borderId="64" xfId="0" applyFont="1" applyBorder="1" applyAlignment="1">
      <alignment horizontal="left" vertical="center"/>
    </xf>
    <xf numFmtId="0" fontId="18" fillId="0" borderId="65" xfId="0" applyFont="1" applyBorder="1" applyAlignment="1">
      <alignment horizontal="left" vertical="center"/>
    </xf>
    <xf numFmtId="0" fontId="18" fillId="0" borderId="26" xfId="0" applyFont="1" applyBorder="1" applyAlignment="1">
      <alignment horizontal="left" vertical="center"/>
    </xf>
    <xf numFmtId="0" fontId="18" fillId="0" borderId="16" xfId="0" applyFont="1" applyBorder="1" applyAlignment="1">
      <alignment horizontal="left" vertical="center"/>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9" xfId="0" applyFont="1" applyFill="1" applyBorder="1" applyAlignment="1">
      <alignment horizontal="right" vertical="center"/>
    </xf>
    <xf numFmtId="0" fontId="21" fillId="0" borderId="0" xfId="0" applyFont="1" applyBorder="1" applyAlignment="1">
      <alignment horizontal="right" vertical="center"/>
    </xf>
    <xf numFmtId="0" fontId="23" fillId="0" borderId="23" xfId="0" applyFont="1" applyFill="1" applyBorder="1" applyAlignment="1">
      <alignment horizontal="justify" vertical="center"/>
    </xf>
    <xf numFmtId="0" fontId="19" fillId="0" borderId="10" xfId="0" applyFont="1" applyBorder="1"/>
    <xf numFmtId="0" fontId="20" fillId="25" borderId="48" xfId="0" applyFont="1" applyFill="1" applyBorder="1" applyAlignment="1">
      <alignment horizontal="center" vertical="center"/>
    </xf>
    <xf numFmtId="0" fontId="22" fillId="25" borderId="13" xfId="0" applyFont="1" applyFill="1" applyBorder="1" applyAlignment="1">
      <alignment horizontal="center" vertical="center" wrapText="1"/>
    </xf>
    <xf numFmtId="0" fontId="23" fillId="0" borderId="10"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24" xfId="0" applyFont="1" applyFill="1" applyBorder="1" applyAlignment="1">
      <alignment horizontal="center" vertical="center"/>
    </xf>
    <xf numFmtId="0" fontId="22" fillId="0" borderId="16" xfId="0" applyFont="1" applyFill="1" applyBorder="1" applyAlignment="1">
      <alignment horizontal="center"/>
    </xf>
    <xf numFmtId="0" fontId="28" fillId="0" borderId="13" xfId="0" applyFont="1" applyFill="1" applyBorder="1" applyAlignment="1">
      <alignment vertical="center" wrapText="1"/>
    </xf>
    <xf numFmtId="0" fontId="23" fillId="0" borderId="18" xfId="0" applyFont="1" applyFill="1" applyBorder="1" applyAlignment="1">
      <alignment horizontal="justify" vertical="center" wrapText="1" shrinkToFit="1"/>
    </xf>
    <xf numFmtId="0" fontId="23" fillId="0" borderId="19" xfId="0" applyFont="1" applyFill="1" applyBorder="1" applyAlignment="1">
      <alignment horizontal="justify" vertical="center"/>
    </xf>
    <xf numFmtId="0" fontId="23" fillId="0" borderId="10" xfId="0" applyFont="1" applyFill="1" applyBorder="1" applyAlignment="1">
      <alignment horizontal="justify" vertical="center"/>
    </xf>
    <xf numFmtId="0" fontId="28" fillId="24" borderId="10" xfId="0" applyFont="1" applyFill="1" applyBorder="1" applyAlignment="1">
      <alignment vertical="center" wrapText="1"/>
    </xf>
    <xf numFmtId="0" fontId="23" fillId="0" borderId="19" xfId="0" applyFont="1" applyFill="1" applyBorder="1" applyAlignment="1">
      <alignment horizontal="justify" vertical="center" wrapText="1"/>
    </xf>
    <xf numFmtId="0" fontId="20" fillId="25" borderId="51" xfId="0" applyFont="1" applyFill="1" applyBorder="1" applyAlignment="1">
      <alignment horizontal="center" vertical="center"/>
    </xf>
    <xf numFmtId="0" fontId="27" fillId="24" borderId="13" xfId="0" applyFont="1" applyFill="1" applyBorder="1" applyAlignment="1">
      <alignment vertical="center" wrapText="1"/>
    </xf>
    <xf numFmtId="0" fontId="23" fillId="0" borderId="20" xfId="0" applyFont="1" applyFill="1" applyBorder="1" applyAlignment="1">
      <alignment horizontal="justify" vertical="center" wrapText="1" shrinkToFit="1"/>
    </xf>
    <xf numFmtId="0" fontId="33" fillId="0" borderId="10" xfId="0" applyFont="1" applyFill="1" applyBorder="1" applyAlignment="1">
      <alignment horizontal="justify" vertical="center" wrapText="1"/>
    </xf>
    <xf numFmtId="0" fontId="23" fillId="0" borderId="23" xfId="0" applyFont="1" applyFill="1" applyBorder="1" applyAlignment="1">
      <alignment horizontal="justify" vertical="center" wrapText="1"/>
    </xf>
    <xf numFmtId="0" fontId="23" fillId="24" borderId="14" xfId="0" applyFont="1" applyFill="1" applyBorder="1" applyAlignment="1">
      <alignment horizontal="justify" vertical="center" wrapText="1" shrinkToFit="1"/>
    </xf>
    <xf numFmtId="0" fontId="23" fillId="24" borderId="10" xfId="0" applyFont="1" applyFill="1" applyBorder="1" applyAlignment="1">
      <alignment horizontal="justify" vertical="center"/>
    </xf>
    <xf numFmtId="0" fontId="23" fillId="24" borderId="10" xfId="0" applyFont="1" applyFill="1" applyBorder="1" applyAlignment="1">
      <alignment horizontal="center" vertical="center"/>
    </xf>
    <xf numFmtId="0" fontId="23" fillId="0" borderId="24" xfId="0" applyFont="1" applyFill="1" applyBorder="1" applyAlignment="1">
      <alignment horizontal="justify" vertical="center"/>
    </xf>
    <xf numFmtId="0" fontId="33" fillId="0" borderId="13" xfId="0" applyFont="1" applyFill="1" applyBorder="1" applyAlignment="1">
      <alignment vertical="center" wrapText="1"/>
    </xf>
    <xf numFmtId="0" fontId="23" fillId="0" borderId="0" xfId="0" applyFont="1" applyBorder="1" applyAlignment="1">
      <alignment horizontal="justify" vertical="center" wrapText="1"/>
    </xf>
    <xf numFmtId="0" fontId="23" fillId="0" borderId="10" xfId="0" applyFont="1" applyFill="1" applyBorder="1" applyAlignment="1">
      <alignment horizontal="justify" vertical="center" wrapText="1"/>
    </xf>
    <xf numFmtId="0" fontId="28" fillId="24" borderId="13" xfId="0" applyFont="1" applyFill="1" applyBorder="1" applyAlignment="1">
      <alignment vertical="center" wrapText="1"/>
    </xf>
    <xf numFmtId="0" fontId="20" fillId="25" borderId="54" xfId="0" applyFont="1" applyFill="1" applyBorder="1" applyAlignment="1">
      <alignment horizontal="center" vertical="center"/>
    </xf>
    <xf numFmtId="0" fontId="22" fillId="24" borderId="10" xfId="0" applyFont="1" applyFill="1" applyBorder="1" applyAlignment="1">
      <alignment vertical="center" wrapText="1"/>
    </xf>
    <xf numFmtId="0" fontId="33" fillId="0" borderId="10" xfId="0" applyFont="1" applyFill="1" applyBorder="1" applyAlignment="1">
      <alignment horizontal="justify" vertical="center"/>
    </xf>
    <xf numFmtId="0" fontId="33" fillId="0" borderId="24" xfId="0" applyFont="1" applyFill="1" applyBorder="1" applyAlignment="1">
      <alignment horizontal="justify" vertical="center" wrapText="1"/>
    </xf>
    <xf numFmtId="0" fontId="20" fillId="25" borderId="57" xfId="0" applyFont="1" applyFill="1" applyBorder="1" applyAlignment="1">
      <alignment horizontal="center" vertical="center"/>
    </xf>
    <xf numFmtId="0" fontId="20" fillId="25" borderId="58" xfId="0" applyFont="1" applyFill="1" applyBorder="1" applyAlignment="1">
      <alignment horizontal="center" vertical="center"/>
    </xf>
    <xf numFmtId="0" fontId="33" fillId="0" borderId="19" xfId="0" applyFont="1" applyFill="1" applyBorder="1" applyAlignment="1">
      <alignment horizontal="left" vertical="center" wrapText="1"/>
    </xf>
    <xf numFmtId="0" fontId="23" fillId="0" borderId="44" xfId="0" applyFont="1" applyFill="1" applyBorder="1" applyAlignment="1">
      <alignment horizontal="justify" vertical="center" wrapText="1"/>
    </xf>
    <xf numFmtId="0" fontId="23" fillId="0" borderId="45" xfId="0" applyFont="1" applyFill="1" applyBorder="1" applyAlignment="1">
      <alignment horizontal="justify" vertical="center" wrapText="1"/>
    </xf>
    <xf numFmtId="0" fontId="23" fillId="24" borderId="34"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35" xfId="0" applyFont="1" applyFill="1" applyBorder="1" applyAlignment="1">
      <alignment horizontal="center" vertical="center" wrapText="1"/>
    </xf>
    <xf numFmtId="0" fontId="22" fillId="25" borderId="59" xfId="0" applyFont="1" applyFill="1" applyBorder="1" applyAlignment="1">
      <alignment horizontal="center" vertical="center" wrapText="1"/>
    </xf>
    <xf numFmtId="0" fontId="22" fillId="25" borderId="60" xfId="0" applyFont="1" applyFill="1" applyBorder="1" applyAlignment="1">
      <alignment horizontal="center" vertical="center" wrapText="1"/>
    </xf>
    <xf numFmtId="0" fontId="33" fillId="0" borderId="36" xfId="0" applyFont="1" applyFill="1" applyBorder="1" applyAlignment="1">
      <alignment horizontal="center" vertical="center" wrapText="1"/>
    </xf>
    <xf numFmtId="0" fontId="33" fillId="0" borderId="37"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23" fillId="0" borderId="46" xfId="0" applyFont="1" applyFill="1" applyBorder="1" applyAlignment="1">
      <alignment horizontal="justify" vertical="center"/>
    </xf>
    <xf numFmtId="0" fontId="22" fillId="0" borderId="10" xfId="0" applyFont="1" applyFill="1" applyBorder="1" applyAlignment="1">
      <alignment horizontal="center" vertical="center" wrapText="1"/>
    </xf>
    <xf numFmtId="0" fontId="20" fillId="25" borderId="51" xfId="0" applyFont="1" applyFill="1" applyBorder="1" applyAlignment="1">
      <alignment horizontal="center" vertical="center" wrapText="1"/>
    </xf>
    <xf numFmtId="0" fontId="23" fillId="0" borderId="24" xfId="0" applyFont="1" applyFill="1" applyBorder="1" applyAlignment="1">
      <alignment horizontal="justify" vertical="center" wrapText="1"/>
    </xf>
    <xf numFmtId="0" fontId="22" fillId="25" borderId="10" xfId="0" applyFont="1" applyFill="1" applyBorder="1" applyAlignment="1">
      <alignment horizontal="center" vertical="center"/>
    </xf>
    <xf numFmtId="0" fontId="33" fillId="0" borderId="11" xfId="0" applyFont="1" applyFill="1" applyBorder="1" applyAlignment="1">
      <alignment horizontal="left" vertical="center" wrapText="1"/>
    </xf>
    <xf numFmtId="0" fontId="23" fillId="0" borderId="11" xfId="0" applyFont="1" applyFill="1" applyBorder="1" applyAlignment="1">
      <alignment horizontal="justify" vertical="center"/>
    </xf>
    <xf numFmtId="0" fontId="23" fillId="0" borderId="34"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10" xfId="0" applyFont="1" applyFill="1" applyBorder="1" applyAlignment="1">
      <alignment horizontal="justify" vertical="center" wrapText="1"/>
    </xf>
    <xf numFmtId="0" fontId="20" fillId="0" borderId="24" xfId="0" applyFont="1" applyBorder="1" applyAlignment="1">
      <alignment horizontal="justify" vertical="center" wrapText="1"/>
    </xf>
    <xf numFmtId="0" fontId="20" fillId="0" borderId="42" xfId="0" applyFont="1" applyFill="1" applyBorder="1" applyAlignment="1">
      <alignment horizontal="left" vertical="center" wrapText="1"/>
    </xf>
    <xf numFmtId="0" fontId="20" fillId="0" borderId="10" xfId="0" applyFont="1" applyFill="1" applyBorder="1" applyAlignment="1">
      <alignment horizontal="justify" vertical="center"/>
    </xf>
    <xf numFmtId="0" fontId="27" fillId="0" borderId="14" xfId="0" applyFont="1" applyFill="1" applyBorder="1" applyAlignment="1">
      <alignment vertical="center" wrapText="1"/>
    </xf>
    <xf numFmtId="0" fontId="23" fillId="0" borderId="40" xfId="0" applyFont="1" applyFill="1" applyBorder="1" applyAlignment="1">
      <alignment horizontal="justify" vertical="center" wrapText="1"/>
    </xf>
    <xf numFmtId="0" fontId="23" fillId="0" borderId="10" xfId="0" applyFont="1" applyBorder="1" applyAlignment="1">
      <alignment horizontal="justify" vertical="center" wrapText="1"/>
    </xf>
    <xf numFmtId="0" fontId="23" fillId="0" borderId="24" xfId="0" applyFont="1" applyBorder="1" applyAlignment="1">
      <alignment horizontal="justify" vertical="center" wrapText="1"/>
    </xf>
    <xf numFmtId="0" fontId="22" fillId="0" borderId="13" xfId="0" applyFont="1" applyBorder="1" applyAlignment="1">
      <alignment vertical="center" wrapText="1"/>
    </xf>
    <xf numFmtId="0" fontId="23" fillId="0" borderId="47" xfId="0" applyFont="1" applyFill="1" applyBorder="1" applyAlignment="1">
      <alignment horizontal="justify" vertical="center" wrapText="1"/>
    </xf>
    <xf numFmtId="0" fontId="33" fillId="0" borderId="0" xfId="0" applyFont="1" applyFill="1" applyBorder="1" applyAlignment="1">
      <alignment horizontal="justify" vertical="center" wrapText="1"/>
    </xf>
    <xf numFmtId="0" fontId="23" fillId="0" borderId="0" xfId="0" applyFont="1" applyFill="1" applyBorder="1" applyAlignment="1">
      <alignment horizontal="justify" vertical="center" wrapText="1"/>
    </xf>
    <xf numFmtId="0" fontId="22" fillId="25" borderId="13" xfId="0" applyFont="1" applyFill="1" applyBorder="1" applyAlignment="1">
      <alignment horizontal="center" vertical="center"/>
    </xf>
    <xf numFmtId="0" fontId="23" fillId="0" borderId="41"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33" fillId="0" borderId="13" xfId="0" applyFont="1" applyFill="1" applyBorder="1" applyAlignment="1">
      <alignment horizontal="justify" vertical="center" wrapText="1"/>
    </xf>
    <xf numFmtId="0" fontId="23" fillId="0" borderId="9" xfId="0" applyFont="1" applyFill="1" applyBorder="1" applyAlignment="1">
      <alignment horizontal="justify" vertical="center"/>
    </xf>
    <xf numFmtId="0" fontId="20" fillId="0" borderId="14" xfId="0" applyFont="1" applyFill="1" applyBorder="1" applyAlignment="1">
      <alignment horizontal="left" vertical="center" wrapText="1"/>
    </xf>
    <xf numFmtId="0" fontId="23" fillId="0" borderId="10" xfId="0" applyFont="1" applyFill="1" applyBorder="1" applyAlignment="1">
      <alignment horizontal="justify" vertical="top" wrapText="1"/>
    </xf>
    <xf numFmtId="0" fontId="21" fillId="0" borderId="0" xfId="0" applyFont="1" applyBorder="1" applyAlignment="1">
      <alignment horizontal="center" vertical="center"/>
    </xf>
    <xf numFmtId="0" fontId="21" fillId="0" borderId="66" xfId="0" applyFont="1" applyBorder="1" applyAlignment="1">
      <alignment horizontal="center" vertical="center"/>
    </xf>
    <xf numFmtId="0" fontId="21" fillId="0" borderId="9" xfId="0" applyFont="1" applyBorder="1" applyAlignment="1">
      <alignment horizontal="center" vertical="center"/>
    </xf>
    <xf numFmtId="0" fontId="21" fillId="0" borderId="43" xfId="0" applyFont="1" applyBorder="1" applyAlignment="1">
      <alignment horizontal="center" vertical="center"/>
    </xf>
    <xf numFmtId="0" fontId="44" fillId="29" borderId="51" xfId="0" applyFont="1" applyFill="1" applyBorder="1" applyAlignment="1">
      <alignment horizontal="center" vertical="center"/>
    </xf>
    <xf numFmtId="0" fontId="44" fillId="29" borderId="53" xfId="0" applyFont="1" applyFill="1" applyBorder="1" applyAlignment="1">
      <alignment horizontal="center" vertical="center"/>
    </xf>
    <xf numFmtId="0" fontId="44" fillId="29" borderId="52" xfId="0" applyFont="1" applyFill="1" applyBorder="1" applyAlignment="1">
      <alignment horizontal="center" vertical="center"/>
    </xf>
    <xf numFmtId="0" fontId="44" fillId="29" borderId="67" xfId="0" applyFont="1" applyFill="1" applyBorder="1" applyAlignment="1">
      <alignment horizontal="center" vertical="center" wrapText="1"/>
    </xf>
    <xf numFmtId="0" fontId="44" fillId="29" borderId="9" xfId="0" applyFont="1" applyFill="1" applyBorder="1" applyAlignment="1">
      <alignment horizontal="center" vertical="center" wrapText="1"/>
    </xf>
    <xf numFmtId="0" fontId="44" fillId="29" borderId="43" xfId="0" applyFont="1" applyFill="1" applyBorder="1" applyAlignment="1">
      <alignment horizontal="center" vertical="center" wrapText="1"/>
    </xf>
    <xf numFmtId="0" fontId="22" fillId="0" borderId="0" xfId="0" applyFont="1" applyBorder="1" applyAlignment="1">
      <alignment horizontal="right" vertical="center"/>
    </xf>
    <xf numFmtId="0" fontId="23" fillId="0" borderId="0" xfId="0" applyFont="1" applyBorder="1" applyAlignment="1">
      <alignment horizontal="center" vertical="center"/>
    </xf>
    <xf numFmtId="0" fontId="21" fillId="0" borderId="41" xfId="0" applyFont="1" applyBorder="1" applyAlignment="1">
      <alignment horizontal="center" vertical="center"/>
    </xf>
    <xf numFmtId="0" fontId="20" fillId="0" borderId="16" xfId="0" applyFont="1" applyBorder="1" applyAlignment="1">
      <alignment horizontal="center" vertical="center" textRotation="90"/>
    </xf>
    <xf numFmtId="0" fontId="41" fillId="30" borderId="16" xfId="0" applyFont="1" applyFill="1" applyBorder="1" applyAlignment="1">
      <alignment horizontal="center" vertical="center"/>
    </xf>
    <xf numFmtId="0" fontId="23" fillId="0" borderId="48" xfId="0" applyFont="1" applyFill="1" applyBorder="1" applyAlignment="1">
      <alignment horizontal="justify" vertical="center" wrapText="1"/>
    </xf>
    <xf numFmtId="0" fontId="20" fillId="25" borderId="53" xfId="0" applyFont="1" applyFill="1" applyBorder="1" applyAlignment="1">
      <alignment horizontal="center" vertical="center"/>
    </xf>
    <xf numFmtId="0" fontId="33" fillId="0" borderId="18" xfId="0" applyFont="1" applyFill="1" applyBorder="1" applyAlignment="1">
      <alignment horizontal="left" vertical="center" wrapText="1"/>
    </xf>
    <xf numFmtId="0" fontId="23" fillId="25" borderId="51" xfId="0" applyFont="1" applyFill="1" applyBorder="1" applyAlignment="1">
      <alignment horizontal="center" vertical="center"/>
    </xf>
    <xf numFmtId="0" fontId="23" fillId="0" borderId="34" xfId="0" applyFont="1" applyFill="1" applyBorder="1" applyAlignment="1">
      <alignment horizontal="justify" vertical="center" wrapText="1"/>
    </xf>
    <xf numFmtId="0" fontId="23" fillId="0" borderId="20" xfId="0" applyFont="1" applyFill="1" applyBorder="1" applyAlignment="1">
      <alignment horizontal="justify" vertical="center" wrapText="1"/>
    </xf>
    <xf numFmtId="0" fontId="23" fillId="0" borderId="35" xfId="0" applyFont="1" applyFill="1" applyBorder="1" applyAlignment="1">
      <alignment horizontal="justify" vertical="center" wrapText="1"/>
    </xf>
    <xf numFmtId="0" fontId="23" fillId="0" borderId="36" xfId="0" applyFont="1" applyFill="1" applyBorder="1" applyAlignment="1">
      <alignment horizontal="justify" vertical="center"/>
    </xf>
    <xf numFmtId="0" fontId="23" fillId="0" borderId="37" xfId="0" applyFont="1" applyFill="1" applyBorder="1" applyAlignment="1">
      <alignment horizontal="justify" vertical="center"/>
    </xf>
    <xf numFmtId="0" fontId="23" fillId="0" borderId="38" xfId="0" applyFont="1" applyFill="1" applyBorder="1" applyAlignment="1">
      <alignment horizontal="justify" vertical="center"/>
    </xf>
    <xf numFmtId="0" fontId="23" fillId="0" borderId="12" xfId="0" applyFont="1" applyFill="1" applyBorder="1" applyAlignment="1">
      <alignment horizontal="justify" vertical="center"/>
    </xf>
    <xf numFmtId="0" fontId="23" fillId="0" borderId="61" xfId="0" applyFont="1" applyFill="1" applyBorder="1" applyAlignment="1">
      <alignment horizontal="justify" vertical="center"/>
    </xf>
    <xf numFmtId="0" fontId="23" fillId="0" borderId="62" xfId="0" applyFont="1" applyFill="1" applyBorder="1" applyAlignment="1">
      <alignment horizontal="justify" vertical="center"/>
    </xf>
    <xf numFmtId="0" fontId="23" fillId="0" borderId="63" xfId="0" applyFont="1" applyFill="1" applyBorder="1" applyAlignment="1">
      <alignment horizontal="justify" vertical="center"/>
    </xf>
    <xf numFmtId="0" fontId="20" fillId="25" borderId="39" xfId="0" applyFont="1" applyFill="1" applyBorder="1" applyAlignment="1">
      <alignment horizontal="center" vertical="center"/>
    </xf>
    <xf numFmtId="0" fontId="23" fillId="0" borderId="11" xfId="0" applyFont="1" applyFill="1" applyBorder="1" applyAlignment="1">
      <alignment horizontal="justify" vertical="center" wrapText="1"/>
    </xf>
    <xf numFmtId="0" fontId="23" fillId="0" borderId="12" xfId="0" applyFont="1" applyFill="1" applyBorder="1" applyAlignment="1">
      <alignment horizontal="justify" vertical="center" wrapText="1"/>
    </xf>
    <xf numFmtId="0" fontId="44" fillId="29" borderId="13" xfId="0" applyFont="1" applyFill="1" applyBorder="1" applyAlignment="1">
      <alignment horizontal="center" vertical="center" wrapText="1"/>
    </xf>
    <xf numFmtId="0" fontId="23" fillId="0" borderId="14"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35" xfId="0" applyFont="1" applyFill="1" applyBorder="1" applyAlignment="1">
      <alignment horizontal="left" vertical="center" wrapText="1"/>
    </xf>
    <xf numFmtId="1" fontId="18" fillId="0" borderId="13" xfId="0" applyNumberFormat="1" applyFont="1" applyBorder="1" applyAlignment="1">
      <alignment horizontal="center"/>
    </xf>
    <xf numFmtId="164" fontId="29" fillId="0" borderId="49" xfId="0" applyNumberFormat="1" applyFont="1" applyBorder="1" applyAlignment="1">
      <alignment horizontal="center"/>
    </xf>
    <xf numFmtId="0" fontId="18" fillId="0" borderId="0" xfId="0" applyFont="1" applyBorder="1" applyAlignment="1">
      <alignment horizontal="center"/>
    </xf>
    <xf numFmtId="0" fontId="19" fillId="0" borderId="13" xfId="0" applyFont="1" applyBorder="1" applyAlignment="1">
      <alignment horizontal="center"/>
    </xf>
    <xf numFmtId="1" fontId="18" fillId="0" borderId="13" xfId="0" applyNumberFormat="1" applyFont="1" applyFill="1" applyBorder="1" applyAlignment="1">
      <alignment horizontal="center" vertical="center" wrapText="1"/>
    </xf>
    <xf numFmtId="1" fontId="19" fillId="0" borderId="13" xfId="0" applyNumberFormat="1" applyFont="1" applyBorder="1" applyAlignment="1">
      <alignment horizontal="center"/>
    </xf>
    <xf numFmtId="0" fontId="19" fillId="0" borderId="0" xfId="0" applyFont="1" applyBorder="1"/>
    <xf numFmtId="0" fontId="18" fillId="0" borderId="13" xfId="0" applyFont="1" applyFill="1" applyBorder="1" applyAlignment="1">
      <alignment horizontal="center" vertical="center" wrapText="1"/>
    </xf>
    <xf numFmtId="0" fontId="18" fillId="0" borderId="13" xfId="0" applyFont="1" applyBorder="1" applyAlignment="1">
      <alignment horizontal="center"/>
    </xf>
    <xf numFmtId="0" fontId="18" fillId="0" borderId="0" xfId="0" applyFont="1" applyBorder="1" applyAlignment="1">
      <alignment horizontal="right"/>
    </xf>
    <xf numFmtId="0" fontId="39" fillId="0" borderId="10"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43" fillId="29" borderId="68" xfId="0" applyFont="1" applyFill="1" applyBorder="1" applyAlignment="1">
      <alignment horizontal="center" vertical="center" wrapText="1"/>
    </xf>
    <xf numFmtId="0" fontId="44" fillId="29" borderId="68" xfId="0" applyFont="1" applyFill="1" applyBorder="1" applyAlignment="1">
      <alignment horizontal="center" vertical="center"/>
    </xf>
    <xf numFmtId="0" fontId="41" fillId="29" borderId="68" xfId="0" applyFont="1" applyFill="1" applyBorder="1" applyAlignment="1">
      <alignment horizontal="center" vertical="center" textRotation="90"/>
    </xf>
    <xf numFmtId="0" fontId="41" fillId="29" borderId="69" xfId="0" applyFont="1" applyFill="1" applyBorder="1" applyAlignment="1">
      <alignment horizontal="center" vertical="center" textRotation="90" wrapText="1"/>
    </xf>
    <xf numFmtId="0" fontId="41" fillId="29" borderId="70" xfId="0" applyFont="1" applyFill="1" applyBorder="1" applyAlignment="1">
      <alignment horizontal="center" vertical="center" textRotation="90" wrapText="1"/>
    </xf>
    <xf numFmtId="0" fontId="44" fillId="29" borderId="69" xfId="0" applyFont="1" applyFill="1" applyBorder="1" applyAlignment="1">
      <alignment horizontal="center" vertical="center" textRotation="90" wrapText="1"/>
    </xf>
    <xf numFmtId="0" fontId="44" fillId="29" borderId="70" xfId="0" applyFont="1" applyFill="1" applyBorder="1" applyAlignment="1">
      <alignment horizontal="center" vertical="center" textRotation="90" wrapText="1"/>
    </xf>
    <xf numFmtId="0" fontId="41" fillId="29" borderId="69" xfId="0" applyFont="1" applyFill="1" applyBorder="1" applyAlignment="1">
      <alignment horizontal="center" vertical="center" textRotation="90"/>
    </xf>
    <xf numFmtId="0" fontId="41" fillId="29" borderId="70" xfId="0" applyFont="1" applyFill="1" applyBorder="1" applyAlignment="1">
      <alignment horizontal="center" vertical="center" textRotation="90"/>
    </xf>
    <xf numFmtId="0" fontId="44" fillId="29" borderId="69" xfId="0" applyFont="1" applyFill="1" applyBorder="1" applyAlignment="1">
      <alignment horizontal="center" vertical="center" textRotation="90"/>
    </xf>
    <xf numFmtId="0" fontId="44" fillId="29" borderId="70" xfId="0" applyFont="1" applyFill="1" applyBorder="1" applyAlignment="1">
      <alignment horizontal="center" vertical="center" textRotation="90"/>
    </xf>
    <xf numFmtId="0" fontId="45" fillId="29" borderId="0" xfId="0" applyFont="1" applyFill="1" applyBorder="1" applyAlignment="1">
      <alignment horizontal="center" vertical="center" wrapText="1"/>
    </xf>
    <xf numFmtId="0" fontId="46" fillId="30" borderId="68" xfId="0" applyFont="1" applyFill="1" applyBorder="1" applyAlignment="1">
      <alignment horizontal="center" vertical="center" wrapText="1"/>
    </xf>
    <xf numFmtId="0" fontId="44" fillId="29" borderId="68" xfId="0" applyFont="1" applyFill="1" applyBorder="1" applyAlignment="1">
      <alignment horizontal="center" vertical="center" wrapText="1"/>
    </xf>
    <xf numFmtId="0" fontId="43" fillId="33" borderId="24" xfId="0" applyFont="1" applyFill="1" applyBorder="1" applyAlignment="1">
      <alignment horizontal="center" vertical="center" wrapText="1"/>
    </xf>
    <xf numFmtId="0" fontId="43" fillId="33" borderId="19" xfId="0" applyFont="1" applyFill="1" applyBorder="1" applyAlignment="1">
      <alignment horizontal="center" vertical="center" wrapText="1"/>
    </xf>
    <xf numFmtId="0" fontId="41" fillId="33" borderId="10" xfId="0" applyFont="1" applyFill="1" applyBorder="1" applyAlignment="1">
      <alignment horizontal="justify" vertical="center"/>
    </xf>
    <xf numFmtId="0" fontId="41" fillId="34" borderId="10" xfId="0" applyFont="1" applyFill="1" applyBorder="1" applyAlignment="1">
      <alignment horizontal="justify" vertical="center"/>
    </xf>
    <xf numFmtId="0" fontId="41" fillId="34" borderId="10" xfId="0" applyFont="1" applyFill="1" applyBorder="1" applyAlignment="1">
      <alignment horizontal="justify" vertical="center" wrapText="1"/>
    </xf>
    <xf numFmtId="0" fontId="41" fillId="34" borderId="24" xfId="0" applyFont="1" applyFill="1" applyBorder="1" applyAlignment="1">
      <alignment horizontal="justify" vertical="center"/>
    </xf>
    <xf numFmtId="0" fontId="41" fillId="33" borderId="64" xfId="0" applyFont="1" applyFill="1" applyBorder="1" applyAlignment="1">
      <alignment horizontal="justify" vertical="center"/>
    </xf>
    <xf numFmtId="0" fontId="43" fillId="33" borderId="14" xfId="0" applyFont="1" applyFill="1" applyBorder="1" applyAlignment="1">
      <alignment horizontal="center" vertical="center"/>
    </xf>
    <xf numFmtId="0" fontId="43" fillId="33" borderId="0" xfId="0" applyFont="1" applyFill="1" applyBorder="1" applyAlignment="1">
      <alignment horizontal="center" vertical="center"/>
    </xf>
    <xf numFmtId="0" fontId="40" fillId="35" borderId="51" xfId="0" applyFont="1" applyFill="1" applyBorder="1" applyAlignment="1">
      <alignment horizontal="center" vertical="center"/>
    </xf>
  </cellXfs>
  <cellStyles count="4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9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00"/>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2470150</xdr:colOff>
      <xdr:row>3</xdr:row>
      <xdr:rowOff>142875</xdr:rowOff>
    </xdr:to>
    <xdr:pic>
      <xdr:nvPicPr>
        <xdr:cNvPr id="3185"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24479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0</xdr:col>
      <xdr:colOff>2737304</xdr:colOff>
      <xdr:row>4</xdr:row>
      <xdr:rowOff>38100</xdr:rowOff>
    </xdr:to>
    <xdr:pic>
      <xdr:nvPicPr>
        <xdr:cNvPr id="4209"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95250"/>
          <a:ext cx="270555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1</xdr:row>
      <xdr:rowOff>38100</xdr:rowOff>
    </xdr:from>
    <xdr:to>
      <xdr:col>4</xdr:col>
      <xdr:colOff>512412</xdr:colOff>
      <xdr:row>4</xdr:row>
      <xdr:rowOff>152400</xdr:rowOff>
    </xdr:to>
    <xdr:pic>
      <xdr:nvPicPr>
        <xdr:cNvPr id="625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38125"/>
          <a:ext cx="2752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4</xdr:col>
      <xdr:colOff>546337</xdr:colOff>
      <xdr:row>3</xdr:row>
      <xdr:rowOff>161925</xdr:rowOff>
    </xdr:to>
    <xdr:pic>
      <xdr:nvPicPr>
        <xdr:cNvPr id="7281"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2813287"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1247775</xdr:colOff>
      <xdr:row>1</xdr:row>
      <xdr:rowOff>152400</xdr:rowOff>
    </xdr:to>
    <xdr:pic>
      <xdr:nvPicPr>
        <xdr:cNvPr id="9572"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247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38100</xdr:rowOff>
    </xdr:from>
    <xdr:to>
      <xdr:col>0</xdr:col>
      <xdr:colOff>1257300</xdr:colOff>
      <xdr:row>1</xdr:row>
      <xdr:rowOff>171450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38100"/>
          <a:ext cx="1247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0</xdr:col>
      <xdr:colOff>1257300</xdr:colOff>
      <xdr:row>1</xdr:row>
      <xdr:rowOff>171450</xdr:rowOff>
    </xdr:to>
    <xdr:pic>
      <xdr:nvPicPr>
        <xdr:cNvPr id="10596"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38100"/>
          <a:ext cx="1247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view="pageBreakPreview" zoomScale="80" zoomScaleNormal="85" zoomScaleSheetLayoutView="80" workbookViewId="0">
      <selection activeCell="C8" sqref="C8:E8"/>
    </sheetView>
  </sheetViews>
  <sheetFormatPr baseColWidth="10" defaultColWidth="11.42578125" defaultRowHeight="15" x14ac:dyDescent="0.3"/>
  <cols>
    <col min="1" max="1" width="48" style="2" customWidth="1"/>
    <col min="2" max="2" width="33.28515625" style="2" customWidth="1"/>
    <col min="3" max="3" width="29.28515625" style="2" customWidth="1"/>
    <col min="4" max="4" width="30.42578125" style="2" customWidth="1"/>
    <col min="5" max="5" width="32.140625" style="2" customWidth="1"/>
    <col min="6" max="16384" width="11.42578125" style="2"/>
  </cols>
  <sheetData>
    <row r="1" spans="1:5" x14ac:dyDescent="0.3">
      <c r="A1" s="216" t="s">
        <v>415</v>
      </c>
      <c r="B1" s="216"/>
      <c r="C1" s="216"/>
      <c r="D1" s="216"/>
      <c r="E1" s="216"/>
    </row>
    <row r="2" spans="1:5" x14ac:dyDescent="0.3">
      <c r="A2" s="216" t="s">
        <v>219</v>
      </c>
      <c r="B2" s="216"/>
      <c r="C2" s="216"/>
      <c r="D2" s="216"/>
      <c r="E2" s="216"/>
    </row>
    <row r="3" spans="1:5" x14ac:dyDescent="0.3">
      <c r="A3" s="216"/>
      <c r="B3" s="216"/>
      <c r="C3" s="216"/>
      <c r="D3" s="216"/>
      <c r="E3" s="216"/>
    </row>
    <row r="4" spans="1:5" x14ac:dyDescent="0.3">
      <c r="A4" s="216"/>
      <c r="B4" s="216"/>
      <c r="C4" s="216"/>
      <c r="D4" s="216"/>
      <c r="E4" s="216"/>
    </row>
    <row r="5" spans="1:5" x14ac:dyDescent="0.3">
      <c r="A5" s="216"/>
      <c r="B5" s="216"/>
      <c r="C5" s="216"/>
      <c r="D5" s="216"/>
      <c r="E5" s="216"/>
    </row>
    <row r="6" spans="1:5" ht="17.25" customHeight="1" x14ac:dyDescent="0.3">
      <c r="A6" s="217" t="s">
        <v>417</v>
      </c>
      <c r="B6" s="217"/>
      <c r="C6" s="217"/>
      <c r="D6" s="217"/>
      <c r="E6" s="217"/>
    </row>
    <row r="7" spans="1:5" s="4" customFormat="1" ht="4.5" customHeight="1" x14ac:dyDescent="0.2">
      <c r="A7" s="218"/>
      <c r="B7" s="218"/>
      <c r="C7" s="218"/>
      <c r="D7" s="218"/>
      <c r="E7" s="218"/>
    </row>
    <row r="8" spans="1:5" ht="18" customHeight="1" x14ac:dyDescent="0.3">
      <c r="A8" s="5"/>
      <c r="B8" s="5"/>
      <c r="C8" s="219">
        <v>2023</v>
      </c>
      <c r="D8" s="219"/>
      <c r="E8" s="219"/>
    </row>
    <row r="9" spans="1:5" s="6" customFormat="1" ht="22.5" customHeight="1" x14ac:dyDescent="0.2">
      <c r="A9" s="359" t="s">
        <v>220</v>
      </c>
      <c r="B9" s="366" t="s">
        <v>221</v>
      </c>
      <c r="C9" s="366"/>
      <c r="D9" s="366"/>
      <c r="E9" s="366"/>
    </row>
    <row r="10" spans="1:5" s="6" customFormat="1" ht="22.5" customHeight="1" x14ac:dyDescent="0.2">
      <c r="A10" s="360"/>
      <c r="B10" s="169">
        <v>1</v>
      </c>
      <c r="C10" s="169">
        <v>2</v>
      </c>
      <c r="D10" s="169">
        <v>3</v>
      </c>
      <c r="E10" s="169">
        <v>4</v>
      </c>
    </row>
    <row r="11" spans="1:5" s="6" customFormat="1" ht="36" customHeight="1" x14ac:dyDescent="0.2">
      <c r="A11" s="361" t="s">
        <v>441</v>
      </c>
      <c r="B11" s="194"/>
      <c r="C11" s="194"/>
      <c r="D11" s="194"/>
      <c r="E11" s="194"/>
    </row>
    <row r="12" spans="1:5" s="6" customFormat="1" ht="28.5" customHeight="1" x14ac:dyDescent="0.2">
      <c r="A12" s="361" t="s">
        <v>442</v>
      </c>
      <c r="B12" s="194"/>
      <c r="C12" s="194"/>
      <c r="D12" s="194"/>
      <c r="E12" s="194"/>
    </row>
    <row r="13" spans="1:5" s="6" customFormat="1" ht="52.5" customHeight="1" x14ac:dyDescent="0.2">
      <c r="A13" s="362" t="s">
        <v>443</v>
      </c>
      <c r="B13" s="194"/>
      <c r="C13" s="194"/>
      <c r="D13" s="194"/>
      <c r="E13" s="194"/>
    </row>
    <row r="14" spans="1:5" s="6" customFormat="1" ht="30.75" customHeight="1" x14ac:dyDescent="0.2">
      <c r="A14" s="362" t="s">
        <v>444</v>
      </c>
      <c r="B14" s="194"/>
      <c r="C14" s="194"/>
      <c r="D14" s="194"/>
      <c r="E14" s="194"/>
    </row>
    <row r="15" spans="1:5" s="6" customFormat="1" ht="31.5" customHeight="1" x14ac:dyDescent="0.2">
      <c r="A15" s="362" t="s">
        <v>440</v>
      </c>
      <c r="B15" s="194"/>
      <c r="C15" s="194"/>
      <c r="D15" s="194"/>
      <c r="E15" s="194"/>
    </row>
    <row r="16" spans="1:5" s="6" customFormat="1" ht="53.25" customHeight="1" x14ac:dyDescent="0.2">
      <c r="A16" s="362" t="s">
        <v>445</v>
      </c>
      <c r="B16" s="194"/>
      <c r="C16" s="194"/>
      <c r="D16" s="194"/>
      <c r="E16" s="194"/>
    </row>
    <row r="17" spans="1:5" s="6" customFormat="1" ht="52.5" customHeight="1" x14ac:dyDescent="0.2">
      <c r="A17" s="362" t="s">
        <v>446</v>
      </c>
      <c r="B17" s="194"/>
      <c r="C17" s="194"/>
      <c r="D17" s="194"/>
      <c r="E17" s="194"/>
    </row>
    <row r="18" spans="1:5" s="6" customFormat="1" ht="30.6" customHeight="1" x14ac:dyDescent="0.2">
      <c r="A18" s="362" t="s">
        <v>447</v>
      </c>
      <c r="B18" s="194"/>
      <c r="C18" s="194"/>
      <c r="D18" s="194"/>
      <c r="E18" s="194"/>
    </row>
    <row r="19" spans="1:5" s="6" customFormat="1" ht="42" customHeight="1" x14ac:dyDescent="0.2">
      <c r="A19" s="362" t="s">
        <v>448</v>
      </c>
      <c r="B19" s="194"/>
      <c r="C19" s="194"/>
      <c r="D19" s="194"/>
      <c r="E19" s="194"/>
    </row>
    <row r="20" spans="1:5" s="6" customFormat="1" ht="42.75" customHeight="1" x14ac:dyDescent="0.2">
      <c r="A20" s="363" t="s">
        <v>458</v>
      </c>
      <c r="B20" s="194"/>
      <c r="C20" s="194"/>
      <c r="D20" s="194"/>
      <c r="E20" s="194"/>
    </row>
    <row r="21" spans="1:5" s="6" customFormat="1" ht="40.5" customHeight="1" x14ac:dyDescent="0.2">
      <c r="A21" s="364" t="s">
        <v>449</v>
      </c>
      <c r="B21" s="194"/>
      <c r="C21" s="194"/>
      <c r="D21" s="194"/>
      <c r="E21" s="194"/>
    </row>
    <row r="22" spans="1:5" s="6" customFormat="1" ht="22.5" customHeight="1" x14ac:dyDescent="0.2">
      <c r="A22" s="365" t="s">
        <v>450</v>
      </c>
      <c r="B22" s="194"/>
      <c r="C22" s="194"/>
      <c r="D22" s="194"/>
      <c r="E22" s="194"/>
    </row>
    <row r="23" spans="1:5" s="6" customFormat="1" x14ac:dyDescent="0.2">
      <c r="A23" s="168"/>
      <c r="B23" s="85"/>
      <c r="C23" s="85"/>
      <c r="D23" s="85"/>
      <c r="E23" s="85"/>
    </row>
    <row r="24" spans="1:5" s="6" customFormat="1" x14ac:dyDescent="0.2">
      <c r="A24" s="367" t="s">
        <v>425</v>
      </c>
      <c r="B24" s="215" t="s">
        <v>428</v>
      </c>
      <c r="C24" s="215"/>
      <c r="D24" s="215"/>
      <c r="E24" s="215"/>
    </row>
    <row r="25" spans="1:5" s="6" customFormat="1" x14ac:dyDescent="0.2">
      <c r="A25" s="367"/>
      <c r="B25" s="215" t="s">
        <v>429</v>
      </c>
      <c r="C25" s="215"/>
      <c r="D25" s="215"/>
      <c r="E25" s="215"/>
    </row>
    <row r="26" spans="1:5" s="6" customFormat="1" x14ac:dyDescent="0.2">
      <c r="A26" s="367"/>
      <c r="B26" s="215" t="s">
        <v>427</v>
      </c>
      <c r="C26" s="215"/>
      <c r="D26" s="215"/>
      <c r="E26" s="215"/>
    </row>
    <row r="27" spans="1:5" x14ac:dyDescent="0.3">
      <c r="A27" s="367"/>
      <c r="B27" s="212" t="s">
        <v>457</v>
      </c>
      <c r="C27" s="213"/>
      <c r="D27" s="213"/>
      <c r="E27" s="214"/>
    </row>
    <row r="28" spans="1:5" x14ac:dyDescent="0.3">
      <c r="A28" s="367"/>
      <c r="B28" s="215" t="s">
        <v>426</v>
      </c>
      <c r="C28" s="215"/>
      <c r="D28" s="215"/>
      <c r="E28" s="215"/>
    </row>
    <row r="29" spans="1:5" x14ac:dyDescent="0.3">
      <c r="A29" s="367"/>
      <c r="B29" s="212" t="s">
        <v>454</v>
      </c>
      <c r="C29" s="213"/>
      <c r="D29" s="213"/>
      <c r="E29" s="214"/>
    </row>
    <row r="30" spans="1:5" x14ac:dyDescent="0.3">
      <c r="A30" s="367"/>
      <c r="B30" s="212" t="s">
        <v>452</v>
      </c>
      <c r="C30" s="213"/>
      <c r="D30" s="213"/>
      <c r="E30" s="214"/>
    </row>
    <row r="31" spans="1:5" x14ac:dyDescent="0.3">
      <c r="A31" s="367"/>
      <c r="B31" s="212" t="s">
        <v>557</v>
      </c>
      <c r="C31" s="213"/>
      <c r="D31" s="213"/>
      <c r="E31" s="214"/>
    </row>
    <row r="32" spans="1:5" ht="25.5" customHeight="1" x14ac:dyDescent="0.3">
      <c r="A32" s="367"/>
      <c r="B32" s="215" t="s">
        <v>451</v>
      </c>
      <c r="C32" s="215"/>
      <c r="D32" s="215"/>
      <c r="E32" s="215"/>
    </row>
  </sheetData>
  <mergeCells count="20">
    <mergeCell ref="A1:E1"/>
    <mergeCell ref="A2:E2"/>
    <mergeCell ref="A3:E3"/>
    <mergeCell ref="A4:E4"/>
    <mergeCell ref="B24:E24"/>
    <mergeCell ref="A9:A10"/>
    <mergeCell ref="A5:E5"/>
    <mergeCell ref="A6:E6"/>
    <mergeCell ref="A7:E7"/>
    <mergeCell ref="C8:E8"/>
    <mergeCell ref="B9:E9"/>
    <mergeCell ref="B29:E29"/>
    <mergeCell ref="A24:A32"/>
    <mergeCell ref="B25:E25"/>
    <mergeCell ref="B26:E26"/>
    <mergeCell ref="B28:E28"/>
    <mergeCell ref="B32:E32"/>
    <mergeCell ref="B30:E30"/>
    <mergeCell ref="B27:E27"/>
    <mergeCell ref="B31:E31"/>
  </mergeCells>
  <phoneticPr fontId="16" type="noConversion"/>
  <printOptions horizontalCentered="1"/>
  <pageMargins left="0.51180555555555562" right="0.51180555555555562" top="0.43" bottom="0.26" header="0.16" footer="0.16"/>
  <pageSetup paperSize="9" scale="69"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view="pageBreakPreview" topLeftCell="A7" zoomScale="80" zoomScaleNormal="70" zoomScaleSheetLayoutView="80" workbookViewId="0">
      <selection activeCell="C8" sqref="C8:E8"/>
    </sheetView>
  </sheetViews>
  <sheetFormatPr baseColWidth="10" defaultColWidth="11.42578125" defaultRowHeight="15" x14ac:dyDescent="0.3"/>
  <cols>
    <col min="1" max="1" width="47.85546875" style="2" customWidth="1"/>
    <col min="2" max="2" width="31.42578125" style="2" customWidth="1"/>
    <col min="3" max="3" width="29.140625" style="2" customWidth="1"/>
    <col min="4" max="4" width="29.5703125" style="2" customWidth="1"/>
    <col min="5" max="5" width="33.5703125" style="2" customWidth="1"/>
    <col min="6" max="16384" width="11.42578125" style="2"/>
  </cols>
  <sheetData>
    <row r="1" spans="1:5" x14ac:dyDescent="0.3">
      <c r="A1" s="220" t="s">
        <v>415</v>
      </c>
      <c r="B1" s="220"/>
      <c r="C1" s="220"/>
      <c r="D1" s="220"/>
      <c r="E1" s="220"/>
    </row>
    <row r="2" spans="1:5" x14ac:dyDescent="0.3">
      <c r="A2" s="220" t="s">
        <v>219</v>
      </c>
      <c r="B2" s="220"/>
      <c r="C2" s="220"/>
      <c r="D2" s="220"/>
      <c r="E2" s="220"/>
    </row>
    <row r="3" spans="1:5" x14ac:dyDescent="0.3">
      <c r="A3" s="220"/>
      <c r="B3" s="220"/>
      <c r="C3" s="220"/>
      <c r="D3" s="220"/>
      <c r="E3" s="220"/>
    </row>
    <row r="4" spans="1:5" x14ac:dyDescent="0.3">
      <c r="A4" s="220"/>
      <c r="B4" s="220"/>
      <c r="C4" s="220"/>
      <c r="D4" s="220"/>
      <c r="E4" s="220"/>
    </row>
    <row r="5" spans="1:5" x14ac:dyDescent="0.3">
      <c r="A5" s="220"/>
      <c r="B5" s="220"/>
      <c r="C5" s="220"/>
      <c r="D5" s="220"/>
      <c r="E5" s="220"/>
    </row>
    <row r="6" spans="1:5" ht="17.25" customHeight="1" x14ac:dyDescent="0.3">
      <c r="A6" s="217" t="s">
        <v>418</v>
      </c>
      <c r="B6" s="217"/>
      <c r="C6" s="217"/>
      <c r="D6" s="217"/>
      <c r="E6" s="217"/>
    </row>
    <row r="7" spans="1:5" s="4" customFormat="1" ht="2.25" customHeight="1" x14ac:dyDescent="0.2">
      <c r="A7" s="218"/>
      <c r="B7" s="218"/>
      <c r="C7" s="218"/>
      <c r="D7" s="218"/>
      <c r="E7" s="218"/>
    </row>
    <row r="8" spans="1:5" ht="18" customHeight="1" x14ac:dyDescent="0.3">
      <c r="A8" s="5"/>
      <c r="B8" s="5"/>
      <c r="C8" s="219">
        <v>2023</v>
      </c>
      <c r="D8" s="219"/>
      <c r="E8" s="219"/>
    </row>
    <row r="9" spans="1:5" s="6" customFormat="1" ht="22.5" customHeight="1" x14ac:dyDescent="0.2">
      <c r="A9" s="359" t="s">
        <v>220</v>
      </c>
      <c r="B9" s="366" t="s">
        <v>221</v>
      </c>
      <c r="C9" s="366"/>
      <c r="D9" s="366"/>
      <c r="E9" s="366"/>
    </row>
    <row r="10" spans="1:5" s="6" customFormat="1" ht="27" customHeight="1" x14ac:dyDescent="0.2">
      <c r="A10" s="360"/>
      <c r="B10" s="169">
        <v>1</v>
      </c>
      <c r="C10" s="169">
        <v>2</v>
      </c>
      <c r="D10" s="169">
        <v>3</v>
      </c>
      <c r="E10" s="169">
        <v>4</v>
      </c>
    </row>
    <row r="11" spans="1:5" s="6" customFormat="1" ht="34.5" customHeight="1" x14ac:dyDescent="0.2">
      <c r="A11" s="361" t="s">
        <v>441</v>
      </c>
      <c r="B11" s="194"/>
      <c r="C11" s="194"/>
      <c r="D11" s="194"/>
      <c r="E11" s="194"/>
    </row>
    <row r="12" spans="1:5" s="6" customFormat="1" ht="27.75" customHeight="1" x14ac:dyDescent="0.2">
      <c r="A12" s="361" t="s">
        <v>442</v>
      </c>
      <c r="B12" s="194"/>
      <c r="C12" s="194"/>
      <c r="D12" s="194"/>
      <c r="E12" s="194"/>
    </row>
    <row r="13" spans="1:5" s="6" customFormat="1" ht="45.75" customHeight="1" x14ac:dyDescent="0.2">
      <c r="A13" s="362" t="s">
        <v>443</v>
      </c>
      <c r="B13" s="194"/>
      <c r="C13" s="194"/>
      <c r="D13" s="194"/>
      <c r="E13" s="194"/>
    </row>
    <row r="14" spans="1:5" s="6" customFormat="1" ht="31.5" customHeight="1" x14ac:dyDescent="0.2">
      <c r="A14" s="362" t="s">
        <v>444</v>
      </c>
      <c r="B14" s="194"/>
      <c r="C14" s="194"/>
      <c r="D14" s="194"/>
      <c r="E14" s="194"/>
    </row>
    <row r="15" spans="1:5" s="6" customFormat="1" ht="22.5" customHeight="1" x14ac:dyDescent="0.2">
      <c r="A15" s="362" t="s">
        <v>440</v>
      </c>
      <c r="B15" s="194"/>
      <c r="C15" s="194"/>
      <c r="D15" s="194"/>
      <c r="E15" s="194"/>
    </row>
    <row r="16" spans="1:5" s="6" customFormat="1" ht="46.5" customHeight="1" x14ac:dyDescent="0.2">
      <c r="A16" s="362" t="s">
        <v>445</v>
      </c>
      <c r="B16" s="194"/>
      <c r="C16" s="194"/>
      <c r="D16" s="194"/>
      <c r="E16" s="194"/>
    </row>
    <row r="17" spans="1:5" s="6" customFormat="1" ht="39" customHeight="1" x14ac:dyDescent="0.2">
      <c r="A17" s="362" t="s">
        <v>446</v>
      </c>
      <c r="B17" s="194"/>
      <c r="C17" s="194"/>
      <c r="D17" s="194"/>
      <c r="E17" s="194"/>
    </row>
    <row r="18" spans="1:5" s="6" customFormat="1" ht="33.6" customHeight="1" x14ac:dyDescent="0.2">
      <c r="A18" s="362" t="s">
        <v>447</v>
      </c>
      <c r="B18" s="194"/>
      <c r="C18" s="194"/>
      <c r="D18" s="194"/>
      <c r="E18" s="194"/>
    </row>
    <row r="19" spans="1:5" s="6" customFormat="1" ht="37.5" customHeight="1" x14ac:dyDescent="0.2">
      <c r="A19" s="362" t="s">
        <v>448</v>
      </c>
      <c r="B19" s="194"/>
      <c r="C19" s="194"/>
      <c r="D19" s="194"/>
      <c r="E19" s="194"/>
    </row>
    <row r="20" spans="1:5" s="6" customFormat="1" ht="41.25" customHeight="1" x14ac:dyDescent="0.2">
      <c r="A20" s="363" t="s">
        <v>458</v>
      </c>
      <c r="B20" s="194"/>
      <c r="C20" s="194"/>
      <c r="D20" s="194"/>
      <c r="E20" s="194"/>
    </row>
    <row r="21" spans="1:5" s="6" customFormat="1" ht="36" x14ac:dyDescent="0.2">
      <c r="A21" s="364" t="s">
        <v>449</v>
      </c>
      <c r="B21" s="194"/>
      <c r="C21" s="194"/>
      <c r="D21" s="194"/>
      <c r="E21" s="194"/>
    </row>
    <row r="22" spans="1:5" s="6" customFormat="1" ht="27.75" customHeight="1" x14ac:dyDescent="0.2">
      <c r="A22" s="365" t="s">
        <v>450</v>
      </c>
      <c r="B22" s="194"/>
      <c r="C22" s="194"/>
      <c r="D22" s="194"/>
      <c r="E22" s="194"/>
    </row>
    <row r="23" spans="1:5" x14ac:dyDescent="0.3">
      <c r="A23" s="179"/>
      <c r="B23" s="85"/>
      <c r="C23" s="85"/>
      <c r="D23" s="85"/>
      <c r="E23" s="85"/>
    </row>
    <row r="24" spans="1:5" x14ac:dyDescent="0.3">
      <c r="A24" s="367" t="s">
        <v>425</v>
      </c>
      <c r="B24" s="215" t="s">
        <v>428</v>
      </c>
      <c r="C24" s="215"/>
      <c r="D24" s="215"/>
      <c r="E24" s="215"/>
    </row>
    <row r="25" spans="1:5" x14ac:dyDescent="0.3">
      <c r="A25" s="367"/>
      <c r="B25" s="215" t="s">
        <v>429</v>
      </c>
      <c r="C25" s="215"/>
      <c r="D25" s="215"/>
      <c r="E25" s="215"/>
    </row>
    <row r="26" spans="1:5" x14ac:dyDescent="0.3">
      <c r="A26" s="367"/>
      <c r="B26" s="215" t="s">
        <v>427</v>
      </c>
      <c r="C26" s="215"/>
      <c r="D26" s="215"/>
      <c r="E26" s="215"/>
    </row>
    <row r="27" spans="1:5" x14ac:dyDescent="0.3">
      <c r="A27" s="367"/>
      <c r="B27" s="212" t="s">
        <v>457</v>
      </c>
      <c r="C27" s="213"/>
      <c r="D27" s="213"/>
      <c r="E27" s="214"/>
    </row>
    <row r="28" spans="1:5" x14ac:dyDescent="0.3">
      <c r="A28" s="367"/>
      <c r="B28" s="215" t="s">
        <v>426</v>
      </c>
      <c r="C28" s="215"/>
      <c r="D28" s="215"/>
      <c r="E28" s="215"/>
    </row>
    <row r="29" spans="1:5" x14ac:dyDescent="0.3">
      <c r="A29" s="367"/>
      <c r="B29" s="212" t="s">
        <v>455</v>
      </c>
      <c r="C29" s="213"/>
      <c r="D29" s="213"/>
      <c r="E29" s="214"/>
    </row>
    <row r="30" spans="1:5" x14ac:dyDescent="0.3">
      <c r="A30" s="367"/>
      <c r="B30" s="212" t="s">
        <v>557</v>
      </c>
      <c r="C30" s="213"/>
      <c r="D30" s="213"/>
      <c r="E30" s="214"/>
    </row>
    <row r="31" spans="1:5" x14ac:dyDescent="0.3">
      <c r="A31" s="367"/>
      <c r="B31" s="212" t="s">
        <v>452</v>
      </c>
      <c r="C31" s="213"/>
      <c r="D31" s="213"/>
      <c r="E31" s="214"/>
    </row>
    <row r="32" spans="1:5" ht="21.75" customHeight="1" x14ac:dyDescent="0.3">
      <c r="A32" s="367"/>
      <c r="B32" s="215" t="s">
        <v>451</v>
      </c>
      <c r="C32" s="215"/>
      <c r="D32" s="215"/>
      <c r="E32" s="215"/>
    </row>
  </sheetData>
  <mergeCells count="20">
    <mergeCell ref="A1:E1"/>
    <mergeCell ref="A2:E2"/>
    <mergeCell ref="A3:E3"/>
    <mergeCell ref="A4:E4"/>
    <mergeCell ref="B24:E24"/>
    <mergeCell ref="A9:A10"/>
    <mergeCell ref="A5:E5"/>
    <mergeCell ref="A6:E6"/>
    <mergeCell ref="A7:E7"/>
    <mergeCell ref="C8:E8"/>
    <mergeCell ref="B9:E9"/>
    <mergeCell ref="A24:A32"/>
    <mergeCell ref="B25:E25"/>
    <mergeCell ref="B26:E26"/>
    <mergeCell ref="B27:E27"/>
    <mergeCell ref="B28:E28"/>
    <mergeCell ref="B30:E30"/>
    <mergeCell ref="B32:E32"/>
    <mergeCell ref="B31:E31"/>
    <mergeCell ref="B29:E29"/>
  </mergeCells>
  <phoneticPr fontId="16" type="noConversion"/>
  <printOptions horizontalCentered="1"/>
  <pageMargins left="0.51180555555555562" right="0.51180555555555562" top="0.23" bottom="0.36" header="0.16" footer="0.28999999999999998"/>
  <pageSetup paperSize="9" scale="75"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6"/>
  <sheetViews>
    <sheetView view="pageBreakPreview" topLeftCell="B1" zoomScale="90" zoomScaleNormal="89" zoomScaleSheetLayoutView="90" workbookViewId="0">
      <selection activeCell="AI14" sqref="AI14"/>
    </sheetView>
  </sheetViews>
  <sheetFormatPr baseColWidth="10" defaultColWidth="11.42578125" defaultRowHeight="18.75" x14ac:dyDescent="0.35"/>
  <cols>
    <col min="1" max="1" width="2.7109375" style="2" hidden="1" customWidth="1"/>
    <col min="2" max="2" width="5.85546875" style="27" customWidth="1"/>
    <col min="3" max="3" width="4.7109375" style="2" hidden="1" customWidth="1"/>
    <col min="4" max="4" width="27.7109375" style="2" customWidth="1"/>
    <col min="5" max="5" width="44.140625" style="2" customWidth="1"/>
    <col min="6" max="6" width="2.85546875" style="2" customWidth="1"/>
    <col min="7" max="8" width="4" style="2" customWidth="1"/>
    <col min="9" max="9" width="2.85546875" style="2" customWidth="1"/>
    <col min="10" max="10" width="0.140625" style="2" customWidth="1"/>
    <col min="11" max="11" width="6" style="2" customWidth="1"/>
    <col min="12" max="12" width="4" style="2" customWidth="1"/>
    <col min="13" max="13" width="7.7109375" style="2" customWidth="1"/>
    <col min="14" max="14" width="10.7109375" style="2" customWidth="1"/>
    <col min="15" max="15" width="9.85546875" style="2" customWidth="1"/>
    <col min="16" max="16" width="5.7109375" style="31" customWidth="1"/>
    <col min="17" max="17" width="5.85546875" style="31" customWidth="1"/>
    <col min="18" max="18" width="5.7109375" style="31" customWidth="1"/>
    <col min="19" max="19" width="6" style="31" customWidth="1"/>
    <col min="20" max="25" width="11.42578125" style="9" hidden="1" customWidth="1"/>
    <col min="26" max="31" width="11.42578125" style="32" hidden="1" customWidth="1"/>
    <col min="32" max="16384" width="11.42578125" style="2"/>
  </cols>
  <sheetData>
    <row r="1" spans="1:31" ht="15.75" customHeight="1" x14ac:dyDescent="0.3">
      <c r="A1" s="305" t="s">
        <v>415</v>
      </c>
      <c r="B1" s="305"/>
      <c r="C1" s="305"/>
      <c r="D1" s="305"/>
      <c r="E1" s="305"/>
      <c r="F1" s="305"/>
      <c r="G1" s="305"/>
      <c r="H1" s="305"/>
      <c r="I1" s="305"/>
      <c r="J1" s="305"/>
      <c r="K1" s="305"/>
      <c r="L1" s="305"/>
      <c r="M1" s="305"/>
      <c r="N1" s="305"/>
      <c r="O1" s="305"/>
      <c r="P1" s="305"/>
      <c r="Q1" s="305"/>
      <c r="R1" s="305"/>
      <c r="S1" s="305"/>
    </row>
    <row r="2" spans="1:31" ht="15.75" customHeight="1" x14ac:dyDescent="0.3">
      <c r="A2" s="305" t="s">
        <v>219</v>
      </c>
      <c r="B2" s="305"/>
      <c r="C2" s="305"/>
      <c r="D2" s="305"/>
      <c r="E2" s="305"/>
      <c r="F2" s="305"/>
      <c r="G2" s="305"/>
      <c r="H2" s="305"/>
      <c r="I2" s="305"/>
      <c r="J2" s="305"/>
      <c r="K2" s="305"/>
      <c r="L2" s="305"/>
      <c r="M2" s="305"/>
      <c r="N2" s="305"/>
      <c r="O2" s="305"/>
      <c r="P2" s="305"/>
      <c r="Q2" s="305"/>
      <c r="R2" s="305"/>
      <c r="S2" s="305"/>
    </row>
    <row r="3" spans="1:31" ht="15.75" customHeight="1" x14ac:dyDescent="0.3">
      <c r="A3" s="305"/>
      <c r="B3" s="305"/>
      <c r="C3" s="305"/>
      <c r="D3" s="305"/>
      <c r="E3" s="305"/>
      <c r="F3" s="305"/>
      <c r="G3" s="305"/>
      <c r="H3" s="305"/>
      <c r="I3" s="305"/>
      <c r="J3" s="305"/>
      <c r="K3" s="305"/>
      <c r="L3" s="305"/>
      <c r="M3" s="305"/>
      <c r="N3" s="305"/>
      <c r="O3" s="305"/>
      <c r="P3" s="305"/>
      <c r="Q3" s="305"/>
      <c r="R3" s="305"/>
      <c r="S3" s="305"/>
    </row>
    <row r="4" spans="1:31" ht="15.75" customHeight="1" x14ac:dyDescent="0.3">
      <c r="A4" s="305"/>
      <c r="B4" s="305"/>
      <c r="C4" s="305"/>
      <c r="D4" s="305"/>
      <c r="E4" s="305"/>
      <c r="F4" s="305"/>
      <c r="G4" s="305"/>
      <c r="H4" s="305"/>
      <c r="I4" s="305"/>
      <c r="J4" s="305"/>
      <c r="K4" s="305"/>
      <c r="L4" s="305"/>
      <c r="M4" s="305"/>
      <c r="N4" s="305"/>
      <c r="O4" s="305"/>
      <c r="P4" s="305"/>
      <c r="Q4" s="305"/>
      <c r="R4" s="305"/>
      <c r="S4" s="305"/>
    </row>
    <row r="5" spans="1:31" ht="17.25" customHeight="1" x14ac:dyDescent="0.3">
      <c r="A5" s="193"/>
      <c r="B5" s="193"/>
      <c r="C5" s="193"/>
      <c r="D5" s="193"/>
      <c r="E5" s="193"/>
      <c r="F5" s="193"/>
      <c r="G5" s="193"/>
      <c r="H5" s="193"/>
      <c r="I5" s="193"/>
      <c r="J5" s="193"/>
      <c r="K5" s="193"/>
      <c r="L5" s="193"/>
      <c r="M5" s="193"/>
      <c r="N5" s="193"/>
      <c r="O5" s="193"/>
      <c r="P5" s="309" t="s">
        <v>436</v>
      </c>
      <c r="Q5" s="309"/>
      <c r="R5" s="309"/>
      <c r="S5" s="309"/>
    </row>
    <row r="6" spans="1:31" ht="17.25" customHeight="1" x14ac:dyDescent="0.3">
      <c r="A6" s="183"/>
      <c r="B6" s="306"/>
      <c r="C6" s="306"/>
      <c r="D6" s="306"/>
      <c r="E6" s="306"/>
      <c r="F6" s="306"/>
      <c r="G6" s="306"/>
      <c r="H6" s="306"/>
      <c r="I6" s="306"/>
      <c r="J6" s="306"/>
      <c r="K6" s="306"/>
      <c r="L6" s="306"/>
      <c r="M6" s="306"/>
      <c r="N6" s="306"/>
      <c r="O6" s="306"/>
      <c r="P6" s="308">
        <f>'CARÁTULA TIPO II '!B15</f>
        <v>0</v>
      </c>
      <c r="Q6" s="308">
        <f>'CARÁTULA TIPO II '!C15</f>
        <v>0</v>
      </c>
      <c r="R6" s="308">
        <f>'CARÁTULA TIPO II '!D15</f>
        <v>0</v>
      </c>
      <c r="S6" s="308">
        <f>'CARÁTULA TIPO II '!E15</f>
        <v>0</v>
      </c>
    </row>
    <row r="7" spans="1:31" ht="17.25" customHeight="1" x14ac:dyDescent="0.3">
      <c r="A7" s="183"/>
      <c r="B7" s="306" t="s">
        <v>417</v>
      </c>
      <c r="C7" s="306"/>
      <c r="D7" s="306"/>
      <c r="E7" s="306"/>
      <c r="F7" s="306"/>
      <c r="G7" s="306"/>
      <c r="H7" s="306"/>
      <c r="I7" s="306"/>
      <c r="J7" s="306"/>
      <c r="K7" s="306"/>
      <c r="L7" s="306"/>
      <c r="M7" s="306"/>
      <c r="N7" s="306"/>
      <c r="O7" s="306"/>
      <c r="P7" s="308"/>
      <c r="Q7" s="308"/>
      <c r="R7" s="308"/>
      <c r="S7" s="308"/>
    </row>
    <row r="8" spans="1:31" ht="17.25" customHeight="1" x14ac:dyDescent="0.3">
      <c r="A8" s="183"/>
      <c r="B8" s="306" t="s">
        <v>222</v>
      </c>
      <c r="C8" s="306"/>
      <c r="D8" s="306"/>
      <c r="E8" s="306"/>
      <c r="F8" s="306"/>
      <c r="G8" s="306"/>
      <c r="H8" s="306"/>
      <c r="I8" s="306"/>
      <c r="J8" s="306"/>
      <c r="K8" s="306"/>
      <c r="L8" s="306"/>
      <c r="M8" s="306"/>
      <c r="N8" s="306"/>
      <c r="O8" s="306"/>
      <c r="P8" s="308"/>
      <c r="Q8" s="308"/>
      <c r="R8" s="308"/>
      <c r="S8" s="308"/>
    </row>
    <row r="9" spans="1:31" ht="17.25" customHeight="1" thickBot="1" x14ac:dyDescent="0.35">
      <c r="A9" s="183"/>
      <c r="B9" s="306"/>
      <c r="C9" s="306"/>
      <c r="D9" s="306"/>
      <c r="E9" s="306"/>
      <c r="F9" s="306"/>
      <c r="G9" s="306"/>
      <c r="H9" s="306"/>
      <c r="I9" s="306"/>
      <c r="J9" s="306"/>
      <c r="K9" s="306"/>
      <c r="L9" s="306"/>
      <c r="M9" s="306"/>
      <c r="N9" s="306"/>
      <c r="O9" s="306"/>
      <c r="P9" s="308"/>
      <c r="Q9" s="308"/>
      <c r="R9" s="308"/>
      <c r="S9" s="308"/>
    </row>
    <row r="10" spans="1:31" ht="24.75" customHeight="1" thickBot="1" x14ac:dyDescent="0.35">
      <c r="A10" s="295"/>
      <c r="B10" s="295"/>
      <c r="C10" s="296"/>
      <c r="D10" s="190" t="s">
        <v>25</v>
      </c>
      <c r="E10" s="184"/>
      <c r="F10" s="184"/>
      <c r="G10" s="184"/>
      <c r="H10" s="184"/>
      <c r="I10" s="184"/>
      <c r="J10" s="184"/>
      <c r="K10" s="184"/>
      <c r="L10" s="184"/>
      <c r="M10" s="184"/>
      <c r="N10" s="307">
        <v>2023</v>
      </c>
      <c r="O10" s="307"/>
      <c r="P10" s="308"/>
      <c r="Q10" s="308"/>
      <c r="R10" s="308"/>
      <c r="S10" s="308"/>
    </row>
    <row r="11" spans="1:31" ht="25.5" customHeight="1" thickBot="1" x14ac:dyDescent="0.4">
      <c r="A11" s="297"/>
      <c r="B11" s="297"/>
      <c r="C11" s="298"/>
      <c r="D11" s="191" t="s">
        <v>223</v>
      </c>
      <c r="E11" s="192" t="s">
        <v>224</v>
      </c>
      <c r="F11" s="299" t="s">
        <v>225</v>
      </c>
      <c r="G11" s="300"/>
      <c r="H11" s="300"/>
      <c r="I11" s="300"/>
      <c r="J11" s="300"/>
      <c r="K11" s="300"/>
      <c r="L11" s="300"/>
      <c r="M11" s="300"/>
      <c r="N11" s="300"/>
      <c r="O11" s="301"/>
      <c r="P11" s="302" t="s">
        <v>226</v>
      </c>
      <c r="Q11" s="303"/>
      <c r="R11" s="303"/>
      <c r="S11" s="304"/>
      <c r="T11" s="228" t="s">
        <v>297</v>
      </c>
      <c r="U11" s="228"/>
      <c r="V11" s="228"/>
      <c r="W11" s="228"/>
      <c r="X11" s="228" t="s">
        <v>298</v>
      </c>
      <c r="Y11" s="228"/>
      <c r="Z11" s="228"/>
      <c r="AA11" s="228"/>
      <c r="AB11" s="228" t="s">
        <v>299</v>
      </c>
      <c r="AC11" s="228"/>
      <c r="AD11" s="228"/>
      <c r="AE11" s="228"/>
    </row>
    <row r="12" spans="1:31" ht="46.7" customHeight="1" x14ac:dyDescent="0.3">
      <c r="A12" s="108">
        <v>2</v>
      </c>
      <c r="B12" s="11">
        <v>1</v>
      </c>
      <c r="C12" s="108">
        <v>2</v>
      </c>
      <c r="D12" s="293" t="s">
        <v>435</v>
      </c>
      <c r="E12" s="33" t="s">
        <v>227</v>
      </c>
      <c r="F12" s="234" t="s">
        <v>453</v>
      </c>
      <c r="G12" s="234"/>
      <c r="H12" s="234"/>
      <c r="I12" s="234"/>
      <c r="J12" s="234"/>
      <c r="K12" s="234"/>
      <c r="L12" s="234"/>
      <c r="M12" s="234"/>
      <c r="N12" s="234"/>
      <c r="O12" s="234"/>
      <c r="P12" s="21">
        <v>1</v>
      </c>
      <c r="Q12" s="21">
        <v>1</v>
      </c>
      <c r="R12" s="21">
        <v>1</v>
      </c>
      <c r="S12" s="21">
        <v>1</v>
      </c>
      <c r="T12" s="12">
        <f>IF(P12=X12,AB12)</f>
        <v>1</v>
      </c>
      <c r="U12" s="12">
        <f>IF(Q12=Y12,AC12)</f>
        <v>1</v>
      </c>
      <c r="V12" s="12">
        <f>IF(R12=Z12,AD12)</f>
        <v>1</v>
      </c>
      <c r="W12" s="12">
        <f>IF(S12=AA12,AE12)</f>
        <v>1</v>
      </c>
      <c r="X12" s="12">
        <f>IF(P12="NA","NA",AB12)</f>
        <v>1</v>
      </c>
      <c r="Y12" s="12">
        <f>IF(Q12="NA","NA",AC12)</f>
        <v>1</v>
      </c>
      <c r="Z12" s="12">
        <f>IF(R12="NA","NA",AD12)</f>
        <v>1</v>
      </c>
      <c r="AA12" s="12">
        <f>IF(S12="NA","NA",AE12)</f>
        <v>1</v>
      </c>
      <c r="AB12" s="13">
        <v>1</v>
      </c>
      <c r="AC12" s="13">
        <v>1</v>
      </c>
      <c r="AD12" s="13">
        <v>1</v>
      </c>
      <c r="AE12" s="13">
        <v>1</v>
      </c>
    </row>
    <row r="13" spans="1:31" ht="56.65" customHeight="1" x14ac:dyDescent="0.3">
      <c r="A13" s="110"/>
      <c r="B13" s="11">
        <v>2</v>
      </c>
      <c r="C13" s="109"/>
      <c r="D13" s="293"/>
      <c r="E13" s="34" t="s">
        <v>228</v>
      </c>
      <c r="F13" s="246" t="s">
        <v>229</v>
      </c>
      <c r="G13" s="246"/>
      <c r="H13" s="246"/>
      <c r="I13" s="246"/>
      <c r="J13" s="246"/>
      <c r="K13" s="246"/>
      <c r="L13" s="246"/>
      <c r="M13" s="246"/>
      <c r="N13" s="246"/>
      <c r="O13" s="246"/>
      <c r="P13" s="21">
        <v>1</v>
      </c>
      <c r="Q13" s="21">
        <v>1</v>
      </c>
      <c r="R13" s="21">
        <v>1</v>
      </c>
      <c r="S13" s="21">
        <v>1</v>
      </c>
      <c r="T13" s="12">
        <f t="shared" ref="T13:T76" si="0">IF(P13=X13,AB13)</f>
        <v>1</v>
      </c>
      <c r="U13" s="12">
        <f t="shared" ref="U13:U76" si="1">IF(Q13=Y13,AC13)</f>
        <v>1</v>
      </c>
      <c r="V13" s="12">
        <f t="shared" ref="V13:V76" si="2">IF(R13=Z13,AD13)</f>
        <v>1</v>
      </c>
      <c r="W13" s="12">
        <f t="shared" ref="W13:W76" si="3">IF(S13=AA13,AE13)</f>
        <v>1</v>
      </c>
      <c r="X13" s="12">
        <f t="shared" ref="X13:X76" si="4">IF(P13="NA","NA",AB13)</f>
        <v>1</v>
      </c>
      <c r="Y13" s="12">
        <f t="shared" ref="Y13:Y76" si="5">IF(Q13="NA","NA",AC13)</f>
        <v>1</v>
      </c>
      <c r="Z13" s="12">
        <f t="shared" ref="Z13:Z76" si="6">IF(R13="NA","NA",AD13)</f>
        <v>1</v>
      </c>
      <c r="AA13" s="12">
        <f t="shared" ref="AA13:AA76" si="7">IF(S13="NA","NA",AE13)</f>
        <v>1</v>
      </c>
      <c r="AB13" s="13">
        <v>1</v>
      </c>
      <c r="AC13" s="13">
        <v>1</v>
      </c>
      <c r="AD13" s="13">
        <v>1</v>
      </c>
      <c r="AE13" s="13">
        <v>1</v>
      </c>
    </row>
    <row r="14" spans="1:31" ht="65.650000000000006" customHeight="1" x14ac:dyDescent="0.3">
      <c r="A14" s="110"/>
      <c r="B14" s="11">
        <v>3</v>
      </c>
      <c r="C14" s="109"/>
      <c r="D14" s="293"/>
      <c r="E14" s="34" t="s">
        <v>230</v>
      </c>
      <c r="F14" s="246" t="s">
        <v>231</v>
      </c>
      <c r="G14" s="246"/>
      <c r="H14" s="246"/>
      <c r="I14" s="246"/>
      <c r="J14" s="246"/>
      <c r="K14" s="246"/>
      <c r="L14" s="246"/>
      <c r="M14" s="246"/>
      <c r="N14" s="246"/>
      <c r="O14" s="246"/>
      <c r="P14" s="21">
        <v>5</v>
      </c>
      <c r="Q14" s="21">
        <v>5</v>
      </c>
      <c r="R14" s="21">
        <v>5</v>
      </c>
      <c r="S14" s="21">
        <v>5</v>
      </c>
      <c r="T14" s="12">
        <f t="shared" si="0"/>
        <v>5</v>
      </c>
      <c r="U14" s="12">
        <f t="shared" si="1"/>
        <v>5</v>
      </c>
      <c r="V14" s="12">
        <f t="shared" si="2"/>
        <v>5</v>
      </c>
      <c r="W14" s="12">
        <f t="shared" si="3"/>
        <v>5</v>
      </c>
      <c r="X14" s="12">
        <f t="shared" si="4"/>
        <v>5</v>
      </c>
      <c r="Y14" s="12">
        <f t="shared" si="5"/>
        <v>5</v>
      </c>
      <c r="Z14" s="12">
        <f t="shared" si="6"/>
        <v>5</v>
      </c>
      <c r="AA14" s="12">
        <f t="shared" si="7"/>
        <v>5</v>
      </c>
      <c r="AB14" s="13">
        <v>5</v>
      </c>
      <c r="AC14" s="13">
        <v>5</v>
      </c>
      <c r="AD14" s="13">
        <v>5</v>
      </c>
      <c r="AE14" s="13">
        <v>5</v>
      </c>
    </row>
    <row r="15" spans="1:31" ht="54.75" customHeight="1" x14ac:dyDescent="0.3">
      <c r="A15" s="110"/>
      <c r="B15" s="11">
        <v>4</v>
      </c>
      <c r="C15" s="109"/>
      <c r="D15" s="293"/>
      <c r="E15" s="34" t="s">
        <v>232</v>
      </c>
      <c r="F15" s="246" t="s">
        <v>233</v>
      </c>
      <c r="G15" s="246"/>
      <c r="H15" s="246"/>
      <c r="I15" s="246"/>
      <c r="J15" s="246"/>
      <c r="K15" s="246"/>
      <c r="L15" s="246"/>
      <c r="M15" s="246"/>
      <c r="N15" s="246"/>
      <c r="O15" s="246"/>
      <c r="P15" s="21">
        <v>1</v>
      </c>
      <c r="Q15" s="21">
        <v>1</v>
      </c>
      <c r="R15" s="21">
        <v>1</v>
      </c>
      <c r="S15" s="21">
        <v>1</v>
      </c>
      <c r="T15" s="12">
        <f t="shared" si="0"/>
        <v>1</v>
      </c>
      <c r="U15" s="12">
        <f t="shared" si="1"/>
        <v>1</v>
      </c>
      <c r="V15" s="12">
        <f t="shared" si="2"/>
        <v>1</v>
      </c>
      <c r="W15" s="12">
        <f t="shared" si="3"/>
        <v>1</v>
      </c>
      <c r="X15" s="12">
        <f t="shared" si="4"/>
        <v>1</v>
      </c>
      <c r="Y15" s="12">
        <f t="shared" si="5"/>
        <v>1</v>
      </c>
      <c r="Z15" s="12">
        <f t="shared" si="6"/>
        <v>1</v>
      </c>
      <c r="AA15" s="12">
        <f t="shared" si="7"/>
        <v>1</v>
      </c>
      <c r="AB15" s="13">
        <v>1</v>
      </c>
      <c r="AC15" s="13">
        <v>1</v>
      </c>
      <c r="AD15" s="13">
        <v>1</v>
      </c>
      <c r="AE15" s="13">
        <v>1</v>
      </c>
    </row>
    <row r="16" spans="1:31" ht="43.7" customHeight="1" x14ac:dyDescent="0.3">
      <c r="A16" s="110"/>
      <c r="B16" s="11">
        <v>5</v>
      </c>
      <c r="C16" s="109"/>
      <c r="D16" s="293"/>
      <c r="E16" s="34" t="s">
        <v>234</v>
      </c>
      <c r="F16" s="246" t="s">
        <v>235</v>
      </c>
      <c r="G16" s="246"/>
      <c r="H16" s="246"/>
      <c r="I16" s="246"/>
      <c r="J16" s="246"/>
      <c r="K16" s="246"/>
      <c r="L16" s="246"/>
      <c r="M16" s="246"/>
      <c r="N16" s="246"/>
      <c r="O16" s="246"/>
      <c r="P16" s="21">
        <v>1</v>
      </c>
      <c r="Q16" s="21">
        <v>1</v>
      </c>
      <c r="R16" s="21">
        <v>1</v>
      </c>
      <c r="S16" s="21">
        <v>1</v>
      </c>
      <c r="T16" s="12">
        <f t="shared" si="0"/>
        <v>1</v>
      </c>
      <c r="U16" s="12">
        <f t="shared" si="1"/>
        <v>1</v>
      </c>
      <c r="V16" s="12">
        <f t="shared" si="2"/>
        <v>1</v>
      </c>
      <c r="W16" s="12">
        <f t="shared" si="3"/>
        <v>1</v>
      </c>
      <c r="X16" s="12">
        <f t="shared" si="4"/>
        <v>1</v>
      </c>
      <c r="Y16" s="12">
        <f t="shared" si="5"/>
        <v>1</v>
      </c>
      <c r="Z16" s="12">
        <f t="shared" si="6"/>
        <v>1</v>
      </c>
      <c r="AA16" s="12">
        <f t="shared" si="7"/>
        <v>1</v>
      </c>
      <c r="AB16" s="13">
        <v>1</v>
      </c>
      <c r="AC16" s="13">
        <v>1</v>
      </c>
      <c r="AD16" s="13">
        <v>1</v>
      </c>
      <c r="AE16" s="13">
        <v>1</v>
      </c>
    </row>
    <row r="17" spans="1:31" ht="51.75" customHeight="1" x14ac:dyDescent="0.3">
      <c r="A17" s="110"/>
      <c r="B17" s="11">
        <v>6</v>
      </c>
      <c r="C17" s="109"/>
      <c r="D17" s="293"/>
      <c r="E17" s="34" t="s">
        <v>236</v>
      </c>
      <c r="F17" s="246" t="s">
        <v>237</v>
      </c>
      <c r="G17" s="246"/>
      <c r="H17" s="246"/>
      <c r="I17" s="246"/>
      <c r="J17" s="246"/>
      <c r="K17" s="246"/>
      <c r="L17" s="246"/>
      <c r="M17" s="246"/>
      <c r="N17" s="246"/>
      <c r="O17" s="246"/>
      <c r="P17" s="21">
        <v>1</v>
      </c>
      <c r="Q17" s="21">
        <v>1</v>
      </c>
      <c r="R17" s="21">
        <v>1</v>
      </c>
      <c r="S17" s="21">
        <v>1</v>
      </c>
      <c r="T17" s="12">
        <f t="shared" si="0"/>
        <v>1</v>
      </c>
      <c r="U17" s="12">
        <f t="shared" si="1"/>
        <v>1</v>
      </c>
      <c r="V17" s="12">
        <f t="shared" si="2"/>
        <v>1</v>
      </c>
      <c r="W17" s="12">
        <f t="shared" si="3"/>
        <v>1</v>
      </c>
      <c r="X17" s="12">
        <f t="shared" si="4"/>
        <v>1</v>
      </c>
      <c r="Y17" s="12">
        <f t="shared" si="5"/>
        <v>1</v>
      </c>
      <c r="Z17" s="12">
        <f t="shared" si="6"/>
        <v>1</v>
      </c>
      <c r="AA17" s="12">
        <f t="shared" si="7"/>
        <v>1</v>
      </c>
      <c r="AB17" s="13">
        <v>1</v>
      </c>
      <c r="AC17" s="13">
        <v>1</v>
      </c>
      <c r="AD17" s="13">
        <v>1</v>
      </c>
      <c r="AE17" s="13">
        <v>1</v>
      </c>
    </row>
    <row r="18" spans="1:31" ht="86.25" customHeight="1" x14ac:dyDescent="0.3">
      <c r="A18" s="110"/>
      <c r="B18" s="14">
        <v>7</v>
      </c>
      <c r="C18" s="109"/>
      <c r="D18" s="293"/>
      <c r="E18" s="34" t="s">
        <v>238</v>
      </c>
      <c r="F18" s="294" t="s">
        <v>239</v>
      </c>
      <c r="G18" s="294"/>
      <c r="H18" s="294"/>
      <c r="I18" s="294"/>
      <c r="J18" s="294"/>
      <c r="K18" s="294"/>
      <c r="L18" s="294"/>
      <c r="M18" s="294"/>
      <c r="N18" s="294"/>
      <c r="O18" s="294"/>
      <c r="P18" s="21">
        <v>5</v>
      </c>
      <c r="Q18" s="21">
        <v>5</v>
      </c>
      <c r="R18" s="21">
        <v>5</v>
      </c>
      <c r="S18" s="21">
        <v>5</v>
      </c>
      <c r="T18" s="12">
        <f t="shared" si="0"/>
        <v>5</v>
      </c>
      <c r="U18" s="12">
        <f t="shared" si="1"/>
        <v>5</v>
      </c>
      <c r="V18" s="12">
        <f t="shared" si="2"/>
        <v>5</v>
      </c>
      <c r="W18" s="12">
        <f t="shared" si="3"/>
        <v>5</v>
      </c>
      <c r="X18" s="12">
        <f t="shared" si="4"/>
        <v>5</v>
      </c>
      <c r="Y18" s="12">
        <f t="shared" si="5"/>
        <v>5</v>
      </c>
      <c r="Z18" s="12">
        <f t="shared" si="6"/>
        <v>5</v>
      </c>
      <c r="AA18" s="12">
        <f t="shared" si="7"/>
        <v>5</v>
      </c>
      <c r="AB18" s="13">
        <v>5</v>
      </c>
      <c r="AC18" s="13">
        <v>5</v>
      </c>
      <c r="AD18" s="13">
        <v>5</v>
      </c>
      <c r="AE18" s="13">
        <v>5</v>
      </c>
    </row>
    <row r="19" spans="1:31" ht="55.7" customHeight="1" x14ac:dyDescent="0.3">
      <c r="A19" s="110"/>
      <c r="B19" s="11">
        <v>8</v>
      </c>
      <c r="C19" s="109"/>
      <c r="D19" s="293"/>
      <c r="E19" s="152" t="s">
        <v>240</v>
      </c>
      <c r="F19" s="232" t="s">
        <v>241</v>
      </c>
      <c r="G19" s="232"/>
      <c r="H19" s="232"/>
      <c r="I19" s="232"/>
      <c r="J19" s="232"/>
      <c r="K19" s="232"/>
      <c r="L19" s="232"/>
      <c r="M19" s="232"/>
      <c r="N19" s="232"/>
      <c r="O19" s="232"/>
      <c r="P19" s="29">
        <v>5</v>
      </c>
      <c r="Q19" s="29">
        <v>5</v>
      </c>
      <c r="R19" s="29">
        <v>5</v>
      </c>
      <c r="S19" s="29">
        <v>5</v>
      </c>
      <c r="T19" s="12">
        <f t="shared" si="0"/>
        <v>5</v>
      </c>
      <c r="U19" s="12">
        <f t="shared" si="1"/>
        <v>5</v>
      </c>
      <c r="V19" s="12">
        <f t="shared" si="2"/>
        <v>5</v>
      </c>
      <c r="W19" s="12">
        <f t="shared" si="3"/>
        <v>5</v>
      </c>
      <c r="X19" s="12">
        <f t="shared" si="4"/>
        <v>5</v>
      </c>
      <c r="Y19" s="12">
        <f t="shared" si="5"/>
        <v>5</v>
      </c>
      <c r="Z19" s="12">
        <f t="shared" si="6"/>
        <v>5</v>
      </c>
      <c r="AA19" s="12">
        <f t="shared" si="7"/>
        <v>5</v>
      </c>
      <c r="AB19" s="13">
        <v>5</v>
      </c>
      <c r="AC19" s="13">
        <v>5</v>
      </c>
      <c r="AD19" s="13">
        <v>5</v>
      </c>
      <c r="AE19" s="13">
        <v>5</v>
      </c>
    </row>
    <row r="20" spans="1:31" ht="51.75" customHeight="1" x14ac:dyDescent="0.3">
      <c r="A20" s="110"/>
      <c r="B20" s="14">
        <v>9</v>
      </c>
      <c r="C20" s="109"/>
      <c r="D20" s="293"/>
      <c r="E20" s="34" t="s">
        <v>242</v>
      </c>
      <c r="F20" s="232" t="s">
        <v>243</v>
      </c>
      <c r="G20" s="232"/>
      <c r="H20" s="232"/>
      <c r="I20" s="232"/>
      <c r="J20" s="232"/>
      <c r="K20" s="232"/>
      <c r="L20" s="232"/>
      <c r="M20" s="232"/>
      <c r="N20" s="232"/>
      <c r="O20" s="232"/>
      <c r="P20" s="29">
        <v>5</v>
      </c>
      <c r="Q20" s="29">
        <v>5</v>
      </c>
      <c r="R20" s="29">
        <v>5</v>
      </c>
      <c r="S20" s="29">
        <v>5</v>
      </c>
      <c r="T20" s="12">
        <f t="shared" si="0"/>
        <v>5</v>
      </c>
      <c r="U20" s="12">
        <f t="shared" si="1"/>
        <v>5</v>
      </c>
      <c r="V20" s="12">
        <f t="shared" si="2"/>
        <v>5</v>
      </c>
      <c r="W20" s="12">
        <f t="shared" si="3"/>
        <v>5</v>
      </c>
      <c r="X20" s="12">
        <f t="shared" si="4"/>
        <v>5</v>
      </c>
      <c r="Y20" s="12">
        <f t="shared" si="5"/>
        <v>5</v>
      </c>
      <c r="Z20" s="12">
        <f t="shared" si="6"/>
        <v>5</v>
      </c>
      <c r="AA20" s="12">
        <f t="shared" si="7"/>
        <v>5</v>
      </c>
      <c r="AB20" s="13">
        <v>5</v>
      </c>
      <c r="AC20" s="13">
        <v>5</v>
      </c>
      <c r="AD20" s="13">
        <v>5</v>
      </c>
      <c r="AE20" s="13">
        <v>5</v>
      </c>
    </row>
    <row r="21" spans="1:31" ht="40.700000000000003" customHeight="1" x14ac:dyDescent="0.3">
      <c r="A21" s="110"/>
      <c r="B21" s="11">
        <v>10</v>
      </c>
      <c r="C21" s="109"/>
      <c r="D21" s="293"/>
      <c r="E21" s="153" t="s">
        <v>244</v>
      </c>
      <c r="F21" s="231" t="s">
        <v>245</v>
      </c>
      <c r="G21" s="231"/>
      <c r="H21" s="231"/>
      <c r="I21" s="231"/>
      <c r="J21" s="231"/>
      <c r="K21" s="231"/>
      <c r="L21" s="231"/>
      <c r="M21" s="231"/>
      <c r="N21" s="231"/>
      <c r="O21" s="231"/>
      <c r="P21" s="29">
        <v>5</v>
      </c>
      <c r="Q21" s="29">
        <v>5</v>
      </c>
      <c r="R21" s="29">
        <v>5</v>
      </c>
      <c r="S21" s="29">
        <v>5</v>
      </c>
      <c r="T21" s="12">
        <f t="shared" si="0"/>
        <v>5</v>
      </c>
      <c r="U21" s="12">
        <f t="shared" si="1"/>
        <v>5</v>
      </c>
      <c r="V21" s="12">
        <f t="shared" si="2"/>
        <v>5</v>
      </c>
      <c r="W21" s="12">
        <f t="shared" si="3"/>
        <v>5</v>
      </c>
      <c r="X21" s="12">
        <f t="shared" si="4"/>
        <v>5</v>
      </c>
      <c r="Y21" s="12">
        <f t="shared" si="5"/>
        <v>5</v>
      </c>
      <c r="Z21" s="12">
        <f t="shared" si="6"/>
        <v>5</v>
      </c>
      <c r="AA21" s="12">
        <f t="shared" si="7"/>
        <v>5</v>
      </c>
      <c r="AB21" s="13">
        <v>5</v>
      </c>
      <c r="AC21" s="13">
        <v>5</v>
      </c>
      <c r="AD21" s="13">
        <v>5</v>
      </c>
      <c r="AE21" s="13">
        <v>5</v>
      </c>
    </row>
    <row r="22" spans="1:31" ht="64.5" customHeight="1" x14ac:dyDescent="0.3">
      <c r="A22" s="110"/>
      <c r="B22" s="14">
        <v>11</v>
      </c>
      <c r="C22" s="109"/>
      <c r="D22" s="293"/>
      <c r="E22" s="152" t="s">
        <v>246</v>
      </c>
      <c r="F22" s="232" t="s">
        <v>247</v>
      </c>
      <c r="G22" s="232"/>
      <c r="H22" s="232"/>
      <c r="I22" s="232"/>
      <c r="J22" s="232"/>
      <c r="K22" s="232"/>
      <c r="L22" s="232"/>
      <c r="M22" s="232"/>
      <c r="N22" s="232"/>
      <c r="O22" s="232"/>
      <c r="P22" s="29">
        <v>5</v>
      </c>
      <c r="Q22" s="29">
        <v>5</v>
      </c>
      <c r="R22" s="29">
        <v>5</v>
      </c>
      <c r="S22" s="29">
        <v>5</v>
      </c>
      <c r="T22" s="12">
        <f t="shared" si="0"/>
        <v>5</v>
      </c>
      <c r="U22" s="12">
        <f t="shared" si="1"/>
        <v>5</v>
      </c>
      <c r="V22" s="12">
        <f t="shared" si="2"/>
        <v>5</v>
      </c>
      <c r="W22" s="12">
        <f t="shared" si="3"/>
        <v>5</v>
      </c>
      <c r="X22" s="12">
        <f t="shared" si="4"/>
        <v>5</v>
      </c>
      <c r="Y22" s="12">
        <f t="shared" si="5"/>
        <v>5</v>
      </c>
      <c r="Z22" s="12">
        <f t="shared" si="6"/>
        <v>5</v>
      </c>
      <c r="AA22" s="12">
        <f t="shared" si="7"/>
        <v>5</v>
      </c>
      <c r="AB22" s="13">
        <v>5</v>
      </c>
      <c r="AC22" s="13">
        <v>5</v>
      </c>
      <c r="AD22" s="13">
        <v>5</v>
      </c>
      <c r="AE22" s="13">
        <v>5</v>
      </c>
    </row>
    <row r="23" spans="1:31" ht="42.75" customHeight="1" thickBot="1" x14ac:dyDescent="0.35">
      <c r="A23" s="110"/>
      <c r="B23" s="11">
        <v>12</v>
      </c>
      <c r="C23" s="109"/>
      <c r="D23" s="293"/>
      <c r="E23" s="35" t="s">
        <v>248</v>
      </c>
      <c r="F23" s="243" t="s">
        <v>249</v>
      </c>
      <c r="G23" s="243"/>
      <c r="H23" s="243"/>
      <c r="I23" s="243"/>
      <c r="J23" s="243"/>
      <c r="K23" s="243"/>
      <c r="L23" s="243"/>
      <c r="M23" s="243"/>
      <c r="N23" s="243"/>
      <c r="O23" s="243"/>
      <c r="P23" s="29">
        <v>1</v>
      </c>
      <c r="Q23" s="29">
        <v>1</v>
      </c>
      <c r="R23" s="29">
        <v>1</v>
      </c>
      <c r="S23" s="29">
        <v>1</v>
      </c>
      <c r="T23" s="12">
        <f t="shared" si="0"/>
        <v>1</v>
      </c>
      <c r="U23" s="12">
        <f t="shared" si="1"/>
        <v>1</v>
      </c>
      <c r="V23" s="12">
        <f t="shared" si="2"/>
        <v>1</v>
      </c>
      <c r="W23" s="12">
        <f t="shared" si="3"/>
        <v>1</v>
      </c>
      <c r="X23" s="12">
        <f t="shared" si="4"/>
        <v>1</v>
      </c>
      <c r="Y23" s="12">
        <f t="shared" si="5"/>
        <v>1</v>
      </c>
      <c r="Z23" s="12">
        <f t="shared" si="6"/>
        <v>1</v>
      </c>
      <c r="AA23" s="12">
        <f t="shared" si="7"/>
        <v>1</v>
      </c>
      <c r="AB23" s="13">
        <v>1</v>
      </c>
      <c r="AC23" s="13">
        <v>1</v>
      </c>
      <c r="AD23" s="13">
        <v>1</v>
      </c>
      <c r="AE23" s="13">
        <v>1</v>
      </c>
    </row>
    <row r="24" spans="1:31" ht="30.75" customHeight="1" thickBot="1" x14ac:dyDescent="0.35">
      <c r="A24" s="233"/>
      <c r="B24" s="233"/>
      <c r="C24" s="233"/>
      <c r="D24" s="125" t="s">
        <v>250</v>
      </c>
      <c r="E24" s="126" t="s">
        <v>224</v>
      </c>
      <c r="F24" s="235" t="s">
        <v>225</v>
      </c>
      <c r="G24" s="235"/>
      <c r="H24" s="235"/>
      <c r="I24" s="235"/>
      <c r="J24" s="235"/>
      <c r="K24" s="235"/>
      <c r="L24" s="235"/>
      <c r="M24" s="235"/>
      <c r="N24" s="235"/>
      <c r="O24" s="235"/>
      <c r="P24" s="224" t="s">
        <v>226</v>
      </c>
      <c r="Q24" s="224"/>
      <c r="R24" s="224"/>
      <c r="S24" s="224"/>
      <c r="T24" s="12"/>
      <c r="U24" s="12"/>
      <c r="V24" s="12"/>
      <c r="W24" s="12"/>
      <c r="X24" s="12"/>
      <c r="Y24" s="12"/>
      <c r="Z24" s="12"/>
      <c r="AA24" s="12"/>
      <c r="AB24" s="13"/>
      <c r="AC24" s="13"/>
      <c r="AD24" s="13"/>
      <c r="AE24" s="13"/>
    </row>
    <row r="25" spans="1:31" ht="115.5" customHeight="1" x14ac:dyDescent="0.3">
      <c r="A25" s="110"/>
      <c r="B25" s="16">
        <v>13</v>
      </c>
      <c r="C25" s="110"/>
      <c r="D25" s="239" t="s">
        <v>251</v>
      </c>
      <c r="E25" s="36" t="s">
        <v>252</v>
      </c>
      <c r="F25" s="292" t="s">
        <v>253</v>
      </c>
      <c r="G25" s="292"/>
      <c r="H25" s="292"/>
      <c r="I25" s="292"/>
      <c r="J25" s="292"/>
      <c r="K25" s="292"/>
      <c r="L25" s="292"/>
      <c r="M25" s="292"/>
      <c r="N25" s="292"/>
      <c r="O25" s="292"/>
      <c r="P25" s="29">
        <v>1</v>
      </c>
      <c r="Q25" s="29">
        <v>1</v>
      </c>
      <c r="R25" s="29">
        <v>1</v>
      </c>
      <c r="S25" s="29">
        <v>1</v>
      </c>
      <c r="T25" s="12">
        <f t="shared" si="0"/>
        <v>1</v>
      </c>
      <c r="U25" s="12">
        <f t="shared" si="1"/>
        <v>1</v>
      </c>
      <c r="V25" s="12">
        <f t="shared" si="2"/>
        <v>1</v>
      </c>
      <c r="W25" s="12">
        <f t="shared" si="3"/>
        <v>1</v>
      </c>
      <c r="X25" s="12">
        <f t="shared" si="4"/>
        <v>1</v>
      </c>
      <c r="Y25" s="12">
        <f t="shared" si="5"/>
        <v>1</v>
      </c>
      <c r="Z25" s="12">
        <f t="shared" si="6"/>
        <v>1</v>
      </c>
      <c r="AA25" s="12">
        <f t="shared" si="7"/>
        <v>1</v>
      </c>
      <c r="AB25" s="13">
        <v>1</v>
      </c>
      <c r="AC25" s="13">
        <v>1</v>
      </c>
      <c r="AD25" s="13">
        <v>1</v>
      </c>
      <c r="AE25" s="13">
        <v>1</v>
      </c>
    </row>
    <row r="26" spans="1:31" ht="52.5" customHeight="1" x14ac:dyDescent="0.3">
      <c r="A26" s="110"/>
      <c r="B26" s="11">
        <v>14</v>
      </c>
      <c r="C26" s="110"/>
      <c r="D26" s="239"/>
      <c r="E26" s="36" t="s">
        <v>254</v>
      </c>
      <c r="F26" s="232" t="s">
        <v>255</v>
      </c>
      <c r="G26" s="232"/>
      <c r="H26" s="232"/>
      <c r="I26" s="232"/>
      <c r="J26" s="232"/>
      <c r="K26" s="232"/>
      <c r="L26" s="232"/>
      <c r="M26" s="232"/>
      <c r="N26" s="232"/>
      <c r="O26" s="232"/>
      <c r="P26" s="29">
        <v>1</v>
      </c>
      <c r="Q26" s="29">
        <v>1</v>
      </c>
      <c r="R26" s="29">
        <v>1</v>
      </c>
      <c r="S26" s="29">
        <v>1</v>
      </c>
      <c r="T26" s="12">
        <f t="shared" si="0"/>
        <v>1</v>
      </c>
      <c r="U26" s="12">
        <f t="shared" si="1"/>
        <v>1</v>
      </c>
      <c r="V26" s="12">
        <f t="shared" si="2"/>
        <v>1</v>
      </c>
      <c r="W26" s="12">
        <f t="shared" si="3"/>
        <v>1</v>
      </c>
      <c r="X26" s="12">
        <f t="shared" si="4"/>
        <v>1</v>
      </c>
      <c r="Y26" s="12">
        <f t="shared" si="5"/>
        <v>1</v>
      </c>
      <c r="Z26" s="12">
        <f t="shared" si="6"/>
        <v>1</v>
      </c>
      <c r="AA26" s="12">
        <f t="shared" si="7"/>
        <v>1</v>
      </c>
      <c r="AB26" s="13">
        <v>1</v>
      </c>
      <c r="AC26" s="13">
        <v>1</v>
      </c>
      <c r="AD26" s="13">
        <v>1</v>
      </c>
      <c r="AE26" s="13">
        <v>1</v>
      </c>
    </row>
    <row r="27" spans="1:31" ht="96" customHeight="1" x14ac:dyDescent="0.3">
      <c r="A27" s="110"/>
      <c r="B27" s="16">
        <v>15</v>
      </c>
      <c r="C27" s="110"/>
      <c r="D27" s="239"/>
      <c r="E27" s="37" t="s">
        <v>256</v>
      </c>
      <c r="F27" s="232" t="s">
        <v>257</v>
      </c>
      <c r="G27" s="232"/>
      <c r="H27" s="232"/>
      <c r="I27" s="232"/>
      <c r="J27" s="232"/>
      <c r="K27" s="232"/>
      <c r="L27" s="232"/>
      <c r="M27" s="232"/>
      <c r="N27" s="232"/>
      <c r="O27" s="232"/>
      <c r="P27" s="29">
        <v>1</v>
      </c>
      <c r="Q27" s="29">
        <v>1</v>
      </c>
      <c r="R27" s="29">
        <v>1</v>
      </c>
      <c r="S27" s="29">
        <v>1</v>
      </c>
      <c r="T27" s="12">
        <f t="shared" si="0"/>
        <v>1</v>
      </c>
      <c r="U27" s="12">
        <f t="shared" si="1"/>
        <v>1</v>
      </c>
      <c r="V27" s="12">
        <f t="shared" si="2"/>
        <v>1</v>
      </c>
      <c r="W27" s="12">
        <f t="shared" si="3"/>
        <v>1</v>
      </c>
      <c r="X27" s="12">
        <f t="shared" si="4"/>
        <v>1</v>
      </c>
      <c r="Y27" s="12">
        <f t="shared" si="5"/>
        <v>1</v>
      </c>
      <c r="Z27" s="12">
        <f t="shared" si="6"/>
        <v>1</v>
      </c>
      <c r="AA27" s="12">
        <f t="shared" si="7"/>
        <v>1</v>
      </c>
      <c r="AB27" s="13">
        <v>1</v>
      </c>
      <c r="AC27" s="13">
        <v>1</v>
      </c>
      <c r="AD27" s="13">
        <v>1</v>
      </c>
      <c r="AE27" s="13">
        <v>1</v>
      </c>
    </row>
    <row r="28" spans="1:31" ht="81.75" customHeight="1" x14ac:dyDescent="0.3">
      <c r="A28" s="110"/>
      <c r="B28" s="11">
        <v>16</v>
      </c>
      <c r="C28" s="110"/>
      <c r="D28" s="239"/>
      <c r="E28" s="38" t="s">
        <v>258</v>
      </c>
      <c r="F28" s="232" t="s">
        <v>259</v>
      </c>
      <c r="G28" s="232"/>
      <c r="H28" s="232"/>
      <c r="I28" s="232"/>
      <c r="J28" s="232"/>
      <c r="K28" s="232"/>
      <c r="L28" s="232"/>
      <c r="M28" s="232"/>
      <c r="N28" s="232"/>
      <c r="O28" s="232"/>
      <c r="P28" s="29">
        <v>1</v>
      </c>
      <c r="Q28" s="29">
        <v>1</v>
      </c>
      <c r="R28" s="29">
        <v>1</v>
      </c>
      <c r="S28" s="29">
        <v>1</v>
      </c>
      <c r="T28" s="12">
        <f t="shared" si="0"/>
        <v>1</v>
      </c>
      <c r="U28" s="12">
        <f t="shared" si="1"/>
        <v>1</v>
      </c>
      <c r="V28" s="12">
        <f t="shared" si="2"/>
        <v>1</v>
      </c>
      <c r="W28" s="12">
        <f t="shared" si="3"/>
        <v>1</v>
      </c>
      <c r="X28" s="12">
        <f t="shared" si="4"/>
        <v>1</v>
      </c>
      <c r="Y28" s="12">
        <f t="shared" si="5"/>
        <v>1</v>
      </c>
      <c r="Z28" s="12">
        <f t="shared" si="6"/>
        <v>1</v>
      </c>
      <c r="AA28" s="12">
        <f t="shared" si="7"/>
        <v>1</v>
      </c>
      <c r="AB28" s="13">
        <v>1</v>
      </c>
      <c r="AC28" s="13">
        <v>1</v>
      </c>
      <c r="AD28" s="13">
        <v>1</v>
      </c>
      <c r="AE28" s="13">
        <v>1</v>
      </c>
    </row>
    <row r="29" spans="1:31" ht="39.75" customHeight="1" thickBot="1" x14ac:dyDescent="0.35">
      <c r="A29" s="110"/>
      <c r="B29" s="16">
        <v>17</v>
      </c>
      <c r="C29" s="110"/>
      <c r="D29" s="239"/>
      <c r="E29" s="39" t="s">
        <v>260</v>
      </c>
      <c r="F29" s="243" t="s">
        <v>261</v>
      </c>
      <c r="G29" s="243"/>
      <c r="H29" s="243"/>
      <c r="I29" s="243"/>
      <c r="J29" s="243"/>
      <c r="K29" s="243"/>
      <c r="L29" s="243"/>
      <c r="M29" s="243"/>
      <c r="N29" s="243"/>
      <c r="O29" s="243"/>
      <c r="P29" s="29">
        <v>1</v>
      </c>
      <c r="Q29" s="29">
        <v>1</v>
      </c>
      <c r="R29" s="29">
        <v>1</v>
      </c>
      <c r="S29" s="29">
        <v>1</v>
      </c>
      <c r="T29" s="12">
        <f t="shared" si="0"/>
        <v>1</v>
      </c>
      <c r="U29" s="12">
        <f t="shared" si="1"/>
        <v>1</v>
      </c>
      <c r="V29" s="12">
        <f t="shared" si="2"/>
        <v>1</v>
      </c>
      <c r="W29" s="12">
        <f t="shared" si="3"/>
        <v>1</v>
      </c>
      <c r="X29" s="12">
        <f t="shared" si="4"/>
        <v>1</v>
      </c>
      <c r="Y29" s="12">
        <f t="shared" si="5"/>
        <v>1</v>
      </c>
      <c r="Z29" s="12">
        <f t="shared" si="6"/>
        <v>1</v>
      </c>
      <c r="AA29" s="12">
        <f t="shared" si="7"/>
        <v>1</v>
      </c>
      <c r="AB29" s="13">
        <v>1</v>
      </c>
      <c r="AC29" s="13">
        <v>1</v>
      </c>
      <c r="AD29" s="13">
        <v>1</v>
      </c>
      <c r="AE29" s="13">
        <v>1</v>
      </c>
    </row>
    <row r="30" spans="1:31" ht="32.25" customHeight="1" thickBot="1" x14ac:dyDescent="0.35">
      <c r="A30" s="222"/>
      <c r="B30" s="222"/>
      <c r="C30" s="222"/>
      <c r="D30" s="127" t="s">
        <v>262</v>
      </c>
      <c r="E30" s="128" t="s">
        <v>224</v>
      </c>
      <c r="F30" s="235" t="s">
        <v>225</v>
      </c>
      <c r="G30" s="235"/>
      <c r="H30" s="235"/>
      <c r="I30" s="235"/>
      <c r="J30" s="235"/>
      <c r="K30" s="235"/>
      <c r="L30" s="235"/>
      <c r="M30" s="235"/>
      <c r="N30" s="235"/>
      <c r="O30" s="235"/>
      <c r="P30" s="224" t="s">
        <v>226</v>
      </c>
      <c r="Q30" s="224"/>
      <c r="R30" s="224"/>
      <c r="S30" s="224"/>
      <c r="T30" s="12"/>
      <c r="U30" s="12"/>
      <c r="V30" s="12"/>
      <c r="W30" s="12"/>
      <c r="X30" s="12"/>
      <c r="Y30" s="12"/>
      <c r="Z30" s="12"/>
      <c r="AA30" s="12"/>
      <c r="AB30" s="13"/>
      <c r="AC30" s="13"/>
      <c r="AD30" s="13"/>
      <c r="AE30" s="13"/>
    </row>
    <row r="31" spans="1:31" ht="122.25" customHeight="1" x14ac:dyDescent="0.3">
      <c r="A31" s="110"/>
      <c r="B31" s="16">
        <v>18</v>
      </c>
      <c r="C31" s="110"/>
      <c r="D31" s="154" t="s">
        <v>263</v>
      </c>
      <c r="E31" s="54" t="s">
        <v>264</v>
      </c>
      <c r="F31" s="234" t="s">
        <v>265</v>
      </c>
      <c r="G31" s="234"/>
      <c r="H31" s="234"/>
      <c r="I31" s="234"/>
      <c r="J31" s="234"/>
      <c r="K31" s="234"/>
      <c r="L31" s="234"/>
      <c r="M31" s="234"/>
      <c r="N31" s="234"/>
      <c r="O31" s="234"/>
      <c r="P31" s="21">
        <v>5</v>
      </c>
      <c r="Q31" s="21">
        <v>5</v>
      </c>
      <c r="R31" s="21">
        <v>5</v>
      </c>
      <c r="S31" s="21">
        <v>5</v>
      </c>
      <c r="T31" s="12">
        <f t="shared" si="0"/>
        <v>5</v>
      </c>
      <c r="U31" s="12">
        <f t="shared" si="1"/>
        <v>5</v>
      </c>
      <c r="V31" s="12">
        <f t="shared" si="2"/>
        <v>5</v>
      </c>
      <c r="W31" s="12">
        <f t="shared" si="3"/>
        <v>5</v>
      </c>
      <c r="X31" s="12">
        <f t="shared" si="4"/>
        <v>5</v>
      </c>
      <c r="Y31" s="12">
        <f t="shared" si="5"/>
        <v>5</v>
      </c>
      <c r="Z31" s="12">
        <f t="shared" si="6"/>
        <v>5</v>
      </c>
      <c r="AA31" s="12">
        <f t="shared" si="7"/>
        <v>5</v>
      </c>
      <c r="AB31" s="13">
        <v>5</v>
      </c>
      <c r="AC31" s="13">
        <v>5</v>
      </c>
      <c r="AD31" s="13">
        <v>5</v>
      </c>
      <c r="AE31" s="13">
        <v>5</v>
      </c>
    </row>
    <row r="32" spans="1:31" ht="165.75" customHeight="1" x14ac:dyDescent="0.3">
      <c r="A32" s="110"/>
      <c r="B32" s="11">
        <v>19</v>
      </c>
      <c r="C32" s="110"/>
      <c r="D32" s="41" t="s">
        <v>266</v>
      </c>
      <c r="E32" s="41" t="s">
        <v>267</v>
      </c>
      <c r="F32" s="246" t="s">
        <v>268</v>
      </c>
      <c r="G32" s="246"/>
      <c r="H32" s="246"/>
      <c r="I32" s="246"/>
      <c r="J32" s="246"/>
      <c r="K32" s="246"/>
      <c r="L32" s="246"/>
      <c r="M32" s="246"/>
      <c r="N32" s="246"/>
      <c r="O32" s="246"/>
      <c r="P32" s="21">
        <v>5</v>
      </c>
      <c r="Q32" s="21">
        <v>5</v>
      </c>
      <c r="R32" s="21">
        <v>5</v>
      </c>
      <c r="S32" s="21">
        <v>5</v>
      </c>
      <c r="T32" s="12">
        <f t="shared" si="0"/>
        <v>5</v>
      </c>
      <c r="U32" s="12">
        <f t="shared" si="1"/>
        <v>5</v>
      </c>
      <c r="V32" s="12">
        <f t="shared" si="2"/>
        <v>5</v>
      </c>
      <c r="W32" s="12">
        <f t="shared" si="3"/>
        <v>5</v>
      </c>
      <c r="X32" s="12">
        <f t="shared" si="4"/>
        <v>5</v>
      </c>
      <c r="Y32" s="12">
        <f t="shared" si="5"/>
        <v>5</v>
      </c>
      <c r="Z32" s="12">
        <f t="shared" si="6"/>
        <v>5</v>
      </c>
      <c r="AA32" s="12">
        <f t="shared" si="7"/>
        <v>5</v>
      </c>
      <c r="AB32" s="13">
        <v>5</v>
      </c>
      <c r="AC32" s="13">
        <v>5</v>
      </c>
      <c r="AD32" s="13">
        <v>5</v>
      </c>
      <c r="AE32" s="13">
        <v>5</v>
      </c>
    </row>
    <row r="33" spans="1:31" ht="87.75" customHeight="1" x14ac:dyDescent="0.3">
      <c r="A33" s="108">
        <v>2</v>
      </c>
      <c r="B33" s="16">
        <v>20</v>
      </c>
      <c r="C33" s="108">
        <v>2</v>
      </c>
      <c r="D33" s="41" t="s">
        <v>269</v>
      </c>
      <c r="E33" s="41" t="s">
        <v>173</v>
      </c>
      <c r="F33" s="246" t="s">
        <v>412</v>
      </c>
      <c r="G33" s="246"/>
      <c r="H33" s="246"/>
      <c r="I33" s="246"/>
      <c r="J33" s="246"/>
      <c r="K33" s="246"/>
      <c r="L33" s="246"/>
      <c r="M33" s="246"/>
      <c r="N33" s="246"/>
      <c r="O33" s="246"/>
      <c r="P33" s="21">
        <v>5</v>
      </c>
      <c r="Q33" s="21">
        <v>5</v>
      </c>
      <c r="R33" s="21">
        <v>5</v>
      </c>
      <c r="S33" s="21">
        <v>5</v>
      </c>
      <c r="T33" s="12">
        <f t="shared" si="0"/>
        <v>5</v>
      </c>
      <c r="U33" s="12">
        <f t="shared" si="1"/>
        <v>5</v>
      </c>
      <c r="V33" s="12">
        <f t="shared" si="2"/>
        <v>5</v>
      </c>
      <c r="W33" s="12">
        <f t="shared" si="3"/>
        <v>5</v>
      </c>
      <c r="X33" s="12">
        <f t="shared" si="4"/>
        <v>5</v>
      </c>
      <c r="Y33" s="12">
        <f t="shared" si="5"/>
        <v>5</v>
      </c>
      <c r="Z33" s="12">
        <f t="shared" si="6"/>
        <v>5</v>
      </c>
      <c r="AA33" s="12">
        <f t="shared" si="7"/>
        <v>5</v>
      </c>
      <c r="AB33" s="13">
        <v>5</v>
      </c>
      <c r="AC33" s="13">
        <v>5</v>
      </c>
      <c r="AD33" s="13">
        <v>5</v>
      </c>
      <c r="AE33" s="13">
        <v>5</v>
      </c>
    </row>
    <row r="34" spans="1:31" ht="272.25" customHeight="1" x14ac:dyDescent="0.3">
      <c r="A34" s="110"/>
      <c r="B34" s="11">
        <v>21</v>
      </c>
      <c r="C34" s="110"/>
      <c r="D34" s="38" t="s">
        <v>270</v>
      </c>
      <c r="E34" s="41" t="s">
        <v>271</v>
      </c>
      <c r="F34" s="246" t="s">
        <v>272</v>
      </c>
      <c r="G34" s="246"/>
      <c r="H34" s="246"/>
      <c r="I34" s="246"/>
      <c r="J34" s="246"/>
      <c r="K34" s="246"/>
      <c r="L34" s="246"/>
      <c r="M34" s="246"/>
      <c r="N34" s="246"/>
      <c r="O34" s="246"/>
      <c r="P34" s="21">
        <v>1</v>
      </c>
      <c r="Q34" s="21">
        <v>1</v>
      </c>
      <c r="R34" s="21">
        <v>1</v>
      </c>
      <c r="S34" s="21">
        <v>1</v>
      </c>
      <c r="T34" s="12">
        <f t="shared" si="0"/>
        <v>1</v>
      </c>
      <c r="U34" s="12">
        <f t="shared" si="1"/>
        <v>1</v>
      </c>
      <c r="V34" s="12">
        <f t="shared" si="2"/>
        <v>1</v>
      </c>
      <c r="W34" s="12">
        <f t="shared" si="3"/>
        <v>1</v>
      </c>
      <c r="X34" s="12">
        <f t="shared" si="4"/>
        <v>1</v>
      </c>
      <c r="Y34" s="12">
        <f t="shared" si="5"/>
        <v>1</v>
      </c>
      <c r="Z34" s="12">
        <f t="shared" si="6"/>
        <v>1</v>
      </c>
      <c r="AA34" s="12">
        <f t="shared" si="7"/>
        <v>1</v>
      </c>
      <c r="AB34" s="13">
        <v>1</v>
      </c>
      <c r="AC34" s="13">
        <v>1</v>
      </c>
      <c r="AD34" s="13">
        <v>1</v>
      </c>
      <c r="AE34" s="13">
        <v>1</v>
      </c>
    </row>
    <row r="35" spans="1:31" ht="216" customHeight="1" x14ac:dyDescent="0.3">
      <c r="A35" s="108">
        <v>2</v>
      </c>
      <c r="B35" s="16">
        <v>22</v>
      </c>
      <c r="C35" s="108">
        <v>2</v>
      </c>
      <c r="D35" s="39" t="s">
        <v>273</v>
      </c>
      <c r="E35" s="41" t="s">
        <v>274</v>
      </c>
      <c r="F35" s="246" t="s">
        <v>275</v>
      </c>
      <c r="G35" s="246"/>
      <c r="H35" s="246"/>
      <c r="I35" s="246"/>
      <c r="J35" s="246"/>
      <c r="K35" s="246"/>
      <c r="L35" s="246"/>
      <c r="M35" s="246"/>
      <c r="N35" s="246"/>
      <c r="O35" s="246"/>
      <c r="P35" s="21">
        <v>5</v>
      </c>
      <c r="Q35" s="21">
        <v>5</v>
      </c>
      <c r="R35" s="21">
        <v>5</v>
      </c>
      <c r="S35" s="21">
        <v>5</v>
      </c>
      <c r="T35" s="12">
        <f t="shared" si="0"/>
        <v>5</v>
      </c>
      <c r="U35" s="12">
        <f t="shared" si="1"/>
        <v>5</v>
      </c>
      <c r="V35" s="12">
        <f t="shared" si="2"/>
        <v>5</v>
      </c>
      <c r="W35" s="12">
        <f t="shared" si="3"/>
        <v>5</v>
      </c>
      <c r="X35" s="12">
        <f t="shared" si="4"/>
        <v>5</v>
      </c>
      <c r="Y35" s="12">
        <f t="shared" si="5"/>
        <v>5</v>
      </c>
      <c r="Z35" s="12">
        <f t="shared" si="6"/>
        <v>5</v>
      </c>
      <c r="AA35" s="12">
        <f t="shared" si="7"/>
        <v>5</v>
      </c>
      <c r="AB35" s="13">
        <v>5</v>
      </c>
      <c r="AC35" s="13">
        <v>5</v>
      </c>
      <c r="AD35" s="13">
        <v>5</v>
      </c>
      <c r="AE35" s="13">
        <v>5</v>
      </c>
    </row>
    <row r="36" spans="1:31" ht="129.75" customHeight="1" x14ac:dyDescent="0.3">
      <c r="A36" s="110"/>
      <c r="B36" s="11">
        <v>23</v>
      </c>
      <c r="C36" s="110"/>
      <c r="D36" s="291" t="s">
        <v>276</v>
      </c>
      <c r="E36" s="34" t="s">
        <v>277</v>
      </c>
      <c r="F36" s="232" t="s">
        <v>278</v>
      </c>
      <c r="G36" s="232"/>
      <c r="H36" s="232"/>
      <c r="I36" s="232"/>
      <c r="J36" s="232"/>
      <c r="K36" s="232"/>
      <c r="L36" s="232"/>
      <c r="M36" s="232"/>
      <c r="N36" s="232"/>
      <c r="O36" s="232"/>
      <c r="P36" s="29">
        <v>5</v>
      </c>
      <c r="Q36" s="29">
        <v>5</v>
      </c>
      <c r="R36" s="29">
        <v>5</v>
      </c>
      <c r="S36" s="29">
        <v>5</v>
      </c>
      <c r="T36" s="12">
        <f t="shared" si="0"/>
        <v>5</v>
      </c>
      <c r="U36" s="12">
        <f t="shared" si="1"/>
        <v>5</v>
      </c>
      <c r="V36" s="12">
        <f t="shared" si="2"/>
        <v>5</v>
      </c>
      <c r="W36" s="12">
        <f t="shared" si="3"/>
        <v>5</v>
      </c>
      <c r="X36" s="12">
        <f t="shared" si="4"/>
        <v>5</v>
      </c>
      <c r="Y36" s="12">
        <f t="shared" si="5"/>
        <v>5</v>
      </c>
      <c r="Z36" s="12">
        <f t="shared" si="6"/>
        <v>5</v>
      </c>
      <c r="AA36" s="12">
        <f t="shared" si="7"/>
        <v>5</v>
      </c>
      <c r="AB36" s="13">
        <v>5</v>
      </c>
      <c r="AC36" s="13">
        <v>5</v>
      </c>
      <c r="AD36" s="13">
        <v>5</v>
      </c>
      <c r="AE36" s="13">
        <v>5</v>
      </c>
    </row>
    <row r="37" spans="1:31" ht="125.25" customHeight="1" x14ac:dyDescent="0.3">
      <c r="A37" s="110"/>
      <c r="B37" s="16">
        <v>24</v>
      </c>
      <c r="C37" s="109"/>
      <c r="D37" s="291"/>
      <c r="E37" s="33" t="s">
        <v>279</v>
      </c>
      <c r="F37" s="231" t="s">
        <v>278</v>
      </c>
      <c r="G37" s="231"/>
      <c r="H37" s="231"/>
      <c r="I37" s="231"/>
      <c r="J37" s="231"/>
      <c r="K37" s="231"/>
      <c r="L37" s="231"/>
      <c r="M37" s="231"/>
      <c r="N37" s="231"/>
      <c r="O37" s="231"/>
      <c r="P37" s="29">
        <v>5</v>
      </c>
      <c r="Q37" s="29">
        <v>5</v>
      </c>
      <c r="R37" s="29">
        <v>5</v>
      </c>
      <c r="S37" s="29">
        <v>5</v>
      </c>
      <c r="T37" s="12">
        <f t="shared" si="0"/>
        <v>5</v>
      </c>
      <c r="U37" s="12">
        <f t="shared" si="1"/>
        <v>5</v>
      </c>
      <c r="V37" s="12">
        <f t="shared" si="2"/>
        <v>5</v>
      </c>
      <c r="W37" s="12">
        <f t="shared" si="3"/>
        <v>5</v>
      </c>
      <c r="X37" s="12">
        <f t="shared" si="4"/>
        <v>5</v>
      </c>
      <c r="Y37" s="12">
        <f t="shared" si="5"/>
        <v>5</v>
      </c>
      <c r="Z37" s="12">
        <f t="shared" si="6"/>
        <v>5</v>
      </c>
      <c r="AA37" s="12">
        <f t="shared" si="7"/>
        <v>5</v>
      </c>
      <c r="AB37" s="13">
        <v>5</v>
      </c>
      <c r="AC37" s="13">
        <v>5</v>
      </c>
      <c r="AD37" s="13">
        <v>5</v>
      </c>
      <c r="AE37" s="13">
        <v>5</v>
      </c>
    </row>
    <row r="38" spans="1:31" ht="123.75" customHeight="1" x14ac:dyDescent="0.3">
      <c r="A38" s="110"/>
      <c r="B38" s="11">
        <v>25</v>
      </c>
      <c r="C38" s="109"/>
      <c r="D38" s="291"/>
      <c r="E38" s="34" t="s">
        <v>280</v>
      </c>
      <c r="F38" s="232" t="s">
        <v>278</v>
      </c>
      <c r="G38" s="232"/>
      <c r="H38" s="232"/>
      <c r="I38" s="232"/>
      <c r="J38" s="232"/>
      <c r="K38" s="232"/>
      <c r="L38" s="232"/>
      <c r="M38" s="232"/>
      <c r="N38" s="232"/>
      <c r="O38" s="232"/>
      <c r="P38" s="29">
        <v>5</v>
      </c>
      <c r="Q38" s="29">
        <v>5</v>
      </c>
      <c r="R38" s="29">
        <v>5</v>
      </c>
      <c r="S38" s="29">
        <v>5</v>
      </c>
      <c r="T38" s="12">
        <f t="shared" si="0"/>
        <v>5</v>
      </c>
      <c r="U38" s="12">
        <f t="shared" si="1"/>
        <v>5</v>
      </c>
      <c r="V38" s="12">
        <f t="shared" si="2"/>
        <v>5</v>
      </c>
      <c r="W38" s="12">
        <f t="shared" si="3"/>
        <v>5</v>
      </c>
      <c r="X38" s="12">
        <f t="shared" si="4"/>
        <v>5</v>
      </c>
      <c r="Y38" s="12">
        <f t="shared" si="5"/>
        <v>5</v>
      </c>
      <c r="Z38" s="12">
        <f t="shared" si="6"/>
        <v>5</v>
      </c>
      <c r="AA38" s="12">
        <f t="shared" si="7"/>
        <v>5</v>
      </c>
      <c r="AB38" s="13">
        <v>5</v>
      </c>
      <c r="AC38" s="13">
        <v>5</v>
      </c>
      <c r="AD38" s="13">
        <v>5</v>
      </c>
      <c r="AE38" s="13">
        <v>5</v>
      </c>
    </row>
    <row r="39" spans="1:31" ht="45.75" customHeight="1" x14ac:dyDescent="0.3">
      <c r="A39" s="110"/>
      <c r="B39" s="16">
        <v>26</v>
      </c>
      <c r="C39" s="109"/>
      <c r="D39" s="291"/>
      <c r="E39" s="34" t="s">
        <v>281</v>
      </c>
      <c r="F39" s="232" t="s">
        <v>282</v>
      </c>
      <c r="G39" s="232"/>
      <c r="H39" s="232"/>
      <c r="I39" s="232"/>
      <c r="J39" s="232"/>
      <c r="K39" s="232"/>
      <c r="L39" s="232"/>
      <c r="M39" s="232"/>
      <c r="N39" s="232"/>
      <c r="O39" s="232"/>
      <c r="P39" s="29">
        <v>5</v>
      </c>
      <c r="Q39" s="29">
        <v>5</v>
      </c>
      <c r="R39" s="29">
        <v>5</v>
      </c>
      <c r="S39" s="29">
        <v>5</v>
      </c>
      <c r="T39" s="12">
        <f t="shared" si="0"/>
        <v>5</v>
      </c>
      <c r="U39" s="12">
        <f t="shared" si="1"/>
        <v>5</v>
      </c>
      <c r="V39" s="12">
        <f t="shared" si="2"/>
        <v>5</v>
      </c>
      <c r="W39" s="12">
        <f t="shared" si="3"/>
        <v>5</v>
      </c>
      <c r="X39" s="12">
        <f t="shared" si="4"/>
        <v>5</v>
      </c>
      <c r="Y39" s="12">
        <f t="shared" si="5"/>
        <v>5</v>
      </c>
      <c r="Z39" s="12">
        <f t="shared" si="6"/>
        <v>5</v>
      </c>
      <c r="AA39" s="12">
        <f t="shared" si="7"/>
        <v>5</v>
      </c>
      <c r="AB39" s="13">
        <v>5</v>
      </c>
      <c r="AC39" s="13">
        <v>5</v>
      </c>
      <c r="AD39" s="13">
        <v>5</v>
      </c>
      <c r="AE39" s="13">
        <v>5</v>
      </c>
    </row>
    <row r="40" spans="1:31" ht="124.5" customHeight="1" x14ac:dyDescent="0.3">
      <c r="A40" s="110"/>
      <c r="B40" s="11">
        <v>27</v>
      </c>
      <c r="C40" s="109"/>
      <c r="D40" s="291"/>
      <c r="E40" s="155" t="s">
        <v>283</v>
      </c>
      <c r="F40" s="232" t="s">
        <v>284</v>
      </c>
      <c r="G40" s="232"/>
      <c r="H40" s="232"/>
      <c r="I40" s="232"/>
      <c r="J40" s="232"/>
      <c r="K40" s="232"/>
      <c r="L40" s="232"/>
      <c r="M40" s="232"/>
      <c r="N40" s="232"/>
      <c r="O40" s="232"/>
      <c r="P40" s="29">
        <v>5</v>
      </c>
      <c r="Q40" s="29">
        <v>5</v>
      </c>
      <c r="R40" s="29">
        <v>5</v>
      </c>
      <c r="S40" s="29">
        <v>5</v>
      </c>
      <c r="T40" s="12">
        <f t="shared" si="0"/>
        <v>5</v>
      </c>
      <c r="U40" s="12">
        <f t="shared" si="1"/>
        <v>5</v>
      </c>
      <c r="V40" s="12">
        <f t="shared" si="2"/>
        <v>5</v>
      </c>
      <c r="W40" s="12">
        <f t="shared" si="3"/>
        <v>5</v>
      </c>
      <c r="X40" s="12">
        <f t="shared" si="4"/>
        <v>5</v>
      </c>
      <c r="Y40" s="12">
        <f t="shared" si="5"/>
        <v>5</v>
      </c>
      <c r="Z40" s="12">
        <f t="shared" si="6"/>
        <v>5</v>
      </c>
      <c r="AA40" s="12">
        <f t="shared" si="7"/>
        <v>5</v>
      </c>
      <c r="AB40" s="13">
        <v>5</v>
      </c>
      <c r="AC40" s="13">
        <v>5</v>
      </c>
      <c r="AD40" s="13">
        <v>5</v>
      </c>
      <c r="AE40" s="13">
        <v>5</v>
      </c>
    </row>
    <row r="41" spans="1:31" ht="45" customHeight="1" thickBot="1" x14ac:dyDescent="0.35">
      <c r="A41" s="108">
        <v>2</v>
      </c>
      <c r="B41" s="16">
        <v>28</v>
      </c>
      <c r="C41" s="108"/>
      <c r="D41" s="289" t="s">
        <v>285</v>
      </c>
      <c r="E41" s="37" t="s">
        <v>286</v>
      </c>
      <c r="F41" s="273" t="s">
        <v>287</v>
      </c>
      <c r="G41" s="273"/>
      <c r="H41" s="273"/>
      <c r="I41" s="273"/>
      <c r="J41" s="273"/>
      <c r="K41" s="273"/>
      <c r="L41" s="273"/>
      <c r="M41" s="273"/>
      <c r="N41" s="273"/>
      <c r="O41" s="273"/>
      <c r="P41" s="29">
        <v>1</v>
      </c>
      <c r="Q41" s="29">
        <v>1</v>
      </c>
      <c r="R41" s="29">
        <v>1</v>
      </c>
      <c r="S41" s="29">
        <v>1</v>
      </c>
      <c r="T41" s="12">
        <f t="shared" si="0"/>
        <v>1</v>
      </c>
      <c r="U41" s="12">
        <f t="shared" si="1"/>
        <v>1</v>
      </c>
      <c r="V41" s="12">
        <f t="shared" si="2"/>
        <v>1</v>
      </c>
      <c r="W41" s="12">
        <f t="shared" si="3"/>
        <v>1</v>
      </c>
      <c r="X41" s="12">
        <f t="shared" si="4"/>
        <v>1</v>
      </c>
      <c r="Y41" s="12">
        <f t="shared" si="5"/>
        <v>1</v>
      </c>
      <c r="Z41" s="12">
        <f t="shared" si="6"/>
        <v>1</v>
      </c>
      <c r="AA41" s="12">
        <f t="shared" si="7"/>
        <v>1</v>
      </c>
      <c r="AB41" s="13">
        <v>1</v>
      </c>
      <c r="AC41" s="13">
        <v>1</v>
      </c>
      <c r="AD41" s="13">
        <v>1</v>
      </c>
      <c r="AE41" s="13">
        <v>1</v>
      </c>
    </row>
    <row r="42" spans="1:31" ht="121.5" customHeight="1" thickBot="1" x14ac:dyDescent="0.35">
      <c r="A42" s="108">
        <v>2</v>
      </c>
      <c r="B42" s="11">
        <v>29</v>
      </c>
      <c r="C42" s="108"/>
      <c r="D42" s="289"/>
      <c r="E42" s="69" t="s">
        <v>288</v>
      </c>
      <c r="F42" s="243" t="s">
        <v>419</v>
      </c>
      <c r="G42" s="243"/>
      <c r="H42" s="243"/>
      <c r="I42" s="243"/>
      <c r="J42" s="243"/>
      <c r="K42" s="243"/>
      <c r="L42" s="243"/>
      <c r="M42" s="243"/>
      <c r="N42" s="243"/>
      <c r="O42" s="243"/>
      <c r="P42" s="29">
        <v>5</v>
      </c>
      <c r="Q42" s="29">
        <v>5</v>
      </c>
      <c r="R42" s="29">
        <v>5</v>
      </c>
      <c r="S42" s="29">
        <v>5</v>
      </c>
      <c r="T42" s="12">
        <f t="shared" si="0"/>
        <v>5</v>
      </c>
      <c r="U42" s="12">
        <f t="shared" si="1"/>
        <v>5</v>
      </c>
      <c r="V42" s="12">
        <f t="shared" si="2"/>
        <v>5</v>
      </c>
      <c r="W42" s="12">
        <f t="shared" si="3"/>
        <v>5</v>
      </c>
      <c r="X42" s="12">
        <f t="shared" si="4"/>
        <v>5</v>
      </c>
      <c r="Y42" s="12">
        <f t="shared" si="5"/>
        <v>5</v>
      </c>
      <c r="Z42" s="12">
        <f t="shared" si="6"/>
        <v>5</v>
      </c>
      <c r="AA42" s="12">
        <f t="shared" si="7"/>
        <v>5</v>
      </c>
      <c r="AB42" s="13">
        <v>5</v>
      </c>
      <c r="AC42" s="13">
        <v>5</v>
      </c>
      <c r="AD42" s="13">
        <v>5</v>
      </c>
      <c r="AE42" s="13">
        <v>5</v>
      </c>
    </row>
    <row r="43" spans="1:31" ht="138" customHeight="1" thickBot="1" x14ac:dyDescent="0.35">
      <c r="A43" s="108">
        <v>2</v>
      </c>
      <c r="B43" s="16">
        <v>30</v>
      </c>
      <c r="C43" s="108"/>
      <c r="D43" s="289"/>
      <c r="E43" s="39" t="s">
        <v>289</v>
      </c>
      <c r="F43" s="243" t="s">
        <v>290</v>
      </c>
      <c r="G43" s="243"/>
      <c r="H43" s="243"/>
      <c r="I43" s="243"/>
      <c r="J43" s="243"/>
      <c r="K43" s="243"/>
      <c r="L43" s="243"/>
      <c r="M43" s="243"/>
      <c r="N43" s="243"/>
      <c r="O43" s="243"/>
      <c r="P43" s="29">
        <v>5</v>
      </c>
      <c r="Q43" s="29">
        <v>5</v>
      </c>
      <c r="R43" s="29">
        <v>5</v>
      </c>
      <c r="S43" s="29">
        <v>5</v>
      </c>
      <c r="T43" s="12">
        <f t="shared" si="0"/>
        <v>5</v>
      </c>
      <c r="U43" s="12">
        <f t="shared" si="1"/>
        <v>5</v>
      </c>
      <c r="V43" s="12">
        <f t="shared" si="2"/>
        <v>5</v>
      </c>
      <c r="W43" s="12">
        <f t="shared" si="3"/>
        <v>5</v>
      </c>
      <c r="X43" s="12">
        <f t="shared" si="4"/>
        <v>5</v>
      </c>
      <c r="Y43" s="12">
        <f t="shared" si="5"/>
        <v>5</v>
      </c>
      <c r="Z43" s="12">
        <f t="shared" si="6"/>
        <v>5</v>
      </c>
      <c r="AA43" s="12">
        <f t="shared" si="7"/>
        <v>5</v>
      </c>
      <c r="AB43" s="13">
        <v>5</v>
      </c>
      <c r="AC43" s="13">
        <v>5</v>
      </c>
      <c r="AD43" s="13">
        <v>5</v>
      </c>
      <c r="AE43" s="13">
        <v>5</v>
      </c>
    </row>
    <row r="44" spans="1:31" ht="22.35" customHeight="1" thickBot="1" x14ac:dyDescent="0.35">
      <c r="A44" s="280"/>
      <c r="B44" s="280"/>
      <c r="C44" s="280"/>
      <c r="D44" s="129" t="s">
        <v>174</v>
      </c>
      <c r="E44" s="130" t="s">
        <v>224</v>
      </c>
      <c r="F44" s="235" t="s">
        <v>225</v>
      </c>
      <c r="G44" s="235"/>
      <c r="H44" s="235"/>
      <c r="I44" s="235"/>
      <c r="J44" s="235"/>
      <c r="K44" s="235"/>
      <c r="L44" s="235"/>
      <c r="M44" s="235"/>
      <c r="N44" s="235"/>
      <c r="O44" s="235"/>
      <c r="P44" s="288" t="s">
        <v>226</v>
      </c>
      <c r="Q44" s="288"/>
      <c r="R44" s="288"/>
      <c r="S44" s="288"/>
      <c r="T44" s="12"/>
      <c r="U44" s="12"/>
      <c r="V44" s="12"/>
      <c r="W44" s="12"/>
      <c r="X44" s="12"/>
      <c r="Y44" s="12"/>
      <c r="Z44" s="12"/>
      <c r="AA44" s="12"/>
      <c r="AB44" s="13"/>
      <c r="AC44" s="13"/>
      <c r="AD44" s="13"/>
      <c r="AE44" s="13"/>
    </row>
    <row r="45" spans="1:31" ht="50.25" customHeight="1" thickBot="1" x14ac:dyDescent="0.35">
      <c r="A45" s="108">
        <v>2</v>
      </c>
      <c r="B45" s="42">
        <v>31</v>
      </c>
      <c r="C45" s="108">
        <v>2</v>
      </c>
      <c r="D45" s="290" t="s">
        <v>175</v>
      </c>
      <c r="E45" s="43" t="s">
        <v>176</v>
      </c>
      <c r="F45" s="234" t="s">
        <v>177</v>
      </c>
      <c r="G45" s="234"/>
      <c r="H45" s="234"/>
      <c r="I45" s="234"/>
      <c r="J45" s="234"/>
      <c r="K45" s="234"/>
      <c r="L45" s="234"/>
      <c r="M45" s="234"/>
      <c r="N45" s="234"/>
      <c r="O45" s="234"/>
      <c r="P45" s="29">
        <v>1</v>
      </c>
      <c r="Q45" s="29">
        <v>1</v>
      </c>
      <c r="R45" s="29">
        <v>1</v>
      </c>
      <c r="S45" s="29">
        <v>1</v>
      </c>
      <c r="T45" s="12">
        <f t="shared" si="0"/>
        <v>1</v>
      </c>
      <c r="U45" s="12">
        <f t="shared" si="1"/>
        <v>1</v>
      </c>
      <c r="V45" s="12">
        <f t="shared" si="2"/>
        <v>1</v>
      </c>
      <c r="W45" s="12">
        <f t="shared" si="3"/>
        <v>1</v>
      </c>
      <c r="X45" s="12">
        <f t="shared" si="4"/>
        <v>1</v>
      </c>
      <c r="Y45" s="12">
        <f t="shared" si="5"/>
        <v>1</v>
      </c>
      <c r="Z45" s="12">
        <f t="shared" si="6"/>
        <v>1</v>
      </c>
      <c r="AA45" s="12">
        <f t="shared" si="7"/>
        <v>1</v>
      </c>
      <c r="AB45" s="13">
        <v>1</v>
      </c>
      <c r="AC45" s="13">
        <v>1</v>
      </c>
      <c r="AD45" s="13">
        <v>1</v>
      </c>
      <c r="AE45" s="13">
        <v>1</v>
      </c>
    </row>
    <row r="46" spans="1:31" ht="84" customHeight="1" thickBot="1" x14ac:dyDescent="0.35">
      <c r="A46" s="108">
        <v>2</v>
      </c>
      <c r="B46" s="42">
        <v>32</v>
      </c>
      <c r="C46" s="108">
        <v>2</v>
      </c>
      <c r="D46" s="290"/>
      <c r="E46" s="149" t="s">
        <v>178</v>
      </c>
      <c r="F46" s="246" t="s">
        <v>179</v>
      </c>
      <c r="G46" s="246"/>
      <c r="H46" s="246"/>
      <c r="I46" s="246"/>
      <c r="J46" s="246"/>
      <c r="K46" s="246"/>
      <c r="L46" s="246"/>
      <c r="M46" s="246"/>
      <c r="N46" s="246"/>
      <c r="O46" s="246"/>
      <c r="P46" s="29">
        <v>1</v>
      </c>
      <c r="Q46" s="29">
        <v>1</v>
      </c>
      <c r="R46" s="29">
        <v>1</v>
      </c>
      <c r="S46" s="29">
        <v>1</v>
      </c>
      <c r="T46" s="12">
        <f t="shared" si="0"/>
        <v>1</v>
      </c>
      <c r="U46" s="12">
        <f t="shared" si="1"/>
        <v>1</v>
      </c>
      <c r="V46" s="12">
        <f t="shared" si="2"/>
        <v>1</v>
      </c>
      <c r="W46" s="12">
        <f t="shared" si="3"/>
        <v>1</v>
      </c>
      <c r="X46" s="12">
        <f t="shared" si="4"/>
        <v>1</v>
      </c>
      <c r="Y46" s="12">
        <f t="shared" si="5"/>
        <v>1</v>
      </c>
      <c r="Z46" s="12">
        <f t="shared" si="6"/>
        <v>1</v>
      </c>
      <c r="AA46" s="12">
        <f t="shared" si="7"/>
        <v>1</v>
      </c>
      <c r="AB46" s="13">
        <v>1</v>
      </c>
      <c r="AC46" s="13">
        <v>1</v>
      </c>
      <c r="AD46" s="13">
        <v>1</v>
      </c>
      <c r="AE46" s="13">
        <v>1</v>
      </c>
    </row>
    <row r="47" spans="1:31" ht="66.599999999999994" customHeight="1" thickBot="1" x14ac:dyDescent="0.35">
      <c r="A47" s="108">
        <v>2</v>
      </c>
      <c r="B47" s="42">
        <v>33</v>
      </c>
      <c r="C47" s="108">
        <v>2</v>
      </c>
      <c r="D47" s="290"/>
      <c r="E47" s="200" t="s">
        <v>456</v>
      </c>
      <c r="F47" s="246" t="s">
        <v>180</v>
      </c>
      <c r="G47" s="246"/>
      <c r="H47" s="246"/>
      <c r="I47" s="246"/>
      <c r="J47" s="246"/>
      <c r="K47" s="246"/>
      <c r="L47" s="246"/>
      <c r="M47" s="246"/>
      <c r="N47" s="246"/>
      <c r="O47" s="246"/>
      <c r="P47" s="29">
        <v>1</v>
      </c>
      <c r="Q47" s="29">
        <v>1</v>
      </c>
      <c r="R47" s="29">
        <v>1</v>
      </c>
      <c r="S47" s="29">
        <v>1</v>
      </c>
      <c r="T47" s="12">
        <f t="shared" si="0"/>
        <v>1</v>
      </c>
      <c r="U47" s="12">
        <f t="shared" si="1"/>
        <v>1</v>
      </c>
      <c r="V47" s="12">
        <f t="shared" si="2"/>
        <v>1</v>
      </c>
      <c r="W47" s="12">
        <f t="shared" si="3"/>
        <v>1</v>
      </c>
      <c r="X47" s="12">
        <f t="shared" si="4"/>
        <v>1</v>
      </c>
      <c r="Y47" s="12">
        <f t="shared" si="5"/>
        <v>1</v>
      </c>
      <c r="Z47" s="12">
        <f t="shared" si="6"/>
        <v>1</v>
      </c>
      <c r="AA47" s="12">
        <f t="shared" si="7"/>
        <v>1</v>
      </c>
      <c r="AB47" s="13">
        <v>1</v>
      </c>
      <c r="AC47" s="13">
        <v>1</v>
      </c>
      <c r="AD47" s="13">
        <v>1</v>
      </c>
      <c r="AE47" s="13">
        <v>1</v>
      </c>
    </row>
    <row r="48" spans="1:31" ht="72" customHeight="1" thickBot="1" x14ac:dyDescent="0.35">
      <c r="A48" s="116"/>
      <c r="B48" s="42">
        <v>34</v>
      </c>
      <c r="C48" s="116"/>
      <c r="D48" s="290"/>
      <c r="E48" s="45" t="s">
        <v>181</v>
      </c>
      <c r="F48" s="246" t="s">
        <v>182</v>
      </c>
      <c r="G48" s="246"/>
      <c r="H48" s="246"/>
      <c r="I48" s="246"/>
      <c r="J48" s="246"/>
      <c r="K48" s="246"/>
      <c r="L48" s="246"/>
      <c r="M48" s="246"/>
      <c r="N48" s="246"/>
      <c r="O48" s="246"/>
      <c r="P48" s="29">
        <v>1</v>
      </c>
      <c r="Q48" s="29">
        <v>1</v>
      </c>
      <c r="R48" s="29">
        <v>1</v>
      </c>
      <c r="S48" s="29">
        <v>1</v>
      </c>
      <c r="T48" s="12">
        <f t="shared" si="0"/>
        <v>1</v>
      </c>
      <c r="U48" s="12">
        <f t="shared" si="1"/>
        <v>1</v>
      </c>
      <c r="V48" s="12">
        <f t="shared" si="2"/>
        <v>1</v>
      </c>
      <c r="W48" s="12">
        <f t="shared" si="3"/>
        <v>1</v>
      </c>
      <c r="X48" s="12">
        <f t="shared" si="4"/>
        <v>1</v>
      </c>
      <c r="Y48" s="12">
        <f t="shared" si="5"/>
        <v>1</v>
      </c>
      <c r="Z48" s="12">
        <f t="shared" si="6"/>
        <v>1</v>
      </c>
      <c r="AA48" s="12">
        <f t="shared" si="7"/>
        <v>1</v>
      </c>
      <c r="AB48" s="13">
        <v>1</v>
      </c>
      <c r="AC48" s="13">
        <v>1</v>
      </c>
      <c r="AD48" s="13">
        <v>1</v>
      </c>
      <c r="AE48" s="13">
        <v>1</v>
      </c>
    </row>
    <row r="49" spans="1:31" ht="57.75" customHeight="1" thickBot="1" x14ac:dyDescent="0.35">
      <c r="A49" s="116"/>
      <c r="B49" s="42">
        <v>35</v>
      </c>
      <c r="C49" s="116"/>
      <c r="D49" s="290"/>
      <c r="E49" s="45" t="s">
        <v>183</v>
      </c>
      <c r="F49" s="246" t="s">
        <v>184</v>
      </c>
      <c r="G49" s="246"/>
      <c r="H49" s="246"/>
      <c r="I49" s="246"/>
      <c r="J49" s="246"/>
      <c r="K49" s="246"/>
      <c r="L49" s="246"/>
      <c r="M49" s="246"/>
      <c r="N49" s="246"/>
      <c r="O49" s="246"/>
      <c r="P49" s="29">
        <v>5</v>
      </c>
      <c r="Q49" s="29">
        <v>5</v>
      </c>
      <c r="R49" s="29">
        <v>5</v>
      </c>
      <c r="S49" s="29">
        <v>5</v>
      </c>
      <c r="T49" s="12">
        <f t="shared" si="0"/>
        <v>5</v>
      </c>
      <c r="U49" s="12">
        <f t="shared" si="1"/>
        <v>5</v>
      </c>
      <c r="V49" s="12">
        <f t="shared" si="2"/>
        <v>5</v>
      </c>
      <c r="W49" s="12">
        <f t="shared" si="3"/>
        <v>5</v>
      </c>
      <c r="X49" s="12">
        <f t="shared" si="4"/>
        <v>5</v>
      </c>
      <c r="Y49" s="12">
        <f t="shared" si="5"/>
        <v>5</v>
      </c>
      <c r="Z49" s="12">
        <f t="shared" si="6"/>
        <v>5</v>
      </c>
      <c r="AA49" s="12">
        <f t="shared" si="7"/>
        <v>5</v>
      </c>
      <c r="AB49" s="13">
        <v>5</v>
      </c>
      <c r="AC49" s="13">
        <v>5</v>
      </c>
      <c r="AD49" s="13">
        <v>5</v>
      </c>
      <c r="AE49" s="13">
        <v>5</v>
      </c>
    </row>
    <row r="50" spans="1:31" ht="54.75" customHeight="1" thickBot="1" x14ac:dyDescent="0.35">
      <c r="A50" s="116"/>
      <c r="B50" s="42">
        <v>36</v>
      </c>
      <c r="C50" s="116"/>
      <c r="D50" s="290"/>
      <c r="E50" s="45" t="s">
        <v>185</v>
      </c>
      <c r="F50" s="246" t="s">
        <v>186</v>
      </c>
      <c r="G50" s="246"/>
      <c r="H50" s="246"/>
      <c r="I50" s="246"/>
      <c r="J50" s="246"/>
      <c r="K50" s="246"/>
      <c r="L50" s="246"/>
      <c r="M50" s="246"/>
      <c r="N50" s="246"/>
      <c r="O50" s="246"/>
      <c r="P50" s="29">
        <v>1</v>
      </c>
      <c r="Q50" s="29">
        <v>1</v>
      </c>
      <c r="R50" s="29">
        <v>1</v>
      </c>
      <c r="S50" s="29">
        <v>1</v>
      </c>
      <c r="T50" s="12">
        <f t="shared" si="0"/>
        <v>1</v>
      </c>
      <c r="U50" s="12">
        <f t="shared" si="1"/>
        <v>1</v>
      </c>
      <c r="V50" s="12">
        <f t="shared" si="2"/>
        <v>1</v>
      </c>
      <c r="W50" s="12">
        <f t="shared" si="3"/>
        <v>1</v>
      </c>
      <c r="X50" s="12">
        <f t="shared" si="4"/>
        <v>1</v>
      </c>
      <c r="Y50" s="12">
        <f t="shared" si="5"/>
        <v>1</v>
      </c>
      <c r="Z50" s="12">
        <f t="shared" si="6"/>
        <v>1</v>
      </c>
      <c r="AA50" s="12">
        <f t="shared" si="7"/>
        <v>1</v>
      </c>
      <c r="AB50" s="13">
        <v>1</v>
      </c>
      <c r="AC50" s="13">
        <v>1</v>
      </c>
      <c r="AD50" s="13">
        <v>1</v>
      </c>
      <c r="AE50" s="13">
        <v>1</v>
      </c>
    </row>
    <row r="51" spans="1:31" ht="57.75" customHeight="1" thickBot="1" x14ac:dyDescent="0.35">
      <c r="A51" s="116"/>
      <c r="B51" s="42">
        <v>37</v>
      </c>
      <c r="C51" s="116"/>
      <c r="D51" s="290"/>
      <c r="E51" s="45" t="s">
        <v>187</v>
      </c>
      <c r="F51" s="246" t="s">
        <v>186</v>
      </c>
      <c r="G51" s="246"/>
      <c r="H51" s="246"/>
      <c r="I51" s="246"/>
      <c r="J51" s="246"/>
      <c r="K51" s="246"/>
      <c r="L51" s="246"/>
      <c r="M51" s="246"/>
      <c r="N51" s="246"/>
      <c r="O51" s="246"/>
      <c r="P51" s="29">
        <v>1</v>
      </c>
      <c r="Q51" s="29">
        <v>1</v>
      </c>
      <c r="R51" s="29">
        <v>1</v>
      </c>
      <c r="S51" s="29">
        <v>1</v>
      </c>
      <c r="T51" s="12">
        <f t="shared" si="0"/>
        <v>1</v>
      </c>
      <c r="U51" s="12">
        <f t="shared" si="1"/>
        <v>1</v>
      </c>
      <c r="V51" s="12">
        <f t="shared" si="2"/>
        <v>1</v>
      </c>
      <c r="W51" s="12">
        <f t="shared" si="3"/>
        <v>1</v>
      </c>
      <c r="X51" s="12">
        <f t="shared" si="4"/>
        <v>1</v>
      </c>
      <c r="Y51" s="12">
        <f t="shared" si="5"/>
        <v>1</v>
      </c>
      <c r="Z51" s="12">
        <f t="shared" si="6"/>
        <v>1</v>
      </c>
      <c r="AA51" s="12">
        <f t="shared" si="7"/>
        <v>1</v>
      </c>
      <c r="AB51" s="13">
        <v>1</v>
      </c>
      <c r="AC51" s="13">
        <v>1</v>
      </c>
      <c r="AD51" s="13">
        <v>1</v>
      </c>
      <c r="AE51" s="13">
        <v>1</v>
      </c>
    </row>
    <row r="52" spans="1:31" ht="45" customHeight="1" thickBot="1" x14ac:dyDescent="0.35">
      <c r="A52" s="116"/>
      <c r="B52" s="42">
        <v>38</v>
      </c>
      <c r="C52" s="116"/>
      <c r="D52" s="290"/>
      <c r="E52" s="46" t="s">
        <v>188</v>
      </c>
      <c r="F52" s="287" t="s">
        <v>33</v>
      </c>
      <c r="G52" s="287"/>
      <c r="H52" s="287"/>
      <c r="I52" s="287"/>
      <c r="J52" s="287"/>
      <c r="K52" s="287"/>
      <c r="L52" s="287"/>
      <c r="M52" s="287"/>
      <c r="N52" s="287"/>
      <c r="O52" s="287"/>
      <c r="P52" s="29">
        <v>1</v>
      </c>
      <c r="Q52" s="29">
        <v>1</v>
      </c>
      <c r="R52" s="29">
        <v>1</v>
      </c>
      <c r="S52" s="29">
        <v>1</v>
      </c>
      <c r="T52" s="12">
        <f t="shared" si="0"/>
        <v>1</v>
      </c>
      <c r="U52" s="12">
        <f t="shared" si="1"/>
        <v>1</v>
      </c>
      <c r="V52" s="12">
        <f t="shared" si="2"/>
        <v>1</v>
      </c>
      <c r="W52" s="12">
        <f t="shared" si="3"/>
        <v>1</v>
      </c>
      <c r="X52" s="12">
        <f t="shared" si="4"/>
        <v>1</v>
      </c>
      <c r="Y52" s="12">
        <f t="shared" si="5"/>
        <v>1</v>
      </c>
      <c r="Z52" s="12">
        <f t="shared" si="6"/>
        <v>1</v>
      </c>
      <c r="AA52" s="12">
        <f t="shared" si="7"/>
        <v>1</v>
      </c>
      <c r="AB52" s="13">
        <v>1</v>
      </c>
      <c r="AC52" s="13">
        <v>1</v>
      </c>
      <c r="AD52" s="13">
        <v>1</v>
      </c>
      <c r="AE52" s="13">
        <v>1</v>
      </c>
    </row>
    <row r="53" spans="1:31" ht="27.6" customHeight="1" thickBot="1" x14ac:dyDescent="0.35">
      <c r="A53" s="280"/>
      <c r="B53" s="280"/>
      <c r="C53" s="280"/>
      <c r="D53" s="129" t="s">
        <v>174</v>
      </c>
      <c r="E53" s="130" t="s">
        <v>224</v>
      </c>
      <c r="F53" s="269" t="s">
        <v>225</v>
      </c>
      <c r="G53" s="269"/>
      <c r="H53" s="269"/>
      <c r="I53" s="269"/>
      <c r="J53" s="269"/>
      <c r="K53" s="269"/>
      <c r="L53" s="269"/>
      <c r="M53" s="269"/>
      <c r="N53" s="269"/>
      <c r="O53" s="269"/>
      <c r="P53" s="288" t="s">
        <v>226</v>
      </c>
      <c r="Q53" s="288"/>
      <c r="R53" s="288"/>
      <c r="S53" s="288"/>
      <c r="T53" s="12"/>
      <c r="U53" s="12"/>
      <c r="V53" s="12"/>
      <c r="W53" s="12"/>
      <c r="X53" s="12"/>
      <c r="Y53" s="12"/>
      <c r="Z53" s="12"/>
      <c r="AA53" s="12"/>
      <c r="AB53" s="13"/>
      <c r="AC53" s="13"/>
      <c r="AD53" s="13"/>
      <c r="AE53" s="13"/>
    </row>
    <row r="54" spans="1:31" ht="53.25" customHeight="1" thickBot="1" x14ac:dyDescent="0.35">
      <c r="A54" s="116"/>
      <c r="B54" s="42">
        <v>39</v>
      </c>
      <c r="C54" s="116"/>
      <c r="D54" s="285" t="s">
        <v>189</v>
      </c>
      <c r="E54" s="43" t="s">
        <v>190</v>
      </c>
      <c r="F54" s="234" t="s">
        <v>191</v>
      </c>
      <c r="G54" s="234"/>
      <c r="H54" s="234"/>
      <c r="I54" s="234"/>
      <c r="J54" s="234"/>
      <c r="K54" s="234"/>
      <c r="L54" s="234"/>
      <c r="M54" s="234"/>
      <c r="N54" s="234"/>
      <c r="O54" s="234"/>
      <c r="P54" s="29">
        <v>1</v>
      </c>
      <c r="Q54" s="29">
        <v>1</v>
      </c>
      <c r="R54" s="29">
        <v>1</v>
      </c>
      <c r="S54" s="29">
        <v>1</v>
      </c>
      <c r="T54" s="12">
        <f t="shared" si="0"/>
        <v>1</v>
      </c>
      <c r="U54" s="12">
        <f t="shared" si="1"/>
        <v>1</v>
      </c>
      <c r="V54" s="12">
        <f t="shared" si="2"/>
        <v>1</v>
      </c>
      <c r="W54" s="12">
        <f t="shared" si="3"/>
        <v>1</v>
      </c>
      <c r="X54" s="12">
        <f t="shared" si="4"/>
        <v>1</v>
      </c>
      <c r="Y54" s="12">
        <f t="shared" si="5"/>
        <v>1</v>
      </c>
      <c r="Z54" s="12">
        <f t="shared" si="6"/>
        <v>1</v>
      </c>
      <c r="AA54" s="12">
        <f t="shared" si="7"/>
        <v>1</v>
      </c>
      <c r="AB54" s="13">
        <v>1</v>
      </c>
      <c r="AC54" s="13">
        <v>1</v>
      </c>
      <c r="AD54" s="13">
        <v>1</v>
      </c>
      <c r="AE54" s="13">
        <v>1</v>
      </c>
    </row>
    <row r="55" spans="1:31" ht="72.75" customHeight="1" thickBot="1" x14ac:dyDescent="0.35">
      <c r="A55" s="116"/>
      <c r="B55" s="42">
        <v>40</v>
      </c>
      <c r="C55" s="116"/>
      <c r="D55" s="285"/>
      <c r="E55" s="44" t="s">
        <v>192</v>
      </c>
      <c r="F55" s="246" t="s">
        <v>193</v>
      </c>
      <c r="G55" s="246"/>
      <c r="H55" s="246"/>
      <c r="I55" s="246"/>
      <c r="J55" s="246"/>
      <c r="K55" s="246"/>
      <c r="L55" s="246"/>
      <c r="M55" s="246"/>
      <c r="N55" s="246"/>
      <c r="O55" s="246"/>
      <c r="P55" s="29">
        <v>1</v>
      </c>
      <c r="Q55" s="29">
        <v>1</v>
      </c>
      <c r="R55" s="29">
        <v>1</v>
      </c>
      <c r="S55" s="29">
        <v>1</v>
      </c>
      <c r="T55" s="12">
        <f t="shared" si="0"/>
        <v>1</v>
      </c>
      <c r="U55" s="12">
        <f t="shared" si="1"/>
        <v>1</v>
      </c>
      <c r="V55" s="12">
        <f t="shared" si="2"/>
        <v>1</v>
      </c>
      <c r="W55" s="12">
        <f t="shared" si="3"/>
        <v>1</v>
      </c>
      <c r="X55" s="12">
        <f t="shared" si="4"/>
        <v>1</v>
      </c>
      <c r="Y55" s="12">
        <f t="shared" si="5"/>
        <v>1</v>
      </c>
      <c r="Z55" s="12">
        <f t="shared" si="6"/>
        <v>1</v>
      </c>
      <c r="AA55" s="12">
        <f t="shared" si="7"/>
        <v>1</v>
      </c>
      <c r="AB55" s="13">
        <v>1</v>
      </c>
      <c r="AC55" s="13">
        <v>1</v>
      </c>
      <c r="AD55" s="13">
        <v>1</v>
      </c>
      <c r="AE55" s="13">
        <v>1</v>
      </c>
    </row>
    <row r="56" spans="1:31" ht="64.5" customHeight="1" thickBot="1" x14ac:dyDescent="0.35">
      <c r="A56" s="116"/>
      <c r="B56" s="42">
        <v>41</v>
      </c>
      <c r="C56" s="116"/>
      <c r="D56" s="285"/>
      <c r="E56" s="45" t="s">
        <v>194</v>
      </c>
      <c r="F56" s="246" t="s">
        <v>195</v>
      </c>
      <c r="G56" s="246"/>
      <c r="H56" s="246"/>
      <c r="I56" s="246"/>
      <c r="J56" s="246"/>
      <c r="K56" s="246"/>
      <c r="L56" s="246"/>
      <c r="M56" s="246"/>
      <c r="N56" s="246"/>
      <c r="O56" s="246"/>
      <c r="P56" s="29">
        <v>1</v>
      </c>
      <c r="Q56" s="29">
        <v>1</v>
      </c>
      <c r="R56" s="29">
        <v>1</v>
      </c>
      <c r="S56" s="29">
        <v>1</v>
      </c>
      <c r="T56" s="12">
        <f t="shared" si="0"/>
        <v>1</v>
      </c>
      <c r="U56" s="12">
        <f t="shared" si="1"/>
        <v>1</v>
      </c>
      <c r="V56" s="12">
        <f t="shared" si="2"/>
        <v>1</v>
      </c>
      <c r="W56" s="12">
        <f t="shared" si="3"/>
        <v>1</v>
      </c>
      <c r="X56" s="12">
        <f t="shared" si="4"/>
        <v>1</v>
      </c>
      <c r="Y56" s="12">
        <f t="shared" si="5"/>
        <v>1</v>
      </c>
      <c r="Z56" s="12">
        <f t="shared" si="6"/>
        <v>1</v>
      </c>
      <c r="AA56" s="12">
        <f t="shared" si="7"/>
        <v>1</v>
      </c>
      <c r="AB56" s="13">
        <v>1</v>
      </c>
      <c r="AC56" s="13">
        <v>1</v>
      </c>
      <c r="AD56" s="13">
        <v>1</v>
      </c>
      <c r="AE56" s="13">
        <v>1</v>
      </c>
    </row>
    <row r="57" spans="1:31" ht="84" customHeight="1" thickBot="1" x14ac:dyDescent="0.35">
      <c r="A57" s="116"/>
      <c r="B57" s="42">
        <v>42</v>
      </c>
      <c r="C57" s="116"/>
      <c r="D57" s="285"/>
      <c r="E57" s="44" t="s">
        <v>196</v>
      </c>
      <c r="F57" s="246" t="s">
        <v>197</v>
      </c>
      <c r="G57" s="246"/>
      <c r="H57" s="246"/>
      <c r="I57" s="246"/>
      <c r="J57" s="246"/>
      <c r="K57" s="246"/>
      <c r="L57" s="246"/>
      <c r="M57" s="246"/>
      <c r="N57" s="246"/>
      <c r="O57" s="246"/>
      <c r="P57" s="29">
        <v>1</v>
      </c>
      <c r="Q57" s="29">
        <v>1</v>
      </c>
      <c r="R57" s="29">
        <v>1</v>
      </c>
      <c r="S57" s="29">
        <v>1</v>
      </c>
      <c r="T57" s="12">
        <f t="shared" si="0"/>
        <v>1</v>
      </c>
      <c r="U57" s="12">
        <f t="shared" si="1"/>
        <v>1</v>
      </c>
      <c r="V57" s="12">
        <f t="shared" si="2"/>
        <v>1</v>
      </c>
      <c r="W57" s="12">
        <f t="shared" si="3"/>
        <v>1</v>
      </c>
      <c r="X57" s="12">
        <f t="shared" si="4"/>
        <v>1</v>
      </c>
      <c r="Y57" s="12">
        <f t="shared" si="5"/>
        <v>1</v>
      </c>
      <c r="Z57" s="12">
        <f t="shared" si="6"/>
        <v>1</v>
      </c>
      <c r="AA57" s="12">
        <f t="shared" si="7"/>
        <v>1</v>
      </c>
      <c r="AB57" s="13">
        <v>1</v>
      </c>
      <c r="AC57" s="13">
        <v>1</v>
      </c>
      <c r="AD57" s="13">
        <v>1</v>
      </c>
      <c r="AE57" s="13">
        <v>1</v>
      </c>
    </row>
    <row r="58" spans="1:31" ht="90" customHeight="1" thickBot="1" x14ac:dyDescent="0.35">
      <c r="A58" s="116"/>
      <c r="B58" s="42">
        <v>43</v>
      </c>
      <c r="C58" s="116"/>
      <c r="D58" s="285"/>
      <c r="E58" s="44" t="s">
        <v>198</v>
      </c>
      <c r="F58" s="238" t="s">
        <v>199</v>
      </c>
      <c r="G58" s="238"/>
      <c r="H58" s="238"/>
      <c r="I58" s="238"/>
      <c r="J58" s="238"/>
      <c r="K58" s="238"/>
      <c r="L58" s="238"/>
      <c r="M58" s="238"/>
      <c r="N58" s="238"/>
      <c r="O58" s="238"/>
      <c r="P58" s="29">
        <v>1</v>
      </c>
      <c r="Q58" s="29">
        <v>1</v>
      </c>
      <c r="R58" s="29">
        <v>1</v>
      </c>
      <c r="S58" s="29">
        <v>1</v>
      </c>
      <c r="T58" s="12">
        <f t="shared" si="0"/>
        <v>1</v>
      </c>
      <c r="U58" s="12">
        <f t="shared" si="1"/>
        <v>1</v>
      </c>
      <c r="V58" s="12">
        <f t="shared" si="2"/>
        <v>1</v>
      </c>
      <c r="W58" s="12">
        <f t="shared" si="3"/>
        <v>1</v>
      </c>
      <c r="X58" s="12">
        <f t="shared" si="4"/>
        <v>1</v>
      </c>
      <c r="Y58" s="12">
        <f t="shared" si="5"/>
        <v>1</v>
      </c>
      <c r="Z58" s="12">
        <f t="shared" si="6"/>
        <v>1</v>
      </c>
      <c r="AA58" s="12">
        <f t="shared" si="7"/>
        <v>1</v>
      </c>
      <c r="AB58" s="13">
        <v>1</v>
      </c>
      <c r="AC58" s="13">
        <v>1</v>
      </c>
      <c r="AD58" s="13">
        <v>1</v>
      </c>
      <c r="AE58" s="13">
        <v>1</v>
      </c>
    </row>
    <row r="59" spans="1:31" ht="90" customHeight="1" thickBot="1" x14ac:dyDescent="0.35">
      <c r="A59" s="116"/>
      <c r="B59" s="42">
        <v>44</v>
      </c>
      <c r="C59" s="116"/>
      <c r="D59" s="285"/>
      <c r="E59" s="45" t="s">
        <v>200</v>
      </c>
      <c r="F59" s="246" t="s">
        <v>201</v>
      </c>
      <c r="G59" s="246"/>
      <c r="H59" s="246"/>
      <c r="I59" s="246"/>
      <c r="J59" s="246"/>
      <c r="K59" s="246"/>
      <c r="L59" s="246"/>
      <c r="M59" s="246"/>
      <c r="N59" s="246"/>
      <c r="O59" s="246"/>
      <c r="P59" s="29">
        <v>1</v>
      </c>
      <c r="Q59" s="29">
        <v>1</v>
      </c>
      <c r="R59" s="29">
        <v>1</v>
      </c>
      <c r="S59" s="29">
        <v>1</v>
      </c>
      <c r="T59" s="12">
        <f t="shared" si="0"/>
        <v>1</v>
      </c>
      <c r="U59" s="12">
        <f t="shared" si="1"/>
        <v>1</v>
      </c>
      <c r="V59" s="12">
        <f t="shared" si="2"/>
        <v>1</v>
      </c>
      <c r="W59" s="12">
        <f t="shared" si="3"/>
        <v>1</v>
      </c>
      <c r="X59" s="12">
        <f t="shared" si="4"/>
        <v>1</v>
      </c>
      <c r="Y59" s="12">
        <f t="shared" si="5"/>
        <v>1</v>
      </c>
      <c r="Z59" s="12">
        <f t="shared" si="6"/>
        <v>1</v>
      </c>
      <c r="AA59" s="12">
        <f t="shared" si="7"/>
        <v>1</v>
      </c>
      <c r="AB59" s="13">
        <v>1</v>
      </c>
      <c r="AC59" s="13">
        <v>1</v>
      </c>
      <c r="AD59" s="13">
        <v>1</v>
      </c>
      <c r="AE59" s="13">
        <v>1</v>
      </c>
    </row>
    <row r="60" spans="1:31" ht="73.5" customHeight="1" thickBot="1" x14ac:dyDescent="0.35">
      <c r="A60" s="116"/>
      <c r="B60" s="42">
        <v>45</v>
      </c>
      <c r="C60" s="116"/>
      <c r="D60" s="285"/>
      <c r="E60" s="47" t="s">
        <v>202</v>
      </c>
      <c r="F60" s="286" t="s">
        <v>195</v>
      </c>
      <c r="G60" s="286"/>
      <c r="H60" s="286"/>
      <c r="I60" s="286"/>
      <c r="J60" s="286"/>
      <c r="K60" s="286"/>
      <c r="L60" s="286"/>
      <c r="M60" s="286"/>
      <c r="N60" s="286"/>
      <c r="O60" s="286"/>
      <c r="P60" s="29">
        <v>1</v>
      </c>
      <c r="Q60" s="29">
        <v>1</v>
      </c>
      <c r="R60" s="29">
        <v>1</v>
      </c>
      <c r="S60" s="29">
        <v>1</v>
      </c>
      <c r="T60" s="12">
        <f t="shared" si="0"/>
        <v>1</v>
      </c>
      <c r="U60" s="12">
        <f t="shared" si="1"/>
        <v>1</v>
      </c>
      <c r="V60" s="12">
        <f t="shared" si="2"/>
        <v>1</v>
      </c>
      <c r="W60" s="12">
        <f t="shared" si="3"/>
        <v>1</v>
      </c>
      <c r="X60" s="12">
        <f t="shared" si="4"/>
        <v>1</v>
      </c>
      <c r="Y60" s="12">
        <f t="shared" si="5"/>
        <v>1</v>
      </c>
      <c r="Z60" s="12">
        <f t="shared" si="6"/>
        <v>1</v>
      </c>
      <c r="AA60" s="12">
        <f t="shared" si="7"/>
        <v>1</v>
      </c>
      <c r="AB60" s="13">
        <v>1</v>
      </c>
      <c r="AC60" s="13">
        <v>1</v>
      </c>
      <c r="AD60" s="13">
        <v>1</v>
      </c>
      <c r="AE60" s="13">
        <v>1</v>
      </c>
    </row>
    <row r="61" spans="1:31" ht="33" customHeight="1" thickBot="1" x14ac:dyDescent="0.35">
      <c r="A61" s="284"/>
      <c r="B61" s="284"/>
      <c r="C61" s="284"/>
      <c r="D61" s="131" t="s">
        <v>291</v>
      </c>
      <c r="E61" s="132" t="s">
        <v>224</v>
      </c>
      <c r="F61" s="235" t="s">
        <v>225</v>
      </c>
      <c r="G61" s="235"/>
      <c r="H61" s="235"/>
      <c r="I61" s="235"/>
      <c r="J61" s="235"/>
      <c r="K61" s="235"/>
      <c r="L61" s="235"/>
      <c r="M61" s="235"/>
      <c r="N61" s="235"/>
      <c r="O61" s="235"/>
      <c r="P61" s="224" t="s">
        <v>226</v>
      </c>
      <c r="Q61" s="224"/>
      <c r="R61" s="224"/>
      <c r="S61" s="224"/>
      <c r="T61" s="12"/>
      <c r="U61" s="12"/>
      <c r="V61" s="12"/>
      <c r="W61" s="12"/>
      <c r="X61" s="12"/>
      <c r="Y61" s="12"/>
      <c r="Z61" s="12"/>
      <c r="AA61" s="12"/>
      <c r="AB61" s="13"/>
      <c r="AC61" s="13"/>
      <c r="AD61" s="13"/>
      <c r="AE61" s="13"/>
    </row>
    <row r="62" spans="1:31" ht="89.25" customHeight="1" thickBot="1" x14ac:dyDescent="0.35">
      <c r="A62" s="111"/>
      <c r="B62" s="20">
        <v>46</v>
      </c>
      <c r="C62" s="111"/>
      <c r="D62" s="278" t="s">
        <v>292</v>
      </c>
      <c r="E62" s="48" t="s">
        <v>420</v>
      </c>
      <c r="F62" s="231" t="s">
        <v>293</v>
      </c>
      <c r="G62" s="231"/>
      <c r="H62" s="231"/>
      <c r="I62" s="231"/>
      <c r="J62" s="231"/>
      <c r="K62" s="231"/>
      <c r="L62" s="231"/>
      <c r="M62" s="231"/>
      <c r="N62" s="231"/>
      <c r="O62" s="231"/>
      <c r="P62" s="28">
        <v>10</v>
      </c>
      <c r="Q62" s="28">
        <v>10</v>
      </c>
      <c r="R62" s="28">
        <v>10</v>
      </c>
      <c r="S62" s="28">
        <v>10</v>
      </c>
      <c r="T62" s="12">
        <f t="shared" si="0"/>
        <v>10</v>
      </c>
      <c r="U62" s="12">
        <f t="shared" si="1"/>
        <v>10</v>
      </c>
      <c r="V62" s="12">
        <f t="shared" si="2"/>
        <v>10</v>
      </c>
      <c r="W62" s="12">
        <f t="shared" si="3"/>
        <v>10</v>
      </c>
      <c r="X62" s="12">
        <f t="shared" si="4"/>
        <v>10</v>
      </c>
      <c r="Y62" s="12">
        <f t="shared" si="5"/>
        <v>10</v>
      </c>
      <c r="Z62" s="12">
        <f t="shared" si="6"/>
        <v>10</v>
      </c>
      <c r="AA62" s="12">
        <f t="shared" si="7"/>
        <v>10</v>
      </c>
      <c r="AB62" s="15">
        <v>10</v>
      </c>
      <c r="AC62" s="15">
        <v>10</v>
      </c>
      <c r="AD62" s="15">
        <v>10</v>
      </c>
      <c r="AE62" s="15">
        <v>10</v>
      </c>
    </row>
    <row r="63" spans="1:31" ht="291" customHeight="1" thickBot="1" x14ac:dyDescent="0.35">
      <c r="A63" s="110"/>
      <c r="B63" s="11">
        <v>47</v>
      </c>
      <c r="C63" s="110"/>
      <c r="D63" s="278"/>
      <c r="E63" s="49" t="s">
        <v>459</v>
      </c>
      <c r="F63" s="276" t="s">
        <v>571</v>
      </c>
      <c r="G63" s="279"/>
      <c r="H63" s="279"/>
      <c r="I63" s="279"/>
      <c r="J63" s="279"/>
      <c r="K63" s="279"/>
      <c r="L63" s="279"/>
      <c r="M63" s="279"/>
      <c r="N63" s="279"/>
      <c r="O63" s="279"/>
      <c r="P63" s="28">
        <v>10</v>
      </c>
      <c r="Q63" s="28">
        <v>10</v>
      </c>
      <c r="R63" s="28">
        <v>10</v>
      </c>
      <c r="S63" s="28">
        <v>10</v>
      </c>
      <c r="T63" s="12">
        <f t="shared" si="0"/>
        <v>10</v>
      </c>
      <c r="U63" s="12">
        <f t="shared" si="1"/>
        <v>10</v>
      </c>
      <c r="V63" s="12">
        <f t="shared" si="2"/>
        <v>10</v>
      </c>
      <c r="W63" s="12">
        <f t="shared" si="3"/>
        <v>10</v>
      </c>
      <c r="X63" s="12">
        <f t="shared" si="4"/>
        <v>10</v>
      </c>
      <c r="Y63" s="12">
        <f t="shared" si="5"/>
        <v>10</v>
      </c>
      <c r="Z63" s="12">
        <f t="shared" si="6"/>
        <v>10</v>
      </c>
      <c r="AA63" s="12">
        <f t="shared" si="7"/>
        <v>10</v>
      </c>
      <c r="AB63" s="15">
        <v>10</v>
      </c>
      <c r="AC63" s="15">
        <v>10</v>
      </c>
      <c r="AD63" s="15">
        <v>10</v>
      </c>
      <c r="AE63" s="15">
        <v>10</v>
      </c>
    </row>
    <row r="64" spans="1:31" ht="213.75" customHeight="1" x14ac:dyDescent="0.3">
      <c r="A64" s="110"/>
      <c r="B64" s="20">
        <v>48</v>
      </c>
      <c r="C64" s="110"/>
      <c r="D64" s="278"/>
      <c r="E64" s="50" t="s">
        <v>421</v>
      </c>
      <c r="F64" s="232" t="s">
        <v>572</v>
      </c>
      <c r="G64" s="232"/>
      <c r="H64" s="232"/>
      <c r="I64" s="232"/>
      <c r="J64" s="232"/>
      <c r="K64" s="232"/>
      <c r="L64" s="232"/>
      <c r="M64" s="232"/>
      <c r="N64" s="232"/>
      <c r="O64" s="232"/>
      <c r="P64" s="29">
        <v>10</v>
      </c>
      <c r="Q64" s="29">
        <v>10</v>
      </c>
      <c r="R64" s="29">
        <v>10</v>
      </c>
      <c r="S64" s="29">
        <v>10</v>
      </c>
      <c r="T64" s="12">
        <f t="shared" si="0"/>
        <v>10</v>
      </c>
      <c r="U64" s="12">
        <f t="shared" si="1"/>
        <v>10</v>
      </c>
      <c r="V64" s="12">
        <f t="shared" si="2"/>
        <v>10</v>
      </c>
      <c r="W64" s="12">
        <f t="shared" si="3"/>
        <v>10</v>
      </c>
      <c r="X64" s="12">
        <f t="shared" si="4"/>
        <v>10</v>
      </c>
      <c r="Y64" s="12">
        <f t="shared" si="5"/>
        <v>10</v>
      </c>
      <c r="Z64" s="12">
        <f t="shared" si="6"/>
        <v>10</v>
      </c>
      <c r="AA64" s="12">
        <f t="shared" si="7"/>
        <v>10</v>
      </c>
      <c r="AB64" s="15">
        <v>10</v>
      </c>
      <c r="AC64" s="15">
        <v>10</v>
      </c>
      <c r="AD64" s="15">
        <v>10</v>
      </c>
      <c r="AE64" s="15">
        <v>10</v>
      </c>
    </row>
    <row r="65" spans="1:31" ht="70.5" customHeight="1" thickBot="1" x14ac:dyDescent="0.35">
      <c r="A65" s="110"/>
      <c r="B65" s="11">
        <v>49</v>
      </c>
      <c r="C65" s="110"/>
      <c r="D65" s="281" t="s">
        <v>294</v>
      </c>
      <c r="E65" s="50" t="s">
        <v>295</v>
      </c>
      <c r="F65" s="246" t="s">
        <v>296</v>
      </c>
      <c r="G65" s="246"/>
      <c r="H65" s="246"/>
      <c r="I65" s="246"/>
      <c r="J65" s="246"/>
      <c r="K65" s="246"/>
      <c r="L65" s="246"/>
      <c r="M65" s="246"/>
      <c r="N65" s="246"/>
      <c r="O65" s="246"/>
      <c r="P65" s="21">
        <v>5</v>
      </c>
      <c r="Q65" s="21">
        <v>5</v>
      </c>
      <c r="R65" s="21">
        <v>5</v>
      </c>
      <c r="S65" s="21">
        <v>5</v>
      </c>
      <c r="T65" s="12">
        <f t="shared" si="0"/>
        <v>5</v>
      </c>
      <c r="U65" s="12">
        <f t="shared" si="1"/>
        <v>5</v>
      </c>
      <c r="V65" s="12">
        <f t="shared" si="2"/>
        <v>5</v>
      </c>
      <c r="W65" s="12">
        <f t="shared" si="3"/>
        <v>5</v>
      </c>
      <c r="X65" s="12">
        <f t="shared" si="4"/>
        <v>5</v>
      </c>
      <c r="Y65" s="12">
        <f t="shared" si="5"/>
        <v>5</v>
      </c>
      <c r="Z65" s="12">
        <f t="shared" si="6"/>
        <v>5</v>
      </c>
      <c r="AA65" s="12">
        <f t="shared" si="7"/>
        <v>5</v>
      </c>
      <c r="AB65" s="13">
        <v>5</v>
      </c>
      <c r="AC65" s="13">
        <v>5</v>
      </c>
      <c r="AD65" s="13">
        <v>5</v>
      </c>
      <c r="AE65" s="13">
        <v>5</v>
      </c>
    </row>
    <row r="66" spans="1:31" ht="120.75" customHeight="1" thickBot="1" x14ac:dyDescent="0.35">
      <c r="A66" s="110"/>
      <c r="B66" s="11">
        <v>50</v>
      </c>
      <c r="C66" s="110"/>
      <c r="D66" s="281"/>
      <c r="E66" s="51" t="s">
        <v>308</v>
      </c>
      <c r="F66" s="282" t="s">
        <v>309</v>
      </c>
      <c r="G66" s="282"/>
      <c r="H66" s="282"/>
      <c r="I66" s="282"/>
      <c r="J66" s="282"/>
      <c r="K66" s="282"/>
      <c r="L66" s="282"/>
      <c r="M66" s="282"/>
      <c r="N66" s="282"/>
      <c r="O66" s="282"/>
      <c r="P66" s="21">
        <v>5</v>
      </c>
      <c r="Q66" s="21">
        <v>5</v>
      </c>
      <c r="R66" s="21">
        <v>5</v>
      </c>
      <c r="S66" s="21">
        <v>5</v>
      </c>
      <c r="T66" s="12">
        <f t="shared" si="0"/>
        <v>5</v>
      </c>
      <c r="U66" s="12">
        <f t="shared" si="1"/>
        <v>5</v>
      </c>
      <c r="V66" s="12">
        <f t="shared" si="2"/>
        <v>5</v>
      </c>
      <c r="W66" s="12">
        <f t="shared" si="3"/>
        <v>5</v>
      </c>
      <c r="X66" s="12">
        <f t="shared" si="4"/>
        <v>5</v>
      </c>
      <c r="Y66" s="12">
        <f t="shared" si="5"/>
        <v>5</v>
      </c>
      <c r="Z66" s="12">
        <f t="shared" si="6"/>
        <v>5</v>
      </c>
      <c r="AA66" s="12">
        <f t="shared" si="7"/>
        <v>5</v>
      </c>
      <c r="AB66" s="13">
        <v>5</v>
      </c>
      <c r="AC66" s="13">
        <v>5</v>
      </c>
      <c r="AD66" s="13">
        <v>5</v>
      </c>
      <c r="AE66" s="13">
        <v>5</v>
      </c>
    </row>
    <row r="67" spans="1:31" s="7" customFormat="1" ht="105.75" customHeight="1" thickBot="1" x14ac:dyDescent="0.25">
      <c r="A67" s="112"/>
      <c r="B67" s="42">
        <v>51</v>
      </c>
      <c r="C67" s="112"/>
      <c r="D67" s="281"/>
      <c r="E67" s="52" t="s">
        <v>26</v>
      </c>
      <c r="F67" s="283" t="s">
        <v>27</v>
      </c>
      <c r="G67" s="283"/>
      <c r="H67" s="283"/>
      <c r="I67" s="283"/>
      <c r="J67" s="283"/>
      <c r="K67" s="283"/>
      <c r="L67" s="283"/>
      <c r="M67" s="283"/>
      <c r="N67" s="283"/>
      <c r="O67" s="283"/>
      <c r="P67" s="21">
        <v>5</v>
      </c>
      <c r="Q67" s="21">
        <v>5</v>
      </c>
      <c r="R67" s="21">
        <v>5</v>
      </c>
      <c r="S67" s="21">
        <v>5</v>
      </c>
      <c r="T67" s="12">
        <f t="shared" si="0"/>
        <v>5</v>
      </c>
      <c r="U67" s="12">
        <f t="shared" si="1"/>
        <v>5</v>
      </c>
      <c r="V67" s="12">
        <f t="shared" si="2"/>
        <v>5</v>
      </c>
      <c r="W67" s="12">
        <f t="shared" si="3"/>
        <v>5</v>
      </c>
      <c r="X67" s="12">
        <f t="shared" si="4"/>
        <v>5</v>
      </c>
      <c r="Y67" s="12">
        <f t="shared" si="5"/>
        <v>5</v>
      </c>
      <c r="Z67" s="12">
        <f t="shared" si="6"/>
        <v>5</v>
      </c>
      <c r="AA67" s="12">
        <f t="shared" si="7"/>
        <v>5</v>
      </c>
      <c r="AB67" s="13">
        <v>5</v>
      </c>
      <c r="AC67" s="13">
        <v>5</v>
      </c>
      <c r="AD67" s="13">
        <v>5</v>
      </c>
      <c r="AE67" s="13">
        <v>5</v>
      </c>
    </row>
    <row r="68" spans="1:31" ht="33.75" customHeight="1" thickBot="1" x14ac:dyDescent="0.35">
      <c r="A68" s="229"/>
      <c r="B68" s="229"/>
      <c r="C68" s="229"/>
      <c r="D68" s="133" t="s">
        <v>28</v>
      </c>
      <c r="E68" s="128" t="s">
        <v>224</v>
      </c>
      <c r="F68" s="235" t="s">
        <v>225</v>
      </c>
      <c r="G68" s="235"/>
      <c r="H68" s="235"/>
      <c r="I68" s="235"/>
      <c r="J68" s="235"/>
      <c r="K68" s="235"/>
      <c r="L68" s="235"/>
      <c r="M68" s="235"/>
      <c r="N68" s="235"/>
      <c r="O68" s="235"/>
      <c r="P68" s="224" t="s">
        <v>226</v>
      </c>
      <c r="Q68" s="224"/>
      <c r="R68" s="224"/>
      <c r="S68" s="224"/>
      <c r="T68" s="12"/>
      <c r="U68" s="12"/>
      <c r="V68" s="12"/>
      <c r="W68" s="12"/>
      <c r="X68" s="12"/>
      <c r="Y68" s="12"/>
      <c r="Z68" s="12"/>
      <c r="AA68" s="12"/>
      <c r="AB68" s="13"/>
      <c r="AC68" s="13"/>
      <c r="AD68" s="13"/>
      <c r="AE68" s="13"/>
    </row>
    <row r="69" spans="1:31" ht="33.75" customHeight="1" thickBot="1" x14ac:dyDescent="0.35">
      <c r="A69" s="113"/>
      <c r="B69" s="11">
        <v>52</v>
      </c>
      <c r="C69" s="113"/>
      <c r="D69" s="275" t="s">
        <v>29</v>
      </c>
      <c r="E69" s="54" t="s">
        <v>30</v>
      </c>
      <c r="F69" s="234" t="s">
        <v>31</v>
      </c>
      <c r="G69" s="234"/>
      <c r="H69" s="234"/>
      <c r="I69" s="234"/>
      <c r="J69" s="234"/>
      <c r="K69" s="234"/>
      <c r="L69" s="234"/>
      <c r="M69" s="234"/>
      <c r="N69" s="234"/>
      <c r="O69" s="234"/>
      <c r="P69" s="21">
        <v>1</v>
      </c>
      <c r="Q69" s="21">
        <v>1</v>
      </c>
      <c r="R69" s="21">
        <v>1</v>
      </c>
      <c r="S69" s="21">
        <v>1</v>
      </c>
      <c r="T69" s="12">
        <f t="shared" si="0"/>
        <v>1</v>
      </c>
      <c r="U69" s="12">
        <f t="shared" si="1"/>
        <v>1</v>
      </c>
      <c r="V69" s="12">
        <f t="shared" si="2"/>
        <v>1</v>
      </c>
      <c r="W69" s="12">
        <f t="shared" si="3"/>
        <v>1</v>
      </c>
      <c r="X69" s="12">
        <f t="shared" si="4"/>
        <v>1</v>
      </c>
      <c r="Y69" s="12">
        <f t="shared" si="5"/>
        <v>1</v>
      </c>
      <c r="Z69" s="12">
        <f t="shared" si="6"/>
        <v>1</v>
      </c>
      <c r="AA69" s="12">
        <f t="shared" si="7"/>
        <v>1</v>
      </c>
      <c r="AB69" s="13">
        <v>1</v>
      </c>
      <c r="AC69" s="13">
        <v>1</v>
      </c>
      <c r="AD69" s="13">
        <v>1</v>
      </c>
      <c r="AE69" s="13">
        <v>1</v>
      </c>
    </row>
    <row r="70" spans="1:31" ht="26.25" customHeight="1" thickBot="1" x14ac:dyDescent="0.35">
      <c r="A70" s="113"/>
      <c r="B70" s="11">
        <v>53</v>
      </c>
      <c r="C70" s="110"/>
      <c r="D70" s="275"/>
      <c r="E70" s="41" t="s">
        <v>32</v>
      </c>
      <c r="F70" s="246" t="s">
        <v>33</v>
      </c>
      <c r="G70" s="246"/>
      <c r="H70" s="246"/>
      <c r="I70" s="246"/>
      <c r="J70" s="246"/>
      <c r="K70" s="246"/>
      <c r="L70" s="246"/>
      <c r="M70" s="246"/>
      <c r="N70" s="246"/>
      <c r="O70" s="246"/>
      <c r="P70" s="21">
        <v>1</v>
      </c>
      <c r="Q70" s="21">
        <v>1</v>
      </c>
      <c r="R70" s="21">
        <v>1</v>
      </c>
      <c r="S70" s="21">
        <v>1</v>
      </c>
      <c r="T70" s="12">
        <f t="shared" si="0"/>
        <v>1</v>
      </c>
      <c r="U70" s="12">
        <f t="shared" si="1"/>
        <v>1</v>
      </c>
      <c r="V70" s="12">
        <f t="shared" si="2"/>
        <v>1</v>
      </c>
      <c r="W70" s="12">
        <f t="shared" si="3"/>
        <v>1</v>
      </c>
      <c r="X70" s="12">
        <f t="shared" si="4"/>
        <v>1</v>
      </c>
      <c r="Y70" s="12">
        <f t="shared" si="5"/>
        <v>1</v>
      </c>
      <c r="Z70" s="12">
        <f t="shared" si="6"/>
        <v>1</v>
      </c>
      <c r="AA70" s="12">
        <f t="shared" si="7"/>
        <v>1</v>
      </c>
      <c r="AB70" s="13">
        <v>1</v>
      </c>
      <c r="AC70" s="13">
        <v>1</v>
      </c>
      <c r="AD70" s="13">
        <v>1</v>
      </c>
      <c r="AE70" s="13">
        <v>1</v>
      </c>
    </row>
    <row r="71" spans="1:31" ht="68.25" customHeight="1" thickBot="1" x14ac:dyDescent="0.35">
      <c r="A71" s="110"/>
      <c r="B71" s="11">
        <v>54</v>
      </c>
      <c r="C71" s="110"/>
      <c r="D71" s="275"/>
      <c r="E71" s="40" t="s">
        <v>34</v>
      </c>
      <c r="F71" s="276" t="s">
        <v>35</v>
      </c>
      <c r="G71" s="276"/>
      <c r="H71" s="276"/>
      <c r="I71" s="276"/>
      <c r="J71" s="276"/>
      <c r="K71" s="276"/>
      <c r="L71" s="276"/>
      <c r="M71" s="276"/>
      <c r="N71" s="276"/>
      <c r="O71" s="276"/>
      <c r="P71" s="11">
        <v>5</v>
      </c>
      <c r="Q71" s="11">
        <v>5</v>
      </c>
      <c r="R71" s="11">
        <v>5</v>
      </c>
      <c r="S71" s="11">
        <v>5</v>
      </c>
      <c r="T71" s="12">
        <f t="shared" si="0"/>
        <v>5</v>
      </c>
      <c r="U71" s="12">
        <f t="shared" si="1"/>
        <v>5</v>
      </c>
      <c r="V71" s="12">
        <f t="shared" si="2"/>
        <v>5</v>
      </c>
      <c r="W71" s="12">
        <f t="shared" si="3"/>
        <v>5</v>
      </c>
      <c r="X71" s="12">
        <f t="shared" si="4"/>
        <v>5</v>
      </c>
      <c r="Y71" s="12">
        <f t="shared" si="5"/>
        <v>5</v>
      </c>
      <c r="Z71" s="12">
        <f t="shared" si="6"/>
        <v>5</v>
      </c>
      <c r="AA71" s="12">
        <f t="shared" si="7"/>
        <v>5</v>
      </c>
      <c r="AB71" s="11">
        <v>5</v>
      </c>
      <c r="AC71" s="11">
        <v>5</v>
      </c>
      <c r="AD71" s="11">
        <v>5</v>
      </c>
      <c r="AE71" s="11">
        <v>5</v>
      </c>
    </row>
    <row r="72" spans="1:31" ht="54.75" customHeight="1" thickBot="1" x14ac:dyDescent="0.35">
      <c r="A72" s="110"/>
      <c r="B72" s="55">
        <v>55</v>
      </c>
      <c r="C72" s="110"/>
      <c r="D72" s="275"/>
      <c r="E72" s="56" t="s">
        <v>36</v>
      </c>
      <c r="F72" s="277" t="s">
        <v>37</v>
      </c>
      <c r="G72" s="277"/>
      <c r="H72" s="277"/>
      <c r="I72" s="277"/>
      <c r="J72" s="277"/>
      <c r="K72" s="277"/>
      <c r="L72" s="277"/>
      <c r="M72" s="277"/>
      <c r="N72" s="277"/>
      <c r="O72" s="277"/>
      <c r="P72" s="28">
        <v>5</v>
      </c>
      <c r="Q72" s="28">
        <v>5</v>
      </c>
      <c r="R72" s="28">
        <v>5</v>
      </c>
      <c r="S72" s="28">
        <v>5</v>
      </c>
      <c r="T72" s="12">
        <f t="shared" si="0"/>
        <v>5</v>
      </c>
      <c r="U72" s="12">
        <f t="shared" si="1"/>
        <v>5</v>
      </c>
      <c r="V72" s="12">
        <f t="shared" si="2"/>
        <v>5</v>
      </c>
      <c r="W72" s="12">
        <f t="shared" si="3"/>
        <v>5</v>
      </c>
      <c r="X72" s="12">
        <f t="shared" si="4"/>
        <v>5</v>
      </c>
      <c r="Y72" s="12">
        <f t="shared" si="5"/>
        <v>5</v>
      </c>
      <c r="Z72" s="12">
        <f t="shared" si="6"/>
        <v>5</v>
      </c>
      <c r="AA72" s="12">
        <f t="shared" si="7"/>
        <v>5</v>
      </c>
      <c r="AB72" s="28">
        <v>5</v>
      </c>
      <c r="AC72" s="28">
        <v>5</v>
      </c>
      <c r="AD72" s="28">
        <v>5</v>
      </c>
      <c r="AE72" s="28">
        <v>5</v>
      </c>
    </row>
    <row r="73" spans="1:31" ht="36" customHeight="1" thickBot="1" x14ac:dyDescent="0.35">
      <c r="A73" s="229"/>
      <c r="B73" s="229"/>
      <c r="C73" s="229"/>
      <c r="D73" s="134" t="s">
        <v>38</v>
      </c>
      <c r="E73" s="128" t="s">
        <v>224</v>
      </c>
      <c r="F73" s="235" t="s">
        <v>225</v>
      </c>
      <c r="G73" s="235"/>
      <c r="H73" s="235"/>
      <c r="I73" s="235"/>
      <c r="J73" s="235"/>
      <c r="K73" s="235"/>
      <c r="L73" s="235"/>
      <c r="M73" s="235"/>
      <c r="N73" s="235"/>
      <c r="O73" s="235"/>
      <c r="P73" s="224" t="s">
        <v>226</v>
      </c>
      <c r="Q73" s="224"/>
      <c r="R73" s="224"/>
      <c r="S73" s="224"/>
      <c r="T73" s="12"/>
      <c r="U73" s="12"/>
      <c r="V73" s="12"/>
      <c r="W73" s="12"/>
      <c r="X73" s="12"/>
      <c r="Y73" s="12"/>
      <c r="Z73" s="12"/>
      <c r="AA73" s="12"/>
      <c r="AB73" s="13"/>
      <c r="AC73" s="13"/>
      <c r="AD73" s="13"/>
      <c r="AE73" s="13"/>
    </row>
    <row r="74" spans="1:31" ht="51.75" customHeight="1" thickBot="1" x14ac:dyDescent="0.35">
      <c r="A74" s="111"/>
      <c r="B74" s="20">
        <v>56</v>
      </c>
      <c r="C74" s="111"/>
      <c r="D74" s="274" t="s">
        <v>39</v>
      </c>
      <c r="E74" s="36" t="s">
        <v>40</v>
      </c>
      <c r="F74" s="231" t="s">
        <v>41</v>
      </c>
      <c r="G74" s="231"/>
      <c r="H74" s="231"/>
      <c r="I74" s="231"/>
      <c r="J74" s="231"/>
      <c r="K74" s="231"/>
      <c r="L74" s="231"/>
      <c r="M74" s="231"/>
      <c r="N74" s="231"/>
      <c r="O74" s="231"/>
      <c r="P74" s="29">
        <v>1</v>
      </c>
      <c r="Q74" s="29">
        <v>1</v>
      </c>
      <c r="R74" s="29">
        <v>1</v>
      </c>
      <c r="S74" s="29">
        <v>1</v>
      </c>
      <c r="T74" s="12">
        <f t="shared" si="0"/>
        <v>1</v>
      </c>
      <c r="U74" s="12">
        <f t="shared" si="1"/>
        <v>1</v>
      </c>
      <c r="V74" s="12">
        <f t="shared" si="2"/>
        <v>1</v>
      </c>
      <c r="W74" s="12">
        <f t="shared" si="3"/>
        <v>1</v>
      </c>
      <c r="X74" s="12">
        <f t="shared" si="4"/>
        <v>1</v>
      </c>
      <c r="Y74" s="12">
        <f t="shared" si="5"/>
        <v>1</v>
      </c>
      <c r="Z74" s="12">
        <f t="shared" si="6"/>
        <v>1</v>
      </c>
      <c r="AA74" s="12">
        <f t="shared" si="7"/>
        <v>1</v>
      </c>
      <c r="AB74" s="13">
        <v>1</v>
      </c>
      <c r="AC74" s="13">
        <v>1</v>
      </c>
      <c r="AD74" s="13">
        <v>1</v>
      </c>
      <c r="AE74" s="13">
        <v>1</v>
      </c>
    </row>
    <row r="75" spans="1:31" ht="86.25" customHeight="1" thickBot="1" x14ac:dyDescent="0.35">
      <c r="A75" s="110"/>
      <c r="B75" s="11">
        <v>57</v>
      </c>
      <c r="C75" s="110"/>
      <c r="D75" s="274"/>
      <c r="E75" s="37" t="s">
        <v>256</v>
      </c>
      <c r="F75" s="232" t="s">
        <v>42</v>
      </c>
      <c r="G75" s="232"/>
      <c r="H75" s="232"/>
      <c r="I75" s="232"/>
      <c r="J75" s="232"/>
      <c r="K75" s="232"/>
      <c r="L75" s="232"/>
      <c r="M75" s="232"/>
      <c r="N75" s="232"/>
      <c r="O75" s="232"/>
      <c r="P75" s="29">
        <v>1</v>
      </c>
      <c r="Q75" s="29">
        <v>1</v>
      </c>
      <c r="R75" s="29">
        <v>1</v>
      </c>
      <c r="S75" s="29">
        <v>1</v>
      </c>
      <c r="T75" s="12">
        <f t="shared" si="0"/>
        <v>1</v>
      </c>
      <c r="U75" s="12">
        <f t="shared" si="1"/>
        <v>1</v>
      </c>
      <c r="V75" s="12">
        <f t="shared" si="2"/>
        <v>1</v>
      </c>
      <c r="W75" s="12">
        <f t="shared" si="3"/>
        <v>1</v>
      </c>
      <c r="X75" s="12">
        <f t="shared" si="4"/>
        <v>1</v>
      </c>
      <c r="Y75" s="12">
        <f t="shared" si="5"/>
        <v>1</v>
      </c>
      <c r="Z75" s="12">
        <f t="shared" si="6"/>
        <v>1</v>
      </c>
      <c r="AA75" s="12">
        <f t="shared" si="7"/>
        <v>1</v>
      </c>
      <c r="AB75" s="13">
        <v>1</v>
      </c>
      <c r="AC75" s="13">
        <v>1</v>
      </c>
      <c r="AD75" s="13">
        <v>1</v>
      </c>
      <c r="AE75" s="13">
        <v>1</v>
      </c>
    </row>
    <row r="76" spans="1:31" ht="66.599999999999994" customHeight="1" thickBot="1" x14ac:dyDescent="0.35">
      <c r="A76" s="110"/>
      <c r="B76" s="20">
        <v>58</v>
      </c>
      <c r="C76" s="110"/>
      <c r="D76" s="274"/>
      <c r="E76" s="41" t="s">
        <v>258</v>
      </c>
      <c r="F76" s="232" t="s">
        <v>41</v>
      </c>
      <c r="G76" s="232"/>
      <c r="H76" s="232"/>
      <c r="I76" s="232"/>
      <c r="J76" s="232"/>
      <c r="K76" s="232"/>
      <c r="L76" s="232"/>
      <c r="M76" s="232"/>
      <c r="N76" s="232"/>
      <c r="O76" s="232"/>
      <c r="P76" s="29">
        <v>1</v>
      </c>
      <c r="Q76" s="29">
        <v>1</v>
      </c>
      <c r="R76" s="29">
        <v>1</v>
      </c>
      <c r="S76" s="29">
        <v>1</v>
      </c>
      <c r="T76" s="12">
        <f t="shared" si="0"/>
        <v>1</v>
      </c>
      <c r="U76" s="12">
        <f t="shared" si="1"/>
        <v>1</v>
      </c>
      <c r="V76" s="12">
        <f t="shared" si="2"/>
        <v>1</v>
      </c>
      <c r="W76" s="12">
        <f t="shared" si="3"/>
        <v>1</v>
      </c>
      <c r="X76" s="12">
        <f t="shared" si="4"/>
        <v>1</v>
      </c>
      <c r="Y76" s="12">
        <f t="shared" si="5"/>
        <v>1</v>
      </c>
      <c r="Z76" s="12">
        <f t="shared" si="6"/>
        <v>1</v>
      </c>
      <c r="AA76" s="12">
        <f t="shared" si="7"/>
        <v>1</v>
      </c>
      <c r="AB76" s="13">
        <v>1</v>
      </c>
      <c r="AC76" s="13">
        <v>1</v>
      </c>
      <c r="AD76" s="13">
        <v>1</v>
      </c>
      <c r="AE76" s="13">
        <v>1</v>
      </c>
    </row>
    <row r="77" spans="1:31" ht="69.599999999999994" customHeight="1" thickBot="1" x14ac:dyDescent="0.35">
      <c r="A77" s="110"/>
      <c r="B77" s="11">
        <v>59</v>
      </c>
      <c r="C77" s="110"/>
      <c r="D77" s="274"/>
      <c r="E77" s="37" t="s">
        <v>260</v>
      </c>
      <c r="F77" s="232" t="s">
        <v>41</v>
      </c>
      <c r="G77" s="232"/>
      <c r="H77" s="232"/>
      <c r="I77" s="232"/>
      <c r="J77" s="232"/>
      <c r="K77" s="232"/>
      <c r="L77" s="232"/>
      <c r="M77" s="232"/>
      <c r="N77" s="232"/>
      <c r="O77" s="232"/>
      <c r="P77" s="29">
        <v>1</v>
      </c>
      <c r="Q77" s="29">
        <v>1</v>
      </c>
      <c r="R77" s="29">
        <v>1</v>
      </c>
      <c r="S77" s="29">
        <v>1</v>
      </c>
      <c r="T77" s="12">
        <f t="shared" ref="T77:T90" si="8">IF(P77=X77,AB77)</f>
        <v>1</v>
      </c>
      <c r="U77" s="12">
        <f t="shared" ref="U77:U90" si="9">IF(Q77=Y77,AC77)</f>
        <v>1</v>
      </c>
      <c r="V77" s="12">
        <f t="shared" ref="V77:V90" si="10">IF(R77=Z77,AD77)</f>
        <v>1</v>
      </c>
      <c r="W77" s="12">
        <f t="shared" ref="W77:W90" si="11">IF(S77=AA77,AE77)</f>
        <v>1</v>
      </c>
      <c r="X77" s="12">
        <f t="shared" ref="X77:X90" si="12">IF(P77="NA","NA",AB77)</f>
        <v>1</v>
      </c>
      <c r="Y77" s="12">
        <f t="shared" ref="Y77:Y90" si="13">IF(Q77="NA","NA",AC77)</f>
        <v>1</v>
      </c>
      <c r="Z77" s="12">
        <f t="shared" ref="Z77:Z90" si="14">IF(R77="NA","NA",AD77)</f>
        <v>1</v>
      </c>
      <c r="AA77" s="12">
        <f t="shared" ref="AA77:AA90" si="15">IF(S77="NA","NA",AE77)</f>
        <v>1</v>
      </c>
      <c r="AB77" s="13">
        <v>1</v>
      </c>
      <c r="AC77" s="13">
        <v>1</v>
      </c>
      <c r="AD77" s="13">
        <v>1</v>
      </c>
      <c r="AE77" s="13">
        <v>1</v>
      </c>
    </row>
    <row r="78" spans="1:31" ht="77.650000000000006" customHeight="1" thickBot="1" x14ac:dyDescent="0.35">
      <c r="A78" s="110"/>
      <c r="B78" s="20">
        <v>60</v>
      </c>
      <c r="C78" s="110"/>
      <c r="D78" s="274"/>
      <c r="E78" s="41" t="s">
        <v>43</v>
      </c>
      <c r="F78" s="232" t="s">
        <v>44</v>
      </c>
      <c r="G78" s="232"/>
      <c r="H78" s="232"/>
      <c r="I78" s="232"/>
      <c r="J78" s="232"/>
      <c r="K78" s="232"/>
      <c r="L78" s="232"/>
      <c r="M78" s="232"/>
      <c r="N78" s="232"/>
      <c r="O78" s="232"/>
      <c r="P78" s="29">
        <v>5</v>
      </c>
      <c r="Q78" s="29">
        <v>5</v>
      </c>
      <c r="R78" s="29">
        <v>5</v>
      </c>
      <c r="S78" s="29">
        <v>5</v>
      </c>
      <c r="T78" s="12">
        <f t="shared" si="8"/>
        <v>5</v>
      </c>
      <c r="U78" s="12">
        <f t="shared" si="9"/>
        <v>5</v>
      </c>
      <c r="V78" s="12">
        <f t="shared" si="10"/>
        <v>5</v>
      </c>
      <c r="W78" s="12">
        <f t="shared" si="11"/>
        <v>5</v>
      </c>
      <c r="X78" s="12">
        <f t="shared" si="12"/>
        <v>5</v>
      </c>
      <c r="Y78" s="12">
        <f t="shared" si="13"/>
        <v>5</v>
      </c>
      <c r="Z78" s="12">
        <f t="shared" si="14"/>
        <v>5</v>
      </c>
      <c r="AA78" s="12">
        <f t="shared" si="15"/>
        <v>5</v>
      </c>
      <c r="AB78" s="13">
        <v>5</v>
      </c>
      <c r="AC78" s="13">
        <v>5</v>
      </c>
      <c r="AD78" s="13">
        <v>5</v>
      </c>
      <c r="AE78" s="13">
        <v>5</v>
      </c>
    </row>
    <row r="79" spans="1:31" ht="71.25" customHeight="1" x14ac:dyDescent="0.3">
      <c r="A79" s="110"/>
      <c r="B79" s="11">
        <v>61</v>
      </c>
      <c r="C79" s="110"/>
      <c r="D79" s="274"/>
      <c r="E79" s="39" t="s">
        <v>203</v>
      </c>
      <c r="F79" s="232" t="s">
        <v>44</v>
      </c>
      <c r="G79" s="232"/>
      <c r="H79" s="232"/>
      <c r="I79" s="232"/>
      <c r="J79" s="232"/>
      <c r="K79" s="232"/>
      <c r="L79" s="232"/>
      <c r="M79" s="232"/>
      <c r="N79" s="232"/>
      <c r="O79" s="232"/>
      <c r="P79" s="29">
        <v>5</v>
      </c>
      <c r="Q79" s="29">
        <v>5</v>
      </c>
      <c r="R79" s="29">
        <v>5</v>
      </c>
      <c r="S79" s="29">
        <v>5</v>
      </c>
      <c r="T79" s="12">
        <f t="shared" si="8"/>
        <v>5</v>
      </c>
      <c r="U79" s="12">
        <f t="shared" si="9"/>
        <v>5</v>
      </c>
      <c r="V79" s="12">
        <f t="shared" si="10"/>
        <v>5</v>
      </c>
      <c r="W79" s="12">
        <f t="shared" si="11"/>
        <v>5</v>
      </c>
      <c r="X79" s="12">
        <f t="shared" si="12"/>
        <v>5</v>
      </c>
      <c r="Y79" s="12">
        <f t="shared" si="13"/>
        <v>5</v>
      </c>
      <c r="Z79" s="12">
        <f t="shared" si="14"/>
        <v>5</v>
      </c>
      <c r="AA79" s="12">
        <f t="shared" si="15"/>
        <v>5</v>
      </c>
      <c r="AB79" s="13">
        <v>5</v>
      </c>
      <c r="AC79" s="13">
        <v>5</v>
      </c>
      <c r="AD79" s="13">
        <v>5</v>
      </c>
      <c r="AE79" s="13">
        <v>5</v>
      </c>
    </row>
    <row r="80" spans="1:31" ht="46.5" customHeight="1" x14ac:dyDescent="0.3">
      <c r="A80" s="110"/>
      <c r="B80" s="20">
        <v>62</v>
      </c>
      <c r="C80" s="109"/>
      <c r="D80" s="272" t="s">
        <v>45</v>
      </c>
      <c r="E80" s="37" t="s">
        <v>46</v>
      </c>
      <c r="F80" s="273" t="s">
        <v>47</v>
      </c>
      <c r="G80" s="273"/>
      <c r="H80" s="273"/>
      <c r="I80" s="273"/>
      <c r="J80" s="273"/>
      <c r="K80" s="273"/>
      <c r="L80" s="273"/>
      <c r="M80" s="273"/>
      <c r="N80" s="273"/>
      <c r="O80" s="273"/>
      <c r="P80" s="29">
        <v>1</v>
      </c>
      <c r="Q80" s="29">
        <v>1</v>
      </c>
      <c r="R80" s="29">
        <v>1</v>
      </c>
      <c r="S80" s="29">
        <v>1</v>
      </c>
      <c r="T80" s="12">
        <f t="shared" si="8"/>
        <v>1</v>
      </c>
      <c r="U80" s="12">
        <f t="shared" si="9"/>
        <v>1</v>
      </c>
      <c r="V80" s="12">
        <f t="shared" si="10"/>
        <v>1</v>
      </c>
      <c r="W80" s="12">
        <f t="shared" si="11"/>
        <v>1</v>
      </c>
      <c r="X80" s="12">
        <f t="shared" si="12"/>
        <v>1</v>
      </c>
      <c r="Y80" s="12">
        <f t="shared" si="13"/>
        <v>1</v>
      </c>
      <c r="Z80" s="12">
        <f t="shared" si="14"/>
        <v>1</v>
      </c>
      <c r="AA80" s="12">
        <f t="shared" si="15"/>
        <v>1</v>
      </c>
      <c r="AB80" s="13">
        <v>1</v>
      </c>
      <c r="AC80" s="13">
        <v>1</v>
      </c>
      <c r="AD80" s="13">
        <v>1</v>
      </c>
      <c r="AE80" s="13">
        <v>1</v>
      </c>
    </row>
    <row r="81" spans="1:31" ht="405" customHeight="1" x14ac:dyDescent="0.3">
      <c r="A81" s="108">
        <v>2</v>
      </c>
      <c r="B81" s="11">
        <v>63</v>
      </c>
      <c r="C81" s="108">
        <v>2</v>
      </c>
      <c r="D81" s="272"/>
      <c r="E81" s="54" t="s">
        <v>334</v>
      </c>
      <c r="F81" s="246" t="s">
        <v>333</v>
      </c>
      <c r="G81" s="232"/>
      <c r="H81" s="232"/>
      <c r="I81" s="232"/>
      <c r="J81" s="232"/>
      <c r="K81" s="232"/>
      <c r="L81" s="232"/>
      <c r="M81" s="232"/>
      <c r="N81" s="232"/>
      <c r="O81" s="232"/>
      <c r="P81" s="29">
        <v>5</v>
      </c>
      <c r="Q81" s="29">
        <v>5</v>
      </c>
      <c r="R81" s="29">
        <v>5</v>
      </c>
      <c r="S81" s="29">
        <v>5</v>
      </c>
      <c r="T81" s="12">
        <f t="shared" si="8"/>
        <v>5</v>
      </c>
      <c r="U81" s="12">
        <f t="shared" si="9"/>
        <v>5</v>
      </c>
      <c r="V81" s="12">
        <f t="shared" si="10"/>
        <v>5</v>
      </c>
      <c r="W81" s="12">
        <f t="shared" si="11"/>
        <v>5</v>
      </c>
      <c r="X81" s="12">
        <f t="shared" si="12"/>
        <v>5</v>
      </c>
      <c r="Y81" s="12">
        <f t="shared" si="13"/>
        <v>5</v>
      </c>
      <c r="Z81" s="12">
        <f t="shared" si="14"/>
        <v>5</v>
      </c>
      <c r="AA81" s="12">
        <f t="shared" si="15"/>
        <v>5</v>
      </c>
      <c r="AB81" s="13">
        <v>5</v>
      </c>
      <c r="AC81" s="13">
        <v>5</v>
      </c>
      <c r="AD81" s="13">
        <v>5</v>
      </c>
      <c r="AE81" s="13">
        <v>5</v>
      </c>
    </row>
    <row r="82" spans="1:31" ht="381.75" customHeight="1" x14ac:dyDescent="0.3">
      <c r="A82" s="108">
        <v>2</v>
      </c>
      <c r="B82" s="20">
        <v>64</v>
      </c>
      <c r="C82" s="108">
        <v>2</v>
      </c>
      <c r="D82" s="38" t="s">
        <v>335</v>
      </c>
      <c r="E82" s="41" t="s">
        <v>48</v>
      </c>
      <c r="F82" s="246" t="s">
        <v>49</v>
      </c>
      <c r="G82" s="246"/>
      <c r="H82" s="246"/>
      <c r="I82" s="246"/>
      <c r="J82" s="246"/>
      <c r="K82" s="246"/>
      <c r="L82" s="246"/>
      <c r="M82" s="246"/>
      <c r="N82" s="246"/>
      <c r="O82" s="246"/>
      <c r="P82" s="29">
        <v>5</v>
      </c>
      <c r="Q82" s="29">
        <v>5</v>
      </c>
      <c r="R82" s="29">
        <v>5</v>
      </c>
      <c r="S82" s="29">
        <v>5</v>
      </c>
      <c r="T82" s="12">
        <f t="shared" si="8"/>
        <v>5</v>
      </c>
      <c r="U82" s="12">
        <f t="shared" si="9"/>
        <v>5</v>
      </c>
      <c r="V82" s="12">
        <f t="shared" si="10"/>
        <v>5</v>
      </c>
      <c r="W82" s="12">
        <f t="shared" si="11"/>
        <v>5</v>
      </c>
      <c r="X82" s="12">
        <f t="shared" si="12"/>
        <v>5</v>
      </c>
      <c r="Y82" s="12">
        <f t="shared" si="13"/>
        <v>5</v>
      </c>
      <c r="Z82" s="12">
        <f t="shared" si="14"/>
        <v>5</v>
      </c>
      <c r="AA82" s="12">
        <f t="shared" si="15"/>
        <v>5</v>
      </c>
      <c r="AB82" s="13">
        <v>5</v>
      </c>
      <c r="AC82" s="13">
        <v>5</v>
      </c>
      <c r="AD82" s="13">
        <v>5</v>
      </c>
      <c r="AE82" s="13">
        <v>5</v>
      </c>
    </row>
    <row r="83" spans="1:31" ht="111" customHeight="1" x14ac:dyDescent="0.3">
      <c r="A83" s="108">
        <v>2</v>
      </c>
      <c r="B83" s="11">
        <v>65</v>
      </c>
      <c r="C83" s="108">
        <v>2</v>
      </c>
      <c r="D83" s="180" t="s">
        <v>50</v>
      </c>
      <c r="E83" s="46" t="s">
        <v>51</v>
      </c>
      <c r="F83" s="270" t="s">
        <v>52</v>
      </c>
      <c r="G83" s="270"/>
      <c r="H83" s="270"/>
      <c r="I83" s="270"/>
      <c r="J83" s="270"/>
      <c r="K83" s="270"/>
      <c r="L83" s="270"/>
      <c r="M83" s="270"/>
      <c r="N83" s="270"/>
      <c r="O83" s="270"/>
      <c r="P83" s="29">
        <v>5</v>
      </c>
      <c r="Q83" s="29">
        <v>5</v>
      </c>
      <c r="R83" s="29">
        <v>5</v>
      </c>
      <c r="S83" s="29">
        <v>5</v>
      </c>
      <c r="T83" s="12">
        <f t="shared" si="8"/>
        <v>5</v>
      </c>
      <c r="U83" s="12">
        <f t="shared" si="9"/>
        <v>5</v>
      </c>
      <c r="V83" s="12">
        <f t="shared" si="10"/>
        <v>5</v>
      </c>
      <c r="W83" s="12">
        <f t="shared" si="11"/>
        <v>5</v>
      </c>
      <c r="X83" s="12">
        <f t="shared" si="12"/>
        <v>5</v>
      </c>
      <c r="Y83" s="12">
        <f t="shared" si="13"/>
        <v>5</v>
      </c>
      <c r="Z83" s="12">
        <f t="shared" si="14"/>
        <v>5</v>
      </c>
      <c r="AA83" s="12">
        <f t="shared" si="15"/>
        <v>5</v>
      </c>
      <c r="AB83" s="13">
        <v>5</v>
      </c>
      <c r="AC83" s="13">
        <v>5</v>
      </c>
      <c r="AD83" s="13">
        <v>5</v>
      </c>
      <c r="AE83" s="13">
        <v>5</v>
      </c>
    </row>
    <row r="84" spans="1:31" ht="91.5" customHeight="1" x14ac:dyDescent="0.3">
      <c r="A84" s="108">
        <v>2</v>
      </c>
      <c r="B84" s="11">
        <v>66</v>
      </c>
      <c r="C84" s="114">
        <v>2</v>
      </c>
      <c r="D84" s="38" t="s">
        <v>53</v>
      </c>
      <c r="E84" s="67" t="s">
        <v>54</v>
      </c>
      <c r="F84" s="232" t="s">
        <v>55</v>
      </c>
      <c r="G84" s="232"/>
      <c r="H84" s="232"/>
      <c r="I84" s="232"/>
      <c r="J84" s="232"/>
      <c r="K84" s="232"/>
      <c r="L84" s="232"/>
      <c r="M84" s="232"/>
      <c r="N84" s="232"/>
      <c r="O84" s="232"/>
      <c r="P84" s="29">
        <v>5</v>
      </c>
      <c r="Q84" s="29">
        <v>5</v>
      </c>
      <c r="R84" s="29">
        <v>5</v>
      </c>
      <c r="S84" s="29">
        <v>5</v>
      </c>
      <c r="T84" s="12">
        <f t="shared" si="8"/>
        <v>5</v>
      </c>
      <c r="U84" s="12">
        <f t="shared" si="9"/>
        <v>5</v>
      </c>
      <c r="V84" s="12">
        <f t="shared" si="10"/>
        <v>5</v>
      </c>
      <c r="W84" s="12">
        <f t="shared" si="11"/>
        <v>5</v>
      </c>
      <c r="X84" s="12">
        <f t="shared" si="12"/>
        <v>5</v>
      </c>
      <c r="Y84" s="12">
        <f t="shared" si="13"/>
        <v>5</v>
      </c>
      <c r="Z84" s="12">
        <f t="shared" si="14"/>
        <v>5</v>
      </c>
      <c r="AA84" s="12">
        <f t="shared" si="15"/>
        <v>5</v>
      </c>
      <c r="AB84" s="13">
        <v>5</v>
      </c>
      <c r="AC84" s="13">
        <v>5</v>
      </c>
      <c r="AD84" s="13">
        <v>5</v>
      </c>
      <c r="AE84" s="13">
        <v>5</v>
      </c>
    </row>
    <row r="85" spans="1:31" ht="66.75" customHeight="1" thickBot="1" x14ac:dyDescent="0.35">
      <c r="A85" s="108">
        <v>2</v>
      </c>
      <c r="B85" s="11">
        <v>67</v>
      </c>
      <c r="C85" s="114">
        <v>2</v>
      </c>
      <c r="D85" s="180" t="s">
        <v>56</v>
      </c>
      <c r="E85" s="156" t="s">
        <v>57</v>
      </c>
      <c r="F85" s="267" t="s">
        <v>58</v>
      </c>
      <c r="G85" s="267"/>
      <c r="H85" s="267"/>
      <c r="I85" s="267"/>
      <c r="J85" s="267"/>
      <c r="K85" s="267"/>
      <c r="L85" s="267"/>
      <c r="M85" s="267"/>
      <c r="N85" s="267"/>
      <c r="O85" s="267"/>
      <c r="P85" s="29">
        <v>5</v>
      </c>
      <c r="Q85" s="29">
        <v>5</v>
      </c>
      <c r="R85" s="29">
        <v>5</v>
      </c>
      <c r="S85" s="29">
        <v>5</v>
      </c>
      <c r="T85" s="12">
        <f t="shared" si="8"/>
        <v>5</v>
      </c>
      <c r="U85" s="12">
        <f t="shared" si="9"/>
        <v>5</v>
      </c>
      <c r="V85" s="12">
        <f t="shared" si="10"/>
        <v>5</v>
      </c>
      <c r="W85" s="12">
        <f t="shared" si="11"/>
        <v>5</v>
      </c>
      <c r="X85" s="12">
        <f t="shared" si="12"/>
        <v>5</v>
      </c>
      <c r="Y85" s="12">
        <f t="shared" si="13"/>
        <v>5</v>
      </c>
      <c r="Z85" s="12">
        <f t="shared" si="14"/>
        <v>5</v>
      </c>
      <c r="AA85" s="12">
        <f t="shared" si="15"/>
        <v>5</v>
      </c>
      <c r="AB85" s="13">
        <v>5</v>
      </c>
      <c r="AC85" s="13">
        <v>5</v>
      </c>
      <c r="AD85" s="13">
        <v>5</v>
      </c>
      <c r="AE85" s="13">
        <v>5</v>
      </c>
    </row>
    <row r="86" spans="1:31" ht="21" customHeight="1" thickBot="1" x14ac:dyDescent="0.35">
      <c r="A86" s="268"/>
      <c r="B86" s="268"/>
      <c r="C86" s="268"/>
      <c r="D86" s="269" t="s">
        <v>59</v>
      </c>
      <c r="E86" s="269"/>
      <c r="F86" s="269"/>
      <c r="G86" s="269"/>
      <c r="H86" s="269"/>
      <c r="I86" s="269"/>
      <c r="J86" s="269"/>
      <c r="K86" s="269"/>
      <c r="L86" s="269"/>
      <c r="M86" s="269"/>
      <c r="N86" s="269"/>
      <c r="O86" s="269"/>
      <c r="P86" s="135"/>
      <c r="Q86" s="135"/>
      <c r="R86" s="135"/>
      <c r="S86" s="135"/>
      <c r="T86" s="12"/>
      <c r="U86" s="12"/>
      <c r="V86" s="12"/>
      <c r="W86" s="12"/>
      <c r="X86" s="12"/>
      <c r="Y86" s="12"/>
      <c r="Z86" s="12"/>
      <c r="AA86" s="12"/>
      <c r="AB86" s="13"/>
      <c r="AC86" s="13"/>
      <c r="AD86" s="13"/>
      <c r="AE86" s="13"/>
    </row>
    <row r="87" spans="1:31" ht="24" customHeight="1" thickBot="1" x14ac:dyDescent="0.35">
      <c r="A87" s="268"/>
      <c r="B87" s="268"/>
      <c r="C87" s="268"/>
      <c r="D87" s="128" t="s">
        <v>60</v>
      </c>
      <c r="E87" s="128" t="s">
        <v>61</v>
      </c>
      <c r="F87" s="235" t="s">
        <v>225</v>
      </c>
      <c r="G87" s="235"/>
      <c r="H87" s="235"/>
      <c r="I87" s="235"/>
      <c r="J87" s="235"/>
      <c r="K87" s="235"/>
      <c r="L87" s="235"/>
      <c r="M87" s="235"/>
      <c r="N87" s="235"/>
      <c r="O87" s="235"/>
      <c r="P87" s="271" t="s">
        <v>226</v>
      </c>
      <c r="Q87" s="271"/>
      <c r="R87" s="271"/>
      <c r="S87" s="271"/>
      <c r="T87" s="12"/>
      <c r="U87" s="12"/>
      <c r="V87" s="12"/>
      <c r="W87" s="12"/>
      <c r="X87" s="12"/>
      <c r="Y87" s="12"/>
      <c r="Z87" s="12"/>
      <c r="AA87" s="12"/>
      <c r="AB87" s="13"/>
      <c r="AC87" s="13"/>
      <c r="AD87" s="13"/>
      <c r="AE87" s="13"/>
    </row>
    <row r="88" spans="1:31" ht="60.75" customHeight="1" x14ac:dyDescent="0.3">
      <c r="A88" s="110"/>
      <c r="B88" s="19">
        <v>68</v>
      </c>
      <c r="C88" s="110"/>
      <c r="D88" s="257" t="s">
        <v>56</v>
      </c>
      <c r="E88" s="57" t="s">
        <v>407</v>
      </c>
      <c r="F88" s="262" t="s">
        <v>568</v>
      </c>
      <c r="G88" s="263"/>
      <c r="H88" s="263"/>
      <c r="I88" s="263"/>
      <c r="J88" s="263"/>
      <c r="K88" s="263"/>
      <c r="L88" s="263"/>
      <c r="M88" s="263"/>
      <c r="N88" s="263"/>
      <c r="O88" s="264"/>
      <c r="P88" s="29">
        <f>IF(AND('Farmacia para los 3 Tipos'!I109&gt;=230,'Farmacia para los 3 Tipos'!I109&lt;=270),10,"N/A")</f>
        <v>10</v>
      </c>
      <c r="Q88" s="29">
        <f>IF(AND('Farmacia para los 3 Tipos'!J109&gt;=230,'Farmacia para los 3 Tipos'!J109&lt;=270),10,"N/A")</f>
        <v>10</v>
      </c>
      <c r="R88" s="29">
        <f>IF(AND('Farmacia para los 3 Tipos'!K109&gt;=230,'Farmacia para los 3 Tipos'!K109&lt;=270),10,"N/A")</f>
        <v>10</v>
      </c>
      <c r="S88" s="29">
        <f>IF(AND('Farmacia para los 3 Tipos'!L109&gt;=230,'Farmacia para los 3 Tipos'!L109&lt;=270),10,"N/A")</f>
        <v>10</v>
      </c>
      <c r="T88" s="12">
        <f t="shared" si="8"/>
        <v>10</v>
      </c>
      <c r="U88" s="12">
        <f t="shared" si="9"/>
        <v>10</v>
      </c>
      <c r="V88" s="12">
        <f t="shared" si="10"/>
        <v>10</v>
      </c>
      <c r="W88" s="12">
        <f t="shared" si="11"/>
        <v>10</v>
      </c>
      <c r="X88" s="12">
        <f t="shared" si="12"/>
        <v>10</v>
      </c>
      <c r="Y88" s="12">
        <f t="shared" si="13"/>
        <v>10</v>
      </c>
      <c r="Z88" s="12">
        <f t="shared" si="14"/>
        <v>10</v>
      </c>
      <c r="AA88" s="12">
        <f t="shared" si="15"/>
        <v>10</v>
      </c>
      <c r="AB88" s="13">
        <v>10</v>
      </c>
      <c r="AC88" s="13">
        <v>10</v>
      </c>
      <c r="AD88" s="13">
        <v>10</v>
      </c>
      <c r="AE88" s="13">
        <v>10</v>
      </c>
    </row>
    <row r="89" spans="1:31" ht="34.5" customHeight="1" x14ac:dyDescent="0.3">
      <c r="A89" s="110"/>
      <c r="B89" s="19">
        <v>69</v>
      </c>
      <c r="C89" s="110"/>
      <c r="D89" s="258"/>
      <c r="E89" s="58" t="s">
        <v>408</v>
      </c>
      <c r="F89" s="265" t="s">
        <v>569</v>
      </c>
      <c r="G89" s="265"/>
      <c r="H89" s="265"/>
      <c r="I89" s="265"/>
      <c r="J89" s="265"/>
      <c r="K89" s="265"/>
      <c r="L89" s="265"/>
      <c r="M89" s="265"/>
      <c r="N89" s="265"/>
      <c r="O89" s="265"/>
      <c r="P89" s="29" t="str">
        <f>IF(AND('Farmacia para los 3 Tipos'!I109&gt;=189,'Farmacia para los 3 Tipos'!I109&lt;=229),5,"N/A")</f>
        <v>N/A</v>
      </c>
      <c r="Q89" s="29" t="str">
        <f>IF(AND('Farmacia para los 3 Tipos'!J109&gt;=189,'Farmacia para los 3 Tipos'!J109&lt;=229),5,"N/A")</f>
        <v>N/A</v>
      </c>
      <c r="R89" s="29" t="str">
        <f>IF(AND('Farmacia para los 3 Tipos'!K109&gt;=189,'Farmacia para los 3 Tipos'!K109&lt;=229),5,"N/A")</f>
        <v>N/A</v>
      </c>
      <c r="S89" s="29" t="str">
        <f>IF(AND('Farmacia para los 3 Tipos'!L109&gt;=189,'Farmacia para los 3 Tipos'!L109&lt;=229),5,"N/A")</f>
        <v>N/A</v>
      </c>
      <c r="T89" s="12" t="b">
        <f t="shared" si="8"/>
        <v>0</v>
      </c>
      <c r="U89" s="12" t="b">
        <f t="shared" si="9"/>
        <v>0</v>
      </c>
      <c r="V89" s="12" t="b">
        <f t="shared" si="10"/>
        <v>0</v>
      </c>
      <c r="W89" s="12" t="b">
        <f t="shared" si="11"/>
        <v>0</v>
      </c>
      <c r="X89" s="12">
        <f t="shared" si="12"/>
        <v>5</v>
      </c>
      <c r="Y89" s="12">
        <f t="shared" si="13"/>
        <v>5</v>
      </c>
      <c r="Z89" s="12">
        <f t="shared" si="14"/>
        <v>5</v>
      </c>
      <c r="AA89" s="12">
        <f t="shared" si="15"/>
        <v>5</v>
      </c>
      <c r="AB89" s="13">
        <v>5</v>
      </c>
      <c r="AC89" s="13">
        <v>5</v>
      </c>
      <c r="AD89" s="13">
        <v>5</v>
      </c>
      <c r="AE89" s="13">
        <v>5</v>
      </c>
    </row>
    <row r="90" spans="1:31" ht="44.25" customHeight="1" thickBot="1" x14ac:dyDescent="0.35">
      <c r="A90" s="110"/>
      <c r="B90" s="19">
        <v>70</v>
      </c>
      <c r="C90" s="110"/>
      <c r="D90" s="259"/>
      <c r="E90" s="59" t="s">
        <v>409</v>
      </c>
      <c r="F90" s="266" t="s">
        <v>570</v>
      </c>
      <c r="G90" s="266"/>
      <c r="H90" s="266"/>
      <c r="I90" s="266"/>
      <c r="J90" s="266"/>
      <c r="K90" s="266"/>
      <c r="L90" s="266"/>
      <c r="M90" s="266"/>
      <c r="N90" s="266"/>
      <c r="O90" s="266"/>
      <c r="P90" s="72" t="str">
        <f>IF(AND('Farmacia para los 3 Tipos'!I109&gt;=0,'Farmacia para los 3 Tipos'!I109&lt;=188),0,"N/A")</f>
        <v>N/A</v>
      </c>
      <c r="Q90" s="72" t="str">
        <f>IF(AND('Farmacia para los 3 Tipos'!J109&gt;=0,'Farmacia para los 3 Tipos'!J109&lt;=188),0,"N/A")</f>
        <v>N/A</v>
      </c>
      <c r="R90" s="72" t="str">
        <f>IF(AND('Farmacia para los 3 Tipos'!K109&gt;=0,'Farmacia para los 3 Tipos'!K109&lt;=188),0,"N/A")</f>
        <v>N/A</v>
      </c>
      <c r="S90" s="72" t="str">
        <f>IF(AND('Farmacia para los 3 Tipos'!L109&gt;=0,'Farmacia para los 3 Tipos'!L109&lt;=188),0,"N/A")</f>
        <v>N/A</v>
      </c>
      <c r="T90" s="12" t="b">
        <f t="shared" si="8"/>
        <v>0</v>
      </c>
      <c r="U90" s="12" t="b">
        <f t="shared" si="9"/>
        <v>0</v>
      </c>
      <c r="V90" s="12" t="b">
        <f t="shared" si="10"/>
        <v>0</v>
      </c>
      <c r="W90" s="12" t="b">
        <f t="shared" si="11"/>
        <v>0</v>
      </c>
      <c r="X90" s="12">
        <f t="shared" si="12"/>
        <v>0</v>
      </c>
      <c r="Y90" s="12">
        <f t="shared" si="13"/>
        <v>0</v>
      </c>
      <c r="Z90" s="12">
        <f t="shared" si="14"/>
        <v>0</v>
      </c>
      <c r="AA90" s="12">
        <f t="shared" si="15"/>
        <v>0</v>
      </c>
      <c r="AB90" s="13">
        <v>0</v>
      </c>
      <c r="AC90" s="13">
        <v>0</v>
      </c>
      <c r="AD90" s="13">
        <v>0</v>
      </c>
      <c r="AE90" s="13">
        <v>0</v>
      </c>
    </row>
    <row r="91" spans="1:31" ht="42" customHeight="1" thickBot="1" x14ac:dyDescent="0.35">
      <c r="A91" s="233"/>
      <c r="B91" s="233"/>
      <c r="C91" s="233"/>
      <c r="D91" s="125" t="s">
        <v>416</v>
      </c>
      <c r="E91" s="136" t="s">
        <v>224</v>
      </c>
      <c r="F91" s="252" t="s">
        <v>225</v>
      </c>
      <c r="G91" s="253"/>
      <c r="H91" s="253"/>
      <c r="I91" s="253"/>
      <c r="J91" s="253"/>
      <c r="K91" s="253"/>
      <c r="L91" s="253"/>
      <c r="M91" s="253"/>
      <c r="N91" s="253"/>
      <c r="O91" s="253"/>
      <c r="P91" s="260" t="s">
        <v>226</v>
      </c>
      <c r="Q91" s="260"/>
      <c r="R91" s="260"/>
      <c r="S91" s="261"/>
      <c r="T91" s="60"/>
      <c r="U91" s="12"/>
      <c r="V91" s="12"/>
      <c r="W91" s="12"/>
      <c r="X91" s="12"/>
      <c r="Y91" s="12"/>
      <c r="Z91" s="12"/>
      <c r="AA91" s="12"/>
      <c r="AB91" s="13"/>
      <c r="AC91" s="13"/>
      <c r="AD91" s="13"/>
      <c r="AE91" s="13"/>
    </row>
    <row r="92" spans="1:31" ht="76.5" customHeight="1" x14ac:dyDescent="0.3">
      <c r="A92" s="109"/>
      <c r="B92" s="19">
        <v>71</v>
      </c>
      <c r="C92" s="109"/>
      <c r="D92" s="254" t="s">
        <v>161</v>
      </c>
      <c r="E92" s="157" t="s">
        <v>162</v>
      </c>
      <c r="F92" s="255" t="s">
        <v>163</v>
      </c>
      <c r="G92" s="255"/>
      <c r="H92" s="255"/>
      <c r="I92" s="255"/>
      <c r="J92" s="255"/>
      <c r="K92" s="255"/>
      <c r="L92" s="255"/>
      <c r="M92" s="255"/>
      <c r="N92" s="255"/>
      <c r="O92" s="255"/>
      <c r="P92" s="159">
        <v>10</v>
      </c>
      <c r="Q92" s="159">
        <v>10</v>
      </c>
      <c r="R92" s="159">
        <v>10</v>
      </c>
      <c r="S92" s="160">
        <v>10</v>
      </c>
      <c r="T92" s="12">
        <f t="shared" ref="T92:T141" si="16">IF(P92=X92,AB92)</f>
        <v>10</v>
      </c>
      <c r="U92" s="12">
        <f t="shared" ref="U92:U141" si="17">IF(Q92=Y92,AC92)</f>
        <v>10</v>
      </c>
      <c r="V92" s="12">
        <f t="shared" ref="V92:V141" si="18">IF(R92=Z92,AD92)</f>
        <v>10</v>
      </c>
      <c r="W92" s="12">
        <f t="shared" ref="W92:W141" si="19">IF(S92=AA92,AE92)</f>
        <v>10</v>
      </c>
      <c r="X92" s="12">
        <f t="shared" ref="X92:X141" si="20">IF(P92="NA","NA",AB92)</f>
        <v>10</v>
      </c>
      <c r="Y92" s="12">
        <f t="shared" ref="Y92:Y141" si="21">IF(Q92="NA","NA",AC92)</f>
        <v>10</v>
      </c>
      <c r="Z92" s="12">
        <f t="shared" ref="Z92:Z141" si="22">IF(R92="NA","NA",AD92)</f>
        <v>10</v>
      </c>
      <c r="AA92" s="12">
        <f t="shared" ref="AA92:AA141" si="23">IF(S92="NA","NA",AE92)</f>
        <v>10</v>
      </c>
      <c r="AB92" s="11">
        <v>10</v>
      </c>
      <c r="AC92" s="11">
        <v>10</v>
      </c>
      <c r="AD92" s="11">
        <v>10</v>
      </c>
      <c r="AE92" s="19">
        <v>10</v>
      </c>
    </row>
    <row r="93" spans="1:31" ht="45" customHeight="1" x14ac:dyDescent="0.3">
      <c r="A93" s="109"/>
      <c r="B93" s="19">
        <v>72</v>
      </c>
      <c r="C93" s="109"/>
      <c r="D93" s="254"/>
      <c r="E93" s="158" t="s">
        <v>164</v>
      </c>
      <c r="F93" s="256" t="s">
        <v>163</v>
      </c>
      <c r="G93" s="256"/>
      <c r="H93" s="256"/>
      <c r="I93" s="256"/>
      <c r="J93" s="256"/>
      <c r="K93" s="256"/>
      <c r="L93" s="256"/>
      <c r="M93" s="256"/>
      <c r="N93" s="256"/>
      <c r="O93" s="256"/>
      <c r="P93" s="161">
        <v>10</v>
      </c>
      <c r="Q93" s="161">
        <v>10</v>
      </c>
      <c r="R93" s="161">
        <v>10</v>
      </c>
      <c r="S93" s="162">
        <v>10</v>
      </c>
      <c r="T93" s="12">
        <f t="shared" si="16"/>
        <v>10</v>
      </c>
      <c r="U93" s="12">
        <f t="shared" si="17"/>
        <v>10</v>
      </c>
      <c r="V93" s="12">
        <f t="shared" si="18"/>
        <v>10</v>
      </c>
      <c r="W93" s="12">
        <f t="shared" si="19"/>
        <v>10</v>
      </c>
      <c r="X93" s="12">
        <f t="shared" si="20"/>
        <v>10</v>
      </c>
      <c r="Y93" s="12">
        <f t="shared" si="21"/>
        <v>10</v>
      </c>
      <c r="Z93" s="12">
        <f t="shared" si="22"/>
        <v>10</v>
      </c>
      <c r="AA93" s="12">
        <f t="shared" si="23"/>
        <v>10</v>
      </c>
      <c r="AB93" s="11">
        <v>10</v>
      </c>
      <c r="AC93" s="11">
        <v>10</v>
      </c>
      <c r="AD93" s="11">
        <v>10</v>
      </c>
      <c r="AE93" s="19">
        <v>10</v>
      </c>
    </row>
    <row r="94" spans="1:31" ht="237.75" customHeight="1" x14ac:dyDescent="0.3">
      <c r="A94" s="109"/>
      <c r="B94" s="19">
        <v>73</v>
      </c>
      <c r="C94" s="109"/>
      <c r="D94" s="154" t="s">
        <v>165</v>
      </c>
      <c r="E94" s="54" t="s">
        <v>166</v>
      </c>
      <c r="F94" s="234" t="s">
        <v>167</v>
      </c>
      <c r="G94" s="234"/>
      <c r="H94" s="234"/>
      <c r="I94" s="234"/>
      <c r="J94" s="234"/>
      <c r="K94" s="234"/>
      <c r="L94" s="234"/>
      <c r="M94" s="234"/>
      <c r="N94" s="234"/>
      <c r="O94" s="234"/>
      <c r="P94" s="163">
        <v>5</v>
      </c>
      <c r="Q94" s="163">
        <v>5</v>
      </c>
      <c r="R94" s="163">
        <v>5</v>
      </c>
      <c r="S94" s="163">
        <v>5</v>
      </c>
      <c r="T94" s="12">
        <f t="shared" si="16"/>
        <v>5</v>
      </c>
      <c r="U94" s="12">
        <f t="shared" si="17"/>
        <v>5</v>
      </c>
      <c r="V94" s="12">
        <f t="shared" si="18"/>
        <v>5</v>
      </c>
      <c r="W94" s="12">
        <f t="shared" si="19"/>
        <v>5</v>
      </c>
      <c r="X94" s="12">
        <f t="shared" si="20"/>
        <v>5</v>
      </c>
      <c r="Y94" s="12">
        <f t="shared" si="21"/>
        <v>5</v>
      </c>
      <c r="Z94" s="12">
        <f t="shared" si="22"/>
        <v>5</v>
      </c>
      <c r="AA94" s="12">
        <f t="shared" si="23"/>
        <v>5</v>
      </c>
      <c r="AB94" s="11">
        <v>5</v>
      </c>
      <c r="AC94" s="11">
        <v>5</v>
      </c>
      <c r="AD94" s="11">
        <v>5</v>
      </c>
      <c r="AE94" s="11">
        <v>5</v>
      </c>
    </row>
    <row r="95" spans="1:31" ht="175.5" customHeight="1" x14ac:dyDescent="0.3">
      <c r="A95" s="109"/>
      <c r="B95" s="19">
        <v>74</v>
      </c>
      <c r="C95" s="109"/>
      <c r="D95" s="38" t="s">
        <v>168</v>
      </c>
      <c r="E95" s="41" t="s">
        <v>166</v>
      </c>
      <c r="F95" s="246" t="s">
        <v>169</v>
      </c>
      <c r="G95" s="246"/>
      <c r="H95" s="246"/>
      <c r="I95" s="246"/>
      <c r="J95" s="246"/>
      <c r="K95" s="246"/>
      <c r="L95" s="246"/>
      <c r="M95" s="246"/>
      <c r="N95" s="246"/>
      <c r="O95" s="246"/>
      <c r="P95" s="21">
        <v>5</v>
      </c>
      <c r="Q95" s="21">
        <v>5</v>
      </c>
      <c r="R95" s="21">
        <v>5</v>
      </c>
      <c r="S95" s="21">
        <v>5</v>
      </c>
      <c r="T95" s="12">
        <f t="shared" si="16"/>
        <v>5</v>
      </c>
      <c r="U95" s="12">
        <f t="shared" si="17"/>
        <v>5</v>
      </c>
      <c r="V95" s="12">
        <f t="shared" si="18"/>
        <v>5</v>
      </c>
      <c r="W95" s="12">
        <f t="shared" si="19"/>
        <v>5</v>
      </c>
      <c r="X95" s="12">
        <f t="shared" si="20"/>
        <v>5</v>
      </c>
      <c r="Y95" s="12">
        <f t="shared" si="21"/>
        <v>5</v>
      </c>
      <c r="Z95" s="12">
        <f t="shared" si="22"/>
        <v>5</v>
      </c>
      <c r="AA95" s="12">
        <f t="shared" si="23"/>
        <v>5</v>
      </c>
      <c r="AB95" s="13">
        <v>5</v>
      </c>
      <c r="AC95" s="13">
        <v>5</v>
      </c>
      <c r="AD95" s="13">
        <v>5</v>
      </c>
      <c r="AE95" s="13">
        <v>5</v>
      </c>
    </row>
    <row r="96" spans="1:31" ht="156.75" customHeight="1" x14ac:dyDescent="0.3">
      <c r="A96" s="115"/>
      <c r="B96" s="16">
        <v>75</v>
      </c>
      <c r="C96" s="115"/>
      <c r="D96" s="185" t="s">
        <v>170</v>
      </c>
      <c r="E96" s="37" t="s">
        <v>171</v>
      </c>
      <c r="F96" s="232" t="s">
        <v>172</v>
      </c>
      <c r="G96" s="232"/>
      <c r="H96" s="232"/>
      <c r="I96" s="232"/>
      <c r="J96" s="232"/>
      <c r="K96" s="232"/>
      <c r="L96" s="232"/>
      <c r="M96" s="232"/>
      <c r="N96" s="232"/>
      <c r="O96" s="232"/>
      <c r="P96" s="29">
        <v>1</v>
      </c>
      <c r="Q96" s="29">
        <v>1</v>
      </c>
      <c r="R96" s="29">
        <v>1</v>
      </c>
      <c r="S96" s="29">
        <v>1</v>
      </c>
      <c r="T96" s="12">
        <f t="shared" si="16"/>
        <v>1</v>
      </c>
      <c r="U96" s="12">
        <f t="shared" si="17"/>
        <v>1</v>
      </c>
      <c r="V96" s="12">
        <f t="shared" si="18"/>
        <v>1</v>
      </c>
      <c r="W96" s="12">
        <f t="shared" si="19"/>
        <v>1</v>
      </c>
      <c r="X96" s="12">
        <f t="shared" si="20"/>
        <v>1</v>
      </c>
      <c r="Y96" s="12">
        <f t="shared" si="21"/>
        <v>1</v>
      </c>
      <c r="Z96" s="12">
        <f t="shared" si="22"/>
        <v>1</v>
      </c>
      <c r="AA96" s="12">
        <f t="shared" si="23"/>
        <v>1</v>
      </c>
      <c r="AB96" s="13">
        <v>1</v>
      </c>
      <c r="AC96" s="13">
        <v>1</v>
      </c>
      <c r="AD96" s="13">
        <v>1</v>
      </c>
      <c r="AE96" s="13">
        <v>1</v>
      </c>
    </row>
    <row r="97" spans="1:31" ht="219.75" customHeight="1" x14ac:dyDescent="0.3">
      <c r="A97" s="115"/>
      <c r="B97" s="16">
        <v>76</v>
      </c>
      <c r="C97" s="115"/>
      <c r="D97" s="186" t="s">
        <v>300</v>
      </c>
      <c r="E97" s="164" t="s">
        <v>301</v>
      </c>
      <c r="F97" s="250" t="s">
        <v>423</v>
      </c>
      <c r="G97" s="250"/>
      <c r="H97" s="250"/>
      <c r="I97" s="250"/>
      <c r="J97" s="250"/>
      <c r="K97" s="250"/>
      <c r="L97" s="250"/>
      <c r="M97" s="250"/>
      <c r="N97" s="250"/>
      <c r="O97" s="250"/>
      <c r="P97" s="29">
        <v>5</v>
      </c>
      <c r="Q97" s="29">
        <v>5</v>
      </c>
      <c r="R97" s="29">
        <v>5</v>
      </c>
      <c r="S97" s="29">
        <v>5</v>
      </c>
      <c r="T97" s="12">
        <f t="shared" si="16"/>
        <v>5</v>
      </c>
      <c r="U97" s="12">
        <f t="shared" si="17"/>
        <v>5</v>
      </c>
      <c r="V97" s="12">
        <f t="shared" si="18"/>
        <v>5</v>
      </c>
      <c r="W97" s="12">
        <f t="shared" si="19"/>
        <v>5</v>
      </c>
      <c r="X97" s="12">
        <f t="shared" si="20"/>
        <v>5</v>
      </c>
      <c r="Y97" s="12">
        <f t="shared" si="21"/>
        <v>5</v>
      </c>
      <c r="Z97" s="12">
        <f t="shared" si="22"/>
        <v>5</v>
      </c>
      <c r="AA97" s="12">
        <f t="shared" si="23"/>
        <v>5</v>
      </c>
      <c r="AB97" s="13">
        <v>5</v>
      </c>
      <c r="AC97" s="13">
        <v>5</v>
      </c>
      <c r="AD97" s="13">
        <v>5</v>
      </c>
      <c r="AE97" s="13">
        <v>5</v>
      </c>
    </row>
    <row r="98" spans="1:31" ht="223.5" customHeight="1" thickBot="1" x14ac:dyDescent="0.35">
      <c r="A98" s="115"/>
      <c r="B98" s="16">
        <v>77</v>
      </c>
      <c r="C98" s="115"/>
      <c r="D98" s="47" t="s">
        <v>302</v>
      </c>
      <c r="E98" s="61" t="s">
        <v>267</v>
      </c>
      <c r="F98" s="251" t="s">
        <v>413</v>
      </c>
      <c r="G98" s="251"/>
      <c r="H98" s="251"/>
      <c r="I98" s="251"/>
      <c r="J98" s="251"/>
      <c r="K98" s="251"/>
      <c r="L98" s="251"/>
      <c r="M98" s="251"/>
      <c r="N98" s="251"/>
      <c r="O98" s="251"/>
      <c r="P98" s="29">
        <v>1</v>
      </c>
      <c r="Q98" s="29">
        <v>1</v>
      </c>
      <c r="R98" s="29">
        <v>1</v>
      </c>
      <c r="S98" s="29">
        <v>1</v>
      </c>
      <c r="T98" s="12">
        <f t="shared" si="16"/>
        <v>1</v>
      </c>
      <c r="U98" s="12">
        <f t="shared" si="17"/>
        <v>1</v>
      </c>
      <c r="V98" s="12">
        <f t="shared" si="18"/>
        <v>1</v>
      </c>
      <c r="W98" s="12">
        <f t="shared" si="19"/>
        <v>1</v>
      </c>
      <c r="X98" s="12">
        <f t="shared" si="20"/>
        <v>1</v>
      </c>
      <c r="Y98" s="12">
        <f t="shared" si="21"/>
        <v>1</v>
      </c>
      <c r="Z98" s="12">
        <f t="shared" si="22"/>
        <v>1</v>
      </c>
      <c r="AA98" s="12">
        <f t="shared" si="23"/>
        <v>1</v>
      </c>
      <c r="AB98" s="13">
        <v>1</v>
      </c>
      <c r="AC98" s="13">
        <v>1</v>
      </c>
      <c r="AD98" s="13">
        <v>1</v>
      </c>
      <c r="AE98" s="13">
        <v>1</v>
      </c>
    </row>
    <row r="99" spans="1:31" ht="33.75" customHeight="1" thickBot="1" x14ac:dyDescent="0.35">
      <c r="A99" s="249"/>
      <c r="B99" s="249"/>
      <c r="C99" s="249"/>
      <c r="D99" s="125" t="s">
        <v>416</v>
      </c>
      <c r="E99" s="128" t="s">
        <v>224</v>
      </c>
      <c r="F99" s="235" t="s">
        <v>225</v>
      </c>
      <c r="G99" s="235"/>
      <c r="H99" s="235"/>
      <c r="I99" s="235"/>
      <c r="J99" s="235"/>
      <c r="K99" s="235"/>
      <c r="L99" s="235"/>
      <c r="M99" s="235"/>
      <c r="N99" s="235"/>
      <c r="O99" s="235"/>
      <c r="P99" s="224" t="s">
        <v>226</v>
      </c>
      <c r="Q99" s="224"/>
      <c r="R99" s="224"/>
      <c r="S99" s="224"/>
      <c r="T99" s="12"/>
      <c r="U99" s="12">
        <f t="shared" si="17"/>
        <v>0</v>
      </c>
      <c r="V99" s="12">
        <f t="shared" si="18"/>
        <v>0</v>
      </c>
      <c r="W99" s="12">
        <f t="shared" si="19"/>
        <v>0</v>
      </c>
      <c r="X99" s="12">
        <f t="shared" si="20"/>
        <v>0</v>
      </c>
      <c r="Y99" s="12">
        <f t="shared" si="21"/>
        <v>0</v>
      </c>
      <c r="Z99" s="12">
        <f t="shared" si="22"/>
        <v>0</v>
      </c>
      <c r="AA99" s="12">
        <f t="shared" si="23"/>
        <v>0</v>
      </c>
      <c r="AB99" s="13"/>
      <c r="AC99" s="13"/>
      <c r="AD99" s="13"/>
      <c r="AE99" s="13"/>
    </row>
    <row r="100" spans="1:31" ht="105" customHeight="1" x14ac:dyDescent="0.3">
      <c r="A100" s="115"/>
      <c r="B100" s="22">
        <v>78</v>
      </c>
      <c r="C100" s="115"/>
      <c r="D100" s="54" t="s">
        <v>303</v>
      </c>
      <c r="E100" s="54" t="s">
        <v>304</v>
      </c>
      <c r="F100" s="234" t="s">
        <v>305</v>
      </c>
      <c r="G100" s="234"/>
      <c r="H100" s="234"/>
      <c r="I100" s="234"/>
      <c r="J100" s="234"/>
      <c r="K100" s="234"/>
      <c r="L100" s="234"/>
      <c r="M100" s="234"/>
      <c r="N100" s="234"/>
      <c r="O100" s="234"/>
      <c r="P100" s="21">
        <v>1</v>
      </c>
      <c r="Q100" s="21">
        <v>1</v>
      </c>
      <c r="R100" s="21">
        <v>1</v>
      </c>
      <c r="S100" s="21">
        <v>1</v>
      </c>
      <c r="T100" s="12">
        <f t="shared" si="16"/>
        <v>1</v>
      </c>
      <c r="U100" s="12">
        <f t="shared" si="17"/>
        <v>1</v>
      </c>
      <c r="V100" s="12">
        <f t="shared" si="18"/>
        <v>1</v>
      </c>
      <c r="W100" s="12">
        <f t="shared" si="19"/>
        <v>1</v>
      </c>
      <c r="X100" s="12">
        <f t="shared" si="20"/>
        <v>1</v>
      </c>
      <c r="Y100" s="12">
        <f t="shared" si="21"/>
        <v>1</v>
      </c>
      <c r="Z100" s="12">
        <f t="shared" si="22"/>
        <v>1</v>
      </c>
      <c r="AA100" s="12">
        <f t="shared" si="23"/>
        <v>1</v>
      </c>
      <c r="AB100" s="13">
        <v>1</v>
      </c>
      <c r="AC100" s="13">
        <v>1</v>
      </c>
      <c r="AD100" s="13">
        <v>1</v>
      </c>
      <c r="AE100" s="13">
        <v>1</v>
      </c>
    </row>
    <row r="101" spans="1:31" ht="98.25" customHeight="1" x14ac:dyDescent="0.3">
      <c r="A101" s="115"/>
      <c r="B101" s="22">
        <v>79</v>
      </c>
      <c r="C101" s="115"/>
      <c r="D101" s="41" t="s">
        <v>306</v>
      </c>
      <c r="E101" s="41" t="s">
        <v>307</v>
      </c>
      <c r="F101" s="246" t="s">
        <v>310</v>
      </c>
      <c r="G101" s="246"/>
      <c r="H101" s="246"/>
      <c r="I101" s="246"/>
      <c r="J101" s="246"/>
      <c r="K101" s="246"/>
      <c r="L101" s="246"/>
      <c r="M101" s="246"/>
      <c r="N101" s="246"/>
      <c r="O101" s="246"/>
      <c r="P101" s="21">
        <v>1</v>
      </c>
      <c r="Q101" s="21">
        <v>1</v>
      </c>
      <c r="R101" s="21">
        <v>1</v>
      </c>
      <c r="S101" s="21">
        <v>1</v>
      </c>
      <c r="T101" s="12">
        <f t="shared" si="16"/>
        <v>1</v>
      </c>
      <c r="U101" s="12">
        <f t="shared" si="17"/>
        <v>1</v>
      </c>
      <c r="V101" s="12">
        <f t="shared" si="18"/>
        <v>1</v>
      </c>
      <c r="W101" s="12">
        <f t="shared" si="19"/>
        <v>1</v>
      </c>
      <c r="X101" s="12">
        <f t="shared" si="20"/>
        <v>1</v>
      </c>
      <c r="Y101" s="12">
        <f t="shared" si="21"/>
        <v>1</v>
      </c>
      <c r="Z101" s="12">
        <f t="shared" si="22"/>
        <v>1</v>
      </c>
      <c r="AA101" s="12">
        <f t="shared" si="23"/>
        <v>1</v>
      </c>
      <c r="AB101" s="13">
        <v>1</v>
      </c>
      <c r="AC101" s="13">
        <v>1</v>
      </c>
      <c r="AD101" s="13">
        <v>1</v>
      </c>
      <c r="AE101" s="13">
        <v>1</v>
      </c>
    </row>
    <row r="102" spans="1:31" ht="134.25" customHeight="1" x14ac:dyDescent="0.3">
      <c r="A102" s="115"/>
      <c r="B102" s="22">
        <v>80</v>
      </c>
      <c r="C102" s="115"/>
      <c r="D102" s="41" t="s">
        <v>311</v>
      </c>
      <c r="E102" s="41" t="s">
        <v>312</v>
      </c>
      <c r="F102" s="246" t="s">
        <v>313</v>
      </c>
      <c r="G102" s="246"/>
      <c r="H102" s="246"/>
      <c r="I102" s="246"/>
      <c r="J102" s="246"/>
      <c r="K102" s="246"/>
      <c r="L102" s="246"/>
      <c r="M102" s="246"/>
      <c r="N102" s="246"/>
      <c r="O102" s="246"/>
      <c r="P102" s="21">
        <v>1</v>
      </c>
      <c r="Q102" s="21">
        <v>1</v>
      </c>
      <c r="R102" s="21">
        <v>1</v>
      </c>
      <c r="S102" s="21">
        <v>1</v>
      </c>
      <c r="T102" s="12">
        <f t="shared" si="16"/>
        <v>1</v>
      </c>
      <c r="U102" s="12">
        <f t="shared" si="17"/>
        <v>1</v>
      </c>
      <c r="V102" s="12">
        <f t="shared" si="18"/>
        <v>1</v>
      </c>
      <c r="W102" s="12">
        <f t="shared" si="19"/>
        <v>1</v>
      </c>
      <c r="X102" s="12">
        <f t="shared" si="20"/>
        <v>1</v>
      </c>
      <c r="Y102" s="12">
        <f t="shared" si="21"/>
        <v>1</v>
      </c>
      <c r="Z102" s="12">
        <f t="shared" si="22"/>
        <v>1</v>
      </c>
      <c r="AA102" s="12">
        <f t="shared" si="23"/>
        <v>1</v>
      </c>
      <c r="AB102" s="13">
        <v>1</v>
      </c>
      <c r="AC102" s="13">
        <v>1</v>
      </c>
      <c r="AD102" s="13">
        <v>1</v>
      </c>
      <c r="AE102" s="13">
        <v>1</v>
      </c>
    </row>
    <row r="103" spans="1:31" ht="196.5" customHeight="1" x14ac:dyDescent="0.3">
      <c r="A103" s="110"/>
      <c r="B103" s="22">
        <v>81</v>
      </c>
      <c r="C103" s="110"/>
      <c r="D103" s="65" t="s">
        <v>314</v>
      </c>
      <c r="E103" s="41" t="s">
        <v>312</v>
      </c>
      <c r="F103" s="232" t="s">
        <v>315</v>
      </c>
      <c r="G103" s="232"/>
      <c r="H103" s="232"/>
      <c r="I103" s="232"/>
      <c r="J103" s="232"/>
      <c r="K103" s="232"/>
      <c r="L103" s="232"/>
      <c r="M103" s="232"/>
      <c r="N103" s="232"/>
      <c r="O103" s="232"/>
      <c r="P103" s="29">
        <v>1</v>
      </c>
      <c r="Q103" s="29">
        <v>1</v>
      </c>
      <c r="R103" s="29">
        <v>1</v>
      </c>
      <c r="S103" s="29">
        <v>1</v>
      </c>
      <c r="T103" s="12">
        <f t="shared" si="16"/>
        <v>1</v>
      </c>
      <c r="U103" s="12">
        <f t="shared" si="17"/>
        <v>1</v>
      </c>
      <c r="V103" s="12">
        <f t="shared" si="18"/>
        <v>1</v>
      </c>
      <c r="W103" s="12">
        <f t="shared" si="19"/>
        <v>1</v>
      </c>
      <c r="X103" s="12">
        <f t="shared" si="20"/>
        <v>1</v>
      </c>
      <c r="Y103" s="12">
        <f t="shared" si="21"/>
        <v>1</v>
      </c>
      <c r="Z103" s="12">
        <f t="shared" si="22"/>
        <v>1</v>
      </c>
      <c r="AA103" s="12">
        <f t="shared" si="23"/>
        <v>1</v>
      </c>
      <c r="AB103" s="13">
        <v>1</v>
      </c>
      <c r="AC103" s="13">
        <v>1</v>
      </c>
      <c r="AD103" s="13">
        <v>1</v>
      </c>
      <c r="AE103" s="13">
        <v>1</v>
      </c>
    </row>
    <row r="104" spans="1:31" ht="129" customHeight="1" x14ac:dyDescent="0.3">
      <c r="A104" s="110"/>
      <c r="B104" s="22">
        <v>82</v>
      </c>
      <c r="C104" s="110"/>
      <c r="D104" s="65" t="s">
        <v>316</v>
      </c>
      <c r="E104" s="41" t="s">
        <v>312</v>
      </c>
      <c r="F104" s="232" t="s">
        <v>317</v>
      </c>
      <c r="G104" s="232"/>
      <c r="H104" s="232"/>
      <c r="I104" s="232"/>
      <c r="J104" s="232"/>
      <c r="K104" s="232"/>
      <c r="L104" s="232"/>
      <c r="M104" s="232"/>
      <c r="N104" s="232"/>
      <c r="O104" s="232"/>
      <c r="P104" s="29">
        <v>1</v>
      </c>
      <c r="Q104" s="29">
        <v>1</v>
      </c>
      <c r="R104" s="29">
        <v>1</v>
      </c>
      <c r="S104" s="29">
        <v>1</v>
      </c>
      <c r="T104" s="12">
        <f t="shared" si="16"/>
        <v>1</v>
      </c>
      <c r="U104" s="12">
        <f t="shared" si="17"/>
        <v>1</v>
      </c>
      <c r="V104" s="12">
        <f t="shared" si="18"/>
        <v>1</v>
      </c>
      <c r="W104" s="12">
        <f t="shared" si="19"/>
        <v>1</v>
      </c>
      <c r="X104" s="12">
        <f t="shared" si="20"/>
        <v>1</v>
      </c>
      <c r="Y104" s="12">
        <f t="shared" si="21"/>
        <v>1</v>
      </c>
      <c r="Z104" s="12">
        <f t="shared" si="22"/>
        <v>1</v>
      </c>
      <c r="AA104" s="12">
        <f t="shared" si="23"/>
        <v>1</v>
      </c>
      <c r="AB104" s="13">
        <v>1</v>
      </c>
      <c r="AC104" s="13">
        <v>1</v>
      </c>
      <c r="AD104" s="13">
        <v>1</v>
      </c>
      <c r="AE104" s="13">
        <v>1</v>
      </c>
    </row>
    <row r="105" spans="1:31" ht="115.5" customHeight="1" x14ac:dyDescent="0.3">
      <c r="A105" s="110"/>
      <c r="B105" s="22">
        <v>83</v>
      </c>
      <c r="C105" s="110"/>
      <c r="D105" s="65" t="s">
        <v>318</v>
      </c>
      <c r="E105" s="41" t="s">
        <v>312</v>
      </c>
      <c r="F105" s="232" t="s">
        <v>317</v>
      </c>
      <c r="G105" s="232"/>
      <c r="H105" s="232"/>
      <c r="I105" s="232"/>
      <c r="J105" s="232"/>
      <c r="K105" s="232"/>
      <c r="L105" s="232"/>
      <c r="M105" s="232"/>
      <c r="N105" s="232"/>
      <c r="O105" s="232"/>
      <c r="P105" s="29">
        <v>1</v>
      </c>
      <c r="Q105" s="29">
        <v>1</v>
      </c>
      <c r="R105" s="29">
        <v>1</v>
      </c>
      <c r="S105" s="29">
        <v>1</v>
      </c>
      <c r="T105" s="12">
        <f t="shared" si="16"/>
        <v>1</v>
      </c>
      <c r="U105" s="12">
        <f t="shared" si="17"/>
        <v>1</v>
      </c>
      <c r="V105" s="12">
        <f t="shared" si="18"/>
        <v>1</v>
      </c>
      <c r="W105" s="12">
        <f t="shared" si="19"/>
        <v>1</v>
      </c>
      <c r="X105" s="12">
        <f t="shared" si="20"/>
        <v>1</v>
      </c>
      <c r="Y105" s="12">
        <f t="shared" si="21"/>
        <v>1</v>
      </c>
      <c r="Z105" s="12">
        <f t="shared" si="22"/>
        <v>1</v>
      </c>
      <c r="AA105" s="12">
        <f t="shared" si="23"/>
        <v>1</v>
      </c>
      <c r="AB105" s="13">
        <v>1</v>
      </c>
      <c r="AC105" s="13">
        <v>1</v>
      </c>
      <c r="AD105" s="13">
        <v>1</v>
      </c>
      <c r="AE105" s="13">
        <v>1</v>
      </c>
    </row>
    <row r="106" spans="1:31" ht="116.25" customHeight="1" x14ac:dyDescent="0.3">
      <c r="A106" s="110"/>
      <c r="B106" s="22">
        <v>84</v>
      </c>
      <c r="C106" s="110"/>
      <c r="D106" s="65" t="s">
        <v>319</v>
      </c>
      <c r="E106" s="41" t="s">
        <v>312</v>
      </c>
      <c r="F106" s="232" t="s">
        <v>317</v>
      </c>
      <c r="G106" s="232"/>
      <c r="H106" s="232"/>
      <c r="I106" s="232"/>
      <c r="J106" s="232"/>
      <c r="K106" s="232"/>
      <c r="L106" s="232"/>
      <c r="M106" s="232"/>
      <c r="N106" s="232"/>
      <c r="O106" s="232"/>
      <c r="P106" s="29">
        <v>1</v>
      </c>
      <c r="Q106" s="29">
        <v>1</v>
      </c>
      <c r="R106" s="29">
        <v>1</v>
      </c>
      <c r="S106" s="29">
        <v>1</v>
      </c>
      <c r="T106" s="12">
        <f t="shared" si="16"/>
        <v>1</v>
      </c>
      <c r="U106" s="12">
        <f t="shared" si="17"/>
        <v>1</v>
      </c>
      <c r="V106" s="12">
        <f t="shared" si="18"/>
        <v>1</v>
      </c>
      <c r="W106" s="12">
        <f t="shared" si="19"/>
        <v>1</v>
      </c>
      <c r="X106" s="12">
        <f t="shared" si="20"/>
        <v>1</v>
      </c>
      <c r="Y106" s="12">
        <f t="shared" si="21"/>
        <v>1</v>
      </c>
      <c r="Z106" s="12">
        <f t="shared" si="22"/>
        <v>1</v>
      </c>
      <c r="AA106" s="12">
        <f t="shared" si="23"/>
        <v>1</v>
      </c>
      <c r="AB106" s="13">
        <v>1</v>
      </c>
      <c r="AC106" s="13">
        <v>1</v>
      </c>
      <c r="AD106" s="13">
        <v>1</v>
      </c>
      <c r="AE106" s="13">
        <v>1</v>
      </c>
    </row>
    <row r="107" spans="1:31" ht="115.5" customHeight="1" x14ac:dyDescent="0.3">
      <c r="A107" s="110"/>
      <c r="B107" s="22">
        <v>85</v>
      </c>
      <c r="C107" s="110"/>
      <c r="D107" s="65" t="s">
        <v>320</v>
      </c>
      <c r="E107" s="41" t="s">
        <v>312</v>
      </c>
      <c r="F107" s="232" t="s">
        <v>317</v>
      </c>
      <c r="G107" s="232"/>
      <c r="H107" s="232"/>
      <c r="I107" s="232"/>
      <c r="J107" s="232"/>
      <c r="K107" s="232"/>
      <c r="L107" s="232"/>
      <c r="M107" s="232"/>
      <c r="N107" s="232"/>
      <c r="O107" s="232"/>
      <c r="P107" s="29">
        <v>1</v>
      </c>
      <c r="Q107" s="29">
        <v>1</v>
      </c>
      <c r="R107" s="29">
        <v>1</v>
      </c>
      <c r="S107" s="29">
        <v>1</v>
      </c>
      <c r="T107" s="12">
        <f t="shared" si="16"/>
        <v>1</v>
      </c>
      <c r="U107" s="12">
        <f t="shared" si="17"/>
        <v>1</v>
      </c>
      <c r="V107" s="12">
        <f t="shared" si="18"/>
        <v>1</v>
      </c>
      <c r="W107" s="12">
        <f t="shared" si="19"/>
        <v>1</v>
      </c>
      <c r="X107" s="12">
        <f t="shared" si="20"/>
        <v>1</v>
      </c>
      <c r="Y107" s="12">
        <f t="shared" si="21"/>
        <v>1</v>
      </c>
      <c r="Z107" s="12">
        <f t="shared" si="22"/>
        <v>1</v>
      </c>
      <c r="AA107" s="12">
        <f t="shared" si="23"/>
        <v>1</v>
      </c>
      <c r="AB107" s="13">
        <v>1</v>
      </c>
      <c r="AC107" s="13">
        <v>1</v>
      </c>
      <c r="AD107" s="13">
        <v>1</v>
      </c>
      <c r="AE107" s="13">
        <v>1</v>
      </c>
    </row>
    <row r="108" spans="1:31" ht="136.5" customHeight="1" x14ac:dyDescent="0.3">
      <c r="A108" s="110"/>
      <c r="B108" s="22">
        <v>86</v>
      </c>
      <c r="C108" s="110"/>
      <c r="D108" s="65" t="s">
        <v>321</v>
      </c>
      <c r="E108" s="41" t="s">
        <v>322</v>
      </c>
      <c r="F108" s="232" t="s">
        <v>323</v>
      </c>
      <c r="G108" s="232"/>
      <c r="H108" s="232"/>
      <c r="I108" s="232"/>
      <c r="J108" s="232"/>
      <c r="K108" s="232"/>
      <c r="L108" s="232"/>
      <c r="M108" s="232"/>
      <c r="N108" s="232"/>
      <c r="O108" s="232"/>
      <c r="P108" s="29">
        <v>1</v>
      </c>
      <c r="Q108" s="29">
        <v>1</v>
      </c>
      <c r="R108" s="29">
        <v>1</v>
      </c>
      <c r="S108" s="29">
        <v>1</v>
      </c>
      <c r="T108" s="12">
        <f t="shared" si="16"/>
        <v>1</v>
      </c>
      <c r="U108" s="12">
        <f t="shared" si="17"/>
        <v>1</v>
      </c>
      <c r="V108" s="12">
        <f t="shared" si="18"/>
        <v>1</v>
      </c>
      <c r="W108" s="12">
        <f t="shared" si="19"/>
        <v>1</v>
      </c>
      <c r="X108" s="12">
        <f t="shared" si="20"/>
        <v>1</v>
      </c>
      <c r="Y108" s="12">
        <f t="shared" si="21"/>
        <v>1</v>
      </c>
      <c r="Z108" s="12">
        <f t="shared" si="22"/>
        <v>1</v>
      </c>
      <c r="AA108" s="12">
        <f t="shared" si="23"/>
        <v>1</v>
      </c>
      <c r="AB108" s="13">
        <v>1</v>
      </c>
      <c r="AC108" s="13">
        <v>1</v>
      </c>
      <c r="AD108" s="13">
        <v>1</v>
      </c>
      <c r="AE108" s="13">
        <v>1</v>
      </c>
    </row>
    <row r="109" spans="1:31" ht="122.25" customHeight="1" x14ac:dyDescent="0.3">
      <c r="A109" s="110"/>
      <c r="B109" s="22">
        <v>87</v>
      </c>
      <c r="C109" s="110"/>
      <c r="D109" s="65" t="s">
        <v>324</v>
      </c>
      <c r="E109" s="41" t="s">
        <v>312</v>
      </c>
      <c r="F109" s="232" t="s">
        <v>317</v>
      </c>
      <c r="G109" s="232"/>
      <c r="H109" s="232"/>
      <c r="I109" s="232"/>
      <c r="J109" s="232"/>
      <c r="K109" s="232"/>
      <c r="L109" s="232"/>
      <c r="M109" s="232"/>
      <c r="N109" s="232"/>
      <c r="O109" s="232"/>
      <c r="P109" s="29">
        <v>1</v>
      </c>
      <c r="Q109" s="29">
        <v>1</v>
      </c>
      <c r="R109" s="29">
        <v>1</v>
      </c>
      <c r="S109" s="29">
        <v>1</v>
      </c>
      <c r="T109" s="12">
        <f t="shared" si="16"/>
        <v>1</v>
      </c>
      <c r="U109" s="12">
        <f t="shared" si="17"/>
        <v>1</v>
      </c>
      <c r="V109" s="12">
        <f t="shared" si="18"/>
        <v>1</v>
      </c>
      <c r="W109" s="12">
        <f t="shared" si="19"/>
        <v>1</v>
      </c>
      <c r="X109" s="12">
        <f t="shared" si="20"/>
        <v>1</v>
      </c>
      <c r="Y109" s="12">
        <f t="shared" si="21"/>
        <v>1</v>
      </c>
      <c r="Z109" s="12">
        <f t="shared" si="22"/>
        <v>1</v>
      </c>
      <c r="AA109" s="12">
        <f t="shared" si="23"/>
        <v>1</v>
      </c>
      <c r="AB109" s="13">
        <v>1</v>
      </c>
      <c r="AC109" s="13">
        <v>1</v>
      </c>
      <c r="AD109" s="13">
        <v>1</v>
      </c>
      <c r="AE109" s="13">
        <v>1</v>
      </c>
    </row>
    <row r="110" spans="1:31" ht="228" customHeight="1" x14ac:dyDescent="0.3">
      <c r="A110" s="110"/>
      <c r="B110" s="22">
        <v>88</v>
      </c>
      <c r="C110" s="110"/>
      <c r="D110" s="41" t="s">
        <v>325</v>
      </c>
      <c r="E110" s="41" t="s">
        <v>312</v>
      </c>
      <c r="F110" s="246" t="s">
        <v>326</v>
      </c>
      <c r="G110" s="246"/>
      <c r="H110" s="246"/>
      <c r="I110" s="246"/>
      <c r="J110" s="246"/>
      <c r="K110" s="246"/>
      <c r="L110" s="246"/>
      <c r="M110" s="246"/>
      <c r="N110" s="246"/>
      <c r="O110" s="246"/>
      <c r="P110" s="29">
        <v>1</v>
      </c>
      <c r="Q110" s="29">
        <v>1</v>
      </c>
      <c r="R110" s="29">
        <v>1</v>
      </c>
      <c r="S110" s="29">
        <v>1</v>
      </c>
      <c r="T110" s="12">
        <f t="shared" si="16"/>
        <v>1</v>
      </c>
      <c r="U110" s="12">
        <f t="shared" si="17"/>
        <v>1</v>
      </c>
      <c r="V110" s="12">
        <f t="shared" si="18"/>
        <v>1</v>
      </c>
      <c r="W110" s="12">
        <f t="shared" si="19"/>
        <v>1</v>
      </c>
      <c r="X110" s="12">
        <f t="shared" si="20"/>
        <v>1</v>
      </c>
      <c r="Y110" s="12">
        <f t="shared" si="21"/>
        <v>1</v>
      </c>
      <c r="Z110" s="12">
        <f t="shared" si="22"/>
        <v>1</v>
      </c>
      <c r="AA110" s="12">
        <f t="shared" si="23"/>
        <v>1</v>
      </c>
      <c r="AB110" s="13">
        <v>1</v>
      </c>
      <c r="AC110" s="13">
        <v>1</v>
      </c>
      <c r="AD110" s="13">
        <v>1</v>
      </c>
      <c r="AE110" s="13">
        <v>1</v>
      </c>
    </row>
    <row r="111" spans="1:31" ht="126" customHeight="1" x14ac:dyDescent="0.3">
      <c r="A111" s="110"/>
      <c r="B111" s="22">
        <v>89</v>
      </c>
      <c r="C111" s="110"/>
      <c r="D111" s="41" t="s">
        <v>327</v>
      </c>
      <c r="E111" s="41" t="s">
        <v>312</v>
      </c>
      <c r="F111" s="246" t="s">
        <v>317</v>
      </c>
      <c r="G111" s="246"/>
      <c r="H111" s="246"/>
      <c r="I111" s="246"/>
      <c r="J111" s="246"/>
      <c r="K111" s="246"/>
      <c r="L111" s="246"/>
      <c r="M111" s="246"/>
      <c r="N111" s="246"/>
      <c r="O111" s="246"/>
      <c r="P111" s="29">
        <v>1</v>
      </c>
      <c r="Q111" s="29">
        <v>1</v>
      </c>
      <c r="R111" s="29">
        <v>1</v>
      </c>
      <c r="S111" s="29">
        <v>1</v>
      </c>
      <c r="T111" s="12">
        <f t="shared" si="16"/>
        <v>1</v>
      </c>
      <c r="U111" s="12">
        <f t="shared" si="17"/>
        <v>1</v>
      </c>
      <c r="V111" s="12">
        <f t="shared" si="18"/>
        <v>1</v>
      </c>
      <c r="W111" s="12">
        <f t="shared" si="19"/>
        <v>1</v>
      </c>
      <c r="X111" s="12">
        <f t="shared" si="20"/>
        <v>1</v>
      </c>
      <c r="Y111" s="12">
        <f t="shared" si="21"/>
        <v>1</v>
      </c>
      <c r="Z111" s="12">
        <f t="shared" si="22"/>
        <v>1</v>
      </c>
      <c r="AA111" s="12">
        <f t="shared" si="23"/>
        <v>1</v>
      </c>
      <c r="AB111" s="13">
        <v>1</v>
      </c>
      <c r="AC111" s="13">
        <v>1</v>
      </c>
      <c r="AD111" s="13">
        <v>1</v>
      </c>
      <c r="AE111" s="13">
        <v>1</v>
      </c>
    </row>
    <row r="112" spans="1:31" ht="120.75" customHeight="1" thickBot="1" x14ac:dyDescent="0.35">
      <c r="A112" s="116"/>
      <c r="B112" s="22">
        <v>90</v>
      </c>
      <c r="C112" s="116"/>
      <c r="D112" s="181" t="s">
        <v>328</v>
      </c>
      <c r="E112" s="62" t="s">
        <v>329</v>
      </c>
      <c r="F112" s="246" t="s">
        <v>326</v>
      </c>
      <c r="G112" s="246"/>
      <c r="H112" s="246"/>
      <c r="I112" s="246"/>
      <c r="J112" s="246"/>
      <c r="K112" s="246"/>
      <c r="L112" s="246"/>
      <c r="M112" s="246"/>
      <c r="N112" s="246"/>
      <c r="O112" s="246"/>
      <c r="P112" s="29">
        <v>1</v>
      </c>
      <c r="Q112" s="29">
        <v>1</v>
      </c>
      <c r="R112" s="29">
        <v>1</v>
      </c>
      <c r="S112" s="29">
        <v>1</v>
      </c>
      <c r="T112" s="12">
        <f t="shared" si="16"/>
        <v>1</v>
      </c>
      <c r="U112" s="12">
        <f t="shared" si="17"/>
        <v>1</v>
      </c>
      <c r="V112" s="12">
        <f t="shared" si="18"/>
        <v>1</v>
      </c>
      <c r="W112" s="12">
        <f t="shared" si="19"/>
        <v>1</v>
      </c>
      <c r="X112" s="12">
        <f t="shared" si="20"/>
        <v>1</v>
      </c>
      <c r="Y112" s="12">
        <f t="shared" si="21"/>
        <v>1</v>
      </c>
      <c r="Z112" s="12">
        <f t="shared" si="22"/>
        <v>1</v>
      </c>
      <c r="AA112" s="12">
        <f t="shared" si="23"/>
        <v>1</v>
      </c>
      <c r="AB112" s="13">
        <v>1</v>
      </c>
      <c r="AC112" s="13">
        <v>1</v>
      </c>
      <c r="AD112" s="13">
        <v>1</v>
      </c>
      <c r="AE112" s="13">
        <v>1</v>
      </c>
    </row>
    <row r="113" spans="1:31" ht="41.85" customHeight="1" thickBot="1" x14ac:dyDescent="0.35">
      <c r="A113" s="247"/>
      <c r="B113" s="247"/>
      <c r="C113" s="247"/>
      <c r="D113" s="137" t="s">
        <v>416</v>
      </c>
      <c r="E113" s="128" t="s">
        <v>224</v>
      </c>
      <c r="F113" s="248" t="s">
        <v>225</v>
      </c>
      <c r="G113" s="248"/>
      <c r="H113" s="248"/>
      <c r="I113" s="248"/>
      <c r="J113" s="248"/>
      <c r="K113" s="248"/>
      <c r="L113" s="248"/>
      <c r="M113" s="248"/>
      <c r="N113" s="248"/>
      <c r="O113" s="248"/>
      <c r="P113" s="224" t="s">
        <v>226</v>
      </c>
      <c r="Q113" s="224"/>
      <c r="R113" s="224"/>
      <c r="S113" s="224"/>
      <c r="T113" s="12"/>
      <c r="U113" s="12">
        <f t="shared" si="17"/>
        <v>0</v>
      </c>
      <c r="V113" s="12">
        <f t="shared" si="18"/>
        <v>0</v>
      </c>
      <c r="W113" s="12">
        <f t="shared" si="19"/>
        <v>0</v>
      </c>
      <c r="X113" s="12">
        <f t="shared" si="20"/>
        <v>0</v>
      </c>
      <c r="Y113" s="12">
        <f t="shared" si="21"/>
        <v>0</v>
      </c>
      <c r="Z113" s="12">
        <f t="shared" si="22"/>
        <v>0</v>
      </c>
      <c r="AA113" s="12">
        <f t="shared" si="23"/>
        <v>0</v>
      </c>
      <c r="AB113" s="13"/>
      <c r="AC113" s="13"/>
      <c r="AD113" s="13"/>
      <c r="AE113" s="13"/>
    </row>
    <row r="114" spans="1:31" ht="117" customHeight="1" x14ac:dyDescent="0.3">
      <c r="A114" s="116"/>
      <c r="B114" s="22">
        <v>91</v>
      </c>
      <c r="C114" s="116"/>
      <c r="D114" s="65" t="s">
        <v>330</v>
      </c>
      <c r="E114" s="63" t="s">
        <v>329</v>
      </c>
      <c r="F114" s="246" t="s">
        <v>326</v>
      </c>
      <c r="G114" s="246"/>
      <c r="H114" s="246"/>
      <c r="I114" s="246"/>
      <c r="J114" s="246"/>
      <c r="K114" s="246"/>
      <c r="L114" s="246"/>
      <c r="M114" s="246"/>
      <c r="N114" s="246"/>
      <c r="O114" s="246"/>
      <c r="P114" s="21">
        <v>1</v>
      </c>
      <c r="Q114" s="21">
        <v>1</v>
      </c>
      <c r="R114" s="21">
        <v>1</v>
      </c>
      <c r="S114" s="21">
        <v>1</v>
      </c>
      <c r="T114" s="12">
        <f t="shared" si="16"/>
        <v>1</v>
      </c>
      <c r="U114" s="12">
        <f t="shared" si="17"/>
        <v>1</v>
      </c>
      <c r="V114" s="12">
        <f t="shared" si="18"/>
        <v>1</v>
      </c>
      <c r="W114" s="12">
        <f t="shared" si="19"/>
        <v>1</v>
      </c>
      <c r="X114" s="12">
        <f t="shared" si="20"/>
        <v>1</v>
      </c>
      <c r="Y114" s="12">
        <f t="shared" si="21"/>
        <v>1</v>
      </c>
      <c r="Z114" s="12">
        <f t="shared" si="22"/>
        <v>1</v>
      </c>
      <c r="AA114" s="12">
        <f t="shared" si="23"/>
        <v>1</v>
      </c>
      <c r="AB114" s="13">
        <v>1</v>
      </c>
      <c r="AC114" s="13">
        <v>1</v>
      </c>
      <c r="AD114" s="13">
        <v>1</v>
      </c>
      <c r="AE114" s="13">
        <v>1</v>
      </c>
    </row>
    <row r="115" spans="1:31" ht="155.25" customHeight="1" x14ac:dyDescent="0.3">
      <c r="A115" s="109"/>
      <c r="B115" s="22">
        <v>92</v>
      </c>
      <c r="C115" s="117"/>
      <c r="D115" s="54" t="s">
        <v>331</v>
      </c>
      <c r="E115" s="41" t="s">
        <v>332</v>
      </c>
      <c r="F115" s="231" t="s">
        <v>336</v>
      </c>
      <c r="G115" s="231"/>
      <c r="H115" s="231"/>
      <c r="I115" s="231"/>
      <c r="J115" s="231"/>
      <c r="K115" s="231"/>
      <c r="L115" s="231"/>
      <c r="M115" s="231"/>
      <c r="N115" s="231"/>
      <c r="O115" s="231"/>
      <c r="P115" s="29">
        <v>1</v>
      </c>
      <c r="Q115" s="29">
        <v>1</v>
      </c>
      <c r="R115" s="29">
        <v>1</v>
      </c>
      <c r="S115" s="29">
        <v>1</v>
      </c>
      <c r="T115" s="12">
        <f t="shared" si="16"/>
        <v>1</v>
      </c>
      <c r="U115" s="12">
        <f t="shared" si="17"/>
        <v>1</v>
      </c>
      <c r="V115" s="12">
        <f t="shared" si="18"/>
        <v>1</v>
      </c>
      <c r="W115" s="12">
        <f t="shared" si="19"/>
        <v>1</v>
      </c>
      <c r="X115" s="12">
        <f t="shared" si="20"/>
        <v>1</v>
      </c>
      <c r="Y115" s="12">
        <f t="shared" si="21"/>
        <v>1</v>
      </c>
      <c r="Z115" s="12">
        <f t="shared" si="22"/>
        <v>1</v>
      </c>
      <c r="AA115" s="12">
        <f t="shared" si="23"/>
        <v>1</v>
      </c>
      <c r="AB115" s="13">
        <v>1</v>
      </c>
      <c r="AC115" s="13">
        <v>1</v>
      </c>
      <c r="AD115" s="13">
        <v>1</v>
      </c>
      <c r="AE115" s="13">
        <v>1</v>
      </c>
    </row>
    <row r="116" spans="1:31" ht="117" customHeight="1" x14ac:dyDescent="0.3">
      <c r="A116" s="109"/>
      <c r="B116" s="22">
        <v>93</v>
      </c>
      <c r="C116" s="117"/>
      <c r="D116" s="65" t="s">
        <v>337</v>
      </c>
      <c r="E116" s="41" t="s">
        <v>338</v>
      </c>
      <c r="F116" s="232" t="s">
        <v>317</v>
      </c>
      <c r="G116" s="232"/>
      <c r="H116" s="232"/>
      <c r="I116" s="232"/>
      <c r="J116" s="232"/>
      <c r="K116" s="232"/>
      <c r="L116" s="232"/>
      <c r="M116" s="232"/>
      <c r="N116" s="232"/>
      <c r="O116" s="232"/>
      <c r="P116" s="29">
        <v>1</v>
      </c>
      <c r="Q116" s="29">
        <v>1</v>
      </c>
      <c r="R116" s="29">
        <v>1</v>
      </c>
      <c r="S116" s="29">
        <v>1</v>
      </c>
      <c r="T116" s="12">
        <f t="shared" si="16"/>
        <v>1</v>
      </c>
      <c r="U116" s="12">
        <f t="shared" si="17"/>
        <v>1</v>
      </c>
      <c r="V116" s="12">
        <f t="shared" si="18"/>
        <v>1</v>
      </c>
      <c r="W116" s="12">
        <f t="shared" si="19"/>
        <v>1</v>
      </c>
      <c r="X116" s="12">
        <f t="shared" si="20"/>
        <v>1</v>
      </c>
      <c r="Y116" s="12">
        <f t="shared" si="21"/>
        <v>1</v>
      </c>
      <c r="Z116" s="12">
        <f t="shared" si="22"/>
        <v>1</v>
      </c>
      <c r="AA116" s="12">
        <f t="shared" si="23"/>
        <v>1</v>
      </c>
      <c r="AB116" s="13">
        <v>1</v>
      </c>
      <c r="AC116" s="13">
        <v>1</v>
      </c>
      <c r="AD116" s="13">
        <v>1</v>
      </c>
      <c r="AE116" s="13">
        <v>1</v>
      </c>
    </row>
    <row r="117" spans="1:31" ht="117" customHeight="1" x14ac:dyDescent="0.3">
      <c r="A117" s="109"/>
      <c r="B117" s="22">
        <v>94</v>
      </c>
      <c r="C117" s="117"/>
      <c r="D117" s="65" t="s">
        <v>339</v>
      </c>
      <c r="E117" s="41" t="s">
        <v>340</v>
      </c>
      <c r="F117" s="232" t="s">
        <v>341</v>
      </c>
      <c r="G117" s="232"/>
      <c r="H117" s="232"/>
      <c r="I117" s="232"/>
      <c r="J117" s="232"/>
      <c r="K117" s="232"/>
      <c r="L117" s="232"/>
      <c r="M117" s="232"/>
      <c r="N117" s="232"/>
      <c r="O117" s="232"/>
      <c r="P117" s="29">
        <v>1</v>
      </c>
      <c r="Q117" s="29">
        <v>1</v>
      </c>
      <c r="R117" s="29">
        <v>1</v>
      </c>
      <c r="S117" s="29">
        <v>1</v>
      </c>
      <c r="T117" s="12">
        <f t="shared" si="16"/>
        <v>1</v>
      </c>
      <c r="U117" s="12">
        <f t="shared" si="17"/>
        <v>1</v>
      </c>
      <c r="V117" s="12">
        <f t="shared" si="18"/>
        <v>1</v>
      </c>
      <c r="W117" s="12">
        <f t="shared" si="19"/>
        <v>1</v>
      </c>
      <c r="X117" s="12">
        <f t="shared" si="20"/>
        <v>1</v>
      </c>
      <c r="Y117" s="12">
        <f t="shared" si="21"/>
        <v>1</v>
      </c>
      <c r="Z117" s="12">
        <f t="shared" si="22"/>
        <v>1</v>
      </c>
      <c r="AA117" s="12">
        <f t="shared" si="23"/>
        <v>1</v>
      </c>
      <c r="AB117" s="13">
        <v>1</v>
      </c>
      <c r="AC117" s="13">
        <v>1</v>
      </c>
      <c r="AD117" s="13">
        <v>1</v>
      </c>
      <c r="AE117" s="13">
        <v>1</v>
      </c>
    </row>
    <row r="118" spans="1:31" ht="138" customHeight="1" x14ac:dyDescent="0.3">
      <c r="A118" s="109"/>
      <c r="B118" s="22">
        <v>95</v>
      </c>
      <c r="C118" s="117"/>
      <c r="D118" s="65" t="s">
        <v>342</v>
      </c>
      <c r="E118" s="41" t="s">
        <v>343</v>
      </c>
      <c r="F118" s="232" t="s">
        <v>315</v>
      </c>
      <c r="G118" s="232"/>
      <c r="H118" s="232"/>
      <c r="I118" s="232"/>
      <c r="J118" s="232"/>
      <c r="K118" s="232"/>
      <c r="L118" s="232"/>
      <c r="M118" s="232"/>
      <c r="N118" s="232"/>
      <c r="O118" s="232"/>
      <c r="P118" s="29">
        <v>1</v>
      </c>
      <c r="Q118" s="29">
        <v>1</v>
      </c>
      <c r="R118" s="29">
        <v>1</v>
      </c>
      <c r="S118" s="29">
        <v>1</v>
      </c>
      <c r="T118" s="12">
        <f t="shared" si="16"/>
        <v>1</v>
      </c>
      <c r="U118" s="12">
        <f t="shared" si="17"/>
        <v>1</v>
      </c>
      <c r="V118" s="12">
        <f t="shared" si="18"/>
        <v>1</v>
      </c>
      <c r="W118" s="12">
        <f t="shared" si="19"/>
        <v>1</v>
      </c>
      <c r="X118" s="12">
        <f t="shared" si="20"/>
        <v>1</v>
      </c>
      <c r="Y118" s="12">
        <f t="shared" si="21"/>
        <v>1</v>
      </c>
      <c r="Z118" s="12">
        <f t="shared" si="22"/>
        <v>1</v>
      </c>
      <c r="AA118" s="12">
        <f t="shared" si="23"/>
        <v>1</v>
      </c>
      <c r="AB118" s="13">
        <v>1</v>
      </c>
      <c r="AC118" s="13">
        <v>1</v>
      </c>
      <c r="AD118" s="13">
        <v>1</v>
      </c>
      <c r="AE118" s="13">
        <v>1</v>
      </c>
    </row>
    <row r="119" spans="1:31" ht="180.75" customHeight="1" x14ac:dyDescent="0.3">
      <c r="A119" s="109"/>
      <c r="B119" s="22">
        <v>96</v>
      </c>
      <c r="C119" s="117"/>
      <c r="D119" s="65" t="s">
        <v>344</v>
      </c>
      <c r="E119" s="41" t="s">
        <v>345</v>
      </c>
      <c r="F119" s="232" t="s">
        <v>346</v>
      </c>
      <c r="G119" s="232"/>
      <c r="H119" s="232"/>
      <c r="I119" s="232"/>
      <c r="J119" s="232"/>
      <c r="K119" s="232"/>
      <c r="L119" s="232"/>
      <c r="M119" s="232"/>
      <c r="N119" s="232"/>
      <c r="O119" s="232"/>
      <c r="P119" s="29">
        <v>1</v>
      </c>
      <c r="Q119" s="29">
        <v>1</v>
      </c>
      <c r="R119" s="29">
        <v>1</v>
      </c>
      <c r="S119" s="29">
        <v>1</v>
      </c>
      <c r="T119" s="12">
        <f t="shared" si="16"/>
        <v>1</v>
      </c>
      <c r="U119" s="12">
        <f t="shared" si="17"/>
        <v>1</v>
      </c>
      <c r="V119" s="12">
        <f t="shared" si="18"/>
        <v>1</v>
      </c>
      <c r="W119" s="12">
        <f t="shared" si="19"/>
        <v>1</v>
      </c>
      <c r="X119" s="12">
        <f t="shared" si="20"/>
        <v>1</v>
      </c>
      <c r="Y119" s="12">
        <f t="shared" si="21"/>
        <v>1</v>
      </c>
      <c r="Z119" s="12">
        <f t="shared" si="22"/>
        <v>1</v>
      </c>
      <c r="AA119" s="12">
        <f t="shared" si="23"/>
        <v>1</v>
      </c>
      <c r="AB119" s="13">
        <v>1</v>
      </c>
      <c r="AC119" s="13">
        <v>1</v>
      </c>
      <c r="AD119" s="13">
        <v>1</v>
      </c>
      <c r="AE119" s="13">
        <v>1</v>
      </c>
    </row>
    <row r="120" spans="1:31" ht="117.75" customHeight="1" x14ac:dyDescent="0.3">
      <c r="A120" s="109"/>
      <c r="B120" s="22">
        <v>97</v>
      </c>
      <c r="C120" s="117"/>
      <c r="D120" s="65" t="s">
        <v>347</v>
      </c>
      <c r="E120" s="41" t="s">
        <v>348</v>
      </c>
      <c r="F120" s="232" t="s">
        <v>317</v>
      </c>
      <c r="G120" s="232"/>
      <c r="H120" s="232"/>
      <c r="I120" s="232"/>
      <c r="J120" s="232"/>
      <c r="K120" s="232"/>
      <c r="L120" s="232"/>
      <c r="M120" s="232"/>
      <c r="N120" s="232"/>
      <c r="O120" s="232"/>
      <c r="P120" s="29">
        <v>1</v>
      </c>
      <c r="Q120" s="29">
        <v>1</v>
      </c>
      <c r="R120" s="29">
        <v>1</v>
      </c>
      <c r="S120" s="29">
        <v>1</v>
      </c>
      <c r="T120" s="12">
        <f t="shared" si="16"/>
        <v>1</v>
      </c>
      <c r="U120" s="12">
        <f t="shared" si="17"/>
        <v>1</v>
      </c>
      <c r="V120" s="12">
        <f t="shared" si="18"/>
        <v>1</v>
      </c>
      <c r="W120" s="12">
        <f t="shared" si="19"/>
        <v>1</v>
      </c>
      <c r="X120" s="12">
        <f t="shared" si="20"/>
        <v>1</v>
      </c>
      <c r="Y120" s="12">
        <f t="shared" si="21"/>
        <v>1</v>
      </c>
      <c r="Z120" s="12">
        <f t="shared" si="22"/>
        <v>1</v>
      </c>
      <c r="AA120" s="12">
        <f t="shared" si="23"/>
        <v>1</v>
      </c>
      <c r="AB120" s="13">
        <v>1</v>
      </c>
      <c r="AC120" s="13">
        <v>1</v>
      </c>
      <c r="AD120" s="13">
        <v>1</v>
      </c>
      <c r="AE120" s="13">
        <v>1</v>
      </c>
    </row>
    <row r="121" spans="1:31" ht="126" customHeight="1" x14ac:dyDescent="0.3">
      <c r="A121" s="109"/>
      <c r="B121" s="22">
        <v>98</v>
      </c>
      <c r="C121" s="117"/>
      <c r="D121" s="65" t="s">
        <v>349</v>
      </c>
      <c r="E121" s="41" t="s">
        <v>350</v>
      </c>
      <c r="F121" s="232" t="s">
        <v>317</v>
      </c>
      <c r="G121" s="232"/>
      <c r="H121" s="232"/>
      <c r="I121" s="232"/>
      <c r="J121" s="232"/>
      <c r="K121" s="232"/>
      <c r="L121" s="232"/>
      <c r="M121" s="232"/>
      <c r="N121" s="232"/>
      <c r="O121" s="232"/>
      <c r="P121" s="29">
        <v>1</v>
      </c>
      <c r="Q121" s="29">
        <v>1</v>
      </c>
      <c r="R121" s="29">
        <v>1</v>
      </c>
      <c r="S121" s="29">
        <v>1</v>
      </c>
      <c r="T121" s="12">
        <f t="shared" si="16"/>
        <v>1</v>
      </c>
      <c r="U121" s="12">
        <f t="shared" si="17"/>
        <v>1</v>
      </c>
      <c r="V121" s="12">
        <f t="shared" si="18"/>
        <v>1</v>
      </c>
      <c r="W121" s="12">
        <f t="shared" si="19"/>
        <v>1</v>
      </c>
      <c r="X121" s="12">
        <f t="shared" si="20"/>
        <v>1</v>
      </c>
      <c r="Y121" s="12">
        <f t="shared" si="21"/>
        <v>1</v>
      </c>
      <c r="Z121" s="12">
        <f t="shared" si="22"/>
        <v>1</v>
      </c>
      <c r="AA121" s="12">
        <f t="shared" si="23"/>
        <v>1</v>
      </c>
      <c r="AB121" s="13">
        <v>1</v>
      </c>
      <c r="AC121" s="13">
        <v>1</v>
      </c>
      <c r="AD121" s="13">
        <v>1</v>
      </c>
      <c r="AE121" s="13">
        <v>1</v>
      </c>
    </row>
    <row r="122" spans="1:31" ht="116.25" customHeight="1" x14ac:dyDescent="0.3">
      <c r="A122" s="109"/>
      <c r="B122" s="22">
        <v>99</v>
      </c>
      <c r="C122" s="117"/>
      <c r="D122" s="65" t="s">
        <v>351</v>
      </c>
      <c r="E122" s="64" t="s">
        <v>352</v>
      </c>
      <c r="F122" s="232" t="s">
        <v>317</v>
      </c>
      <c r="G122" s="232"/>
      <c r="H122" s="232"/>
      <c r="I122" s="232"/>
      <c r="J122" s="232"/>
      <c r="K122" s="232"/>
      <c r="L122" s="232"/>
      <c r="M122" s="232"/>
      <c r="N122" s="232"/>
      <c r="O122" s="232"/>
      <c r="P122" s="29">
        <v>1</v>
      </c>
      <c r="Q122" s="29">
        <v>1</v>
      </c>
      <c r="R122" s="29">
        <v>1</v>
      </c>
      <c r="S122" s="29">
        <v>1</v>
      </c>
      <c r="T122" s="12">
        <f t="shared" si="16"/>
        <v>1</v>
      </c>
      <c r="U122" s="12">
        <f t="shared" si="17"/>
        <v>1</v>
      </c>
      <c r="V122" s="12">
        <f t="shared" si="18"/>
        <v>1</v>
      </c>
      <c r="W122" s="12">
        <f t="shared" si="19"/>
        <v>1</v>
      </c>
      <c r="X122" s="12">
        <f t="shared" si="20"/>
        <v>1</v>
      </c>
      <c r="Y122" s="12">
        <f t="shared" si="21"/>
        <v>1</v>
      </c>
      <c r="Z122" s="12">
        <f t="shared" si="22"/>
        <v>1</v>
      </c>
      <c r="AA122" s="12">
        <f t="shared" si="23"/>
        <v>1</v>
      </c>
      <c r="AB122" s="13">
        <v>1</v>
      </c>
      <c r="AC122" s="13">
        <v>1</v>
      </c>
      <c r="AD122" s="13">
        <v>1</v>
      </c>
      <c r="AE122" s="13">
        <v>1</v>
      </c>
    </row>
    <row r="123" spans="1:31" ht="93" customHeight="1" x14ac:dyDescent="0.3">
      <c r="A123" s="109"/>
      <c r="B123" s="22">
        <v>100</v>
      </c>
      <c r="C123" s="117"/>
      <c r="D123" s="65" t="s">
        <v>353</v>
      </c>
      <c r="E123" s="65" t="s">
        <v>354</v>
      </c>
      <c r="F123" s="232" t="s">
        <v>355</v>
      </c>
      <c r="G123" s="232"/>
      <c r="H123" s="232"/>
      <c r="I123" s="232"/>
      <c r="J123" s="232"/>
      <c r="K123" s="232"/>
      <c r="L123" s="232"/>
      <c r="M123" s="232"/>
      <c r="N123" s="232"/>
      <c r="O123" s="232"/>
      <c r="P123" s="29">
        <v>1</v>
      </c>
      <c r="Q123" s="29">
        <v>1</v>
      </c>
      <c r="R123" s="29">
        <v>1</v>
      </c>
      <c r="S123" s="29">
        <v>1</v>
      </c>
      <c r="T123" s="12">
        <f t="shared" si="16"/>
        <v>1</v>
      </c>
      <c r="U123" s="12">
        <f t="shared" si="17"/>
        <v>1</v>
      </c>
      <c r="V123" s="12">
        <f t="shared" si="18"/>
        <v>1</v>
      </c>
      <c r="W123" s="12">
        <f t="shared" si="19"/>
        <v>1</v>
      </c>
      <c r="X123" s="12">
        <f t="shared" si="20"/>
        <v>1</v>
      </c>
      <c r="Y123" s="12">
        <f t="shared" si="21"/>
        <v>1</v>
      </c>
      <c r="Z123" s="12">
        <f t="shared" si="22"/>
        <v>1</v>
      </c>
      <c r="AA123" s="12">
        <f t="shared" si="23"/>
        <v>1</v>
      </c>
      <c r="AB123" s="13">
        <v>1</v>
      </c>
      <c r="AC123" s="13">
        <v>1</v>
      </c>
      <c r="AD123" s="13">
        <v>1</v>
      </c>
      <c r="AE123" s="13">
        <v>1</v>
      </c>
    </row>
    <row r="124" spans="1:31" ht="116.25" customHeight="1" x14ac:dyDescent="0.3">
      <c r="A124" s="109"/>
      <c r="B124" s="22">
        <v>101</v>
      </c>
      <c r="C124" s="117"/>
      <c r="D124" s="65" t="s">
        <v>356</v>
      </c>
      <c r="E124" s="65" t="s">
        <v>357</v>
      </c>
      <c r="F124" s="232" t="s">
        <v>317</v>
      </c>
      <c r="G124" s="232"/>
      <c r="H124" s="232"/>
      <c r="I124" s="232"/>
      <c r="J124" s="232"/>
      <c r="K124" s="232"/>
      <c r="L124" s="232"/>
      <c r="M124" s="232"/>
      <c r="N124" s="232"/>
      <c r="O124" s="232"/>
      <c r="P124" s="29">
        <v>1</v>
      </c>
      <c r="Q124" s="29">
        <v>1</v>
      </c>
      <c r="R124" s="29">
        <v>1</v>
      </c>
      <c r="S124" s="29">
        <v>1</v>
      </c>
      <c r="T124" s="12">
        <f t="shared" si="16"/>
        <v>1</v>
      </c>
      <c r="U124" s="12">
        <f t="shared" si="17"/>
        <v>1</v>
      </c>
      <c r="V124" s="12">
        <f t="shared" si="18"/>
        <v>1</v>
      </c>
      <c r="W124" s="12">
        <f t="shared" si="19"/>
        <v>1</v>
      </c>
      <c r="X124" s="12">
        <f t="shared" si="20"/>
        <v>1</v>
      </c>
      <c r="Y124" s="12">
        <f t="shared" si="21"/>
        <v>1</v>
      </c>
      <c r="Z124" s="12">
        <f t="shared" si="22"/>
        <v>1</v>
      </c>
      <c r="AA124" s="12">
        <f t="shared" si="23"/>
        <v>1</v>
      </c>
      <c r="AB124" s="13">
        <v>1</v>
      </c>
      <c r="AC124" s="13">
        <v>1</v>
      </c>
      <c r="AD124" s="13">
        <v>1</v>
      </c>
      <c r="AE124" s="13">
        <v>1</v>
      </c>
    </row>
    <row r="125" spans="1:31" ht="157.5" customHeight="1" x14ac:dyDescent="0.3">
      <c r="A125" s="109"/>
      <c r="B125" s="22">
        <v>102</v>
      </c>
      <c r="C125" s="117"/>
      <c r="D125" s="65" t="s">
        <v>358</v>
      </c>
      <c r="E125" s="65" t="s">
        <v>359</v>
      </c>
      <c r="F125" s="232" t="s">
        <v>360</v>
      </c>
      <c r="G125" s="232"/>
      <c r="H125" s="232"/>
      <c r="I125" s="232"/>
      <c r="J125" s="232"/>
      <c r="K125" s="232"/>
      <c r="L125" s="232"/>
      <c r="M125" s="232"/>
      <c r="N125" s="232"/>
      <c r="O125" s="232"/>
      <c r="P125" s="29">
        <v>1</v>
      </c>
      <c r="Q125" s="29">
        <v>1</v>
      </c>
      <c r="R125" s="29">
        <v>1</v>
      </c>
      <c r="S125" s="29">
        <v>1</v>
      </c>
      <c r="T125" s="12">
        <f t="shared" si="16"/>
        <v>1</v>
      </c>
      <c r="U125" s="12">
        <f t="shared" si="17"/>
        <v>1</v>
      </c>
      <c r="V125" s="12">
        <f t="shared" si="18"/>
        <v>1</v>
      </c>
      <c r="W125" s="12">
        <f t="shared" si="19"/>
        <v>1</v>
      </c>
      <c r="X125" s="12">
        <f t="shared" si="20"/>
        <v>1</v>
      </c>
      <c r="Y125" s="12">
        <f t="shared" si="21"/>
        <v>1</v>
      </c>
      <c r="Z125" s="12">
        <f t="shared" si="22"/>
        <v>1</v>
      </c>
      <c r="AA125" s="12">
        <f t="shared" si="23"/>
        <v>1</v>
      </c>
      <c r="AB125" s="13">
        <v>1</v>
      </c>
      <c r="AC125" s="13">
        <v>1</v>
      </c>
      <c r="AD125" s="13">
        <v>1</v>
      </c>
      <c r="AE125" s="13">
        <v>1</v>
      </c>
    </row>
    <row r="126" spans="1:31" ht="111" customHeight="1" x14ac:dyDescent="0.3">
      <c r="A126" s="109"/>
      <c r="B126" s="22">
        <v>103</v>
      </c>
      <c r="C126" s="117"/>
      <c r="D126" s="65" t="s">
        <v>361</v>
      </c>
      <c r="E126" s="65" t="s">
        <v>312</v>
      </c>
      <c r="F126" s="232" t="s">
        <v>317</v>
      </c>
      <c r="G126" s="232"/>
      <c r="H126" s="232"/>
      <c r="I126" s="232"/>
      <c r="J126" s="232"/>
      <c r="K126" s="232"/>
      <c r="L126" s="232"/>
      <c r="M126" s="232"/>
      <c r="N126" s="232"/>
      <c r="O126" s="232"/>
      <c r="P126" s="29">
        <v>1</v>
      </c>
      <c r="Q126" s="29">
        <v>1</v>
      </c>
      <c r="R126" s="29">
        <v>1</v>
      </c>
      <c r="S126" s="29">
        <v>1</v>
      </c>
      <c r="T126" s="12">
        <f t="shared" si="16"/>
        <v>1</v>
      </c>
      <c r="U126" s="12">
        <f t="shared" si="17"/>
        <v>1</v>
      </c>
      <c r="V126" s="12">
        <f t="shared" si="18"/>
        <v>1</v>
      </c>
      <c r="W126" s="12">
        <f t="shared" si="19"/>
        <v>1</v>
      </c>
      <c r="X126" s="12">
        <f t="shared" si="20"/>
        <v>1</v>
      </c>
      <c r="Y126" s="12">
        <f t="shared" si="21"/>
        <v>1</v>
      </c>
      <c r="Z126" s="12">
        <f t="shared" si="22"/>
        <v>1</v>
      </c>
      <c r="AA126" s="12">
        <f t="shared" si="23"/>
        <v>1</v>
      </c>
      <c r="AB126" s="13">
        <v>1</v>
      </c>
      <c r="AC126" s="13">
        <v>1</v>
      </c>
      <c r="AD126" s="13">
        <v>1</v>
      </c>
      <c r="AE126" s="13">
        <v>1</v>
      </c>
    </row>
    <row r="127" spans="1:31" ht="116.25" customHeight="1" x14ac:dyDescent="0.3">
      <c r="A127" s="109"/>
      <c r="B127" s="22">
        <v>104</v>
      </c>
      <c r="C127" s="117"/>
      <c r="D127" s="65" t="s">
        <v>362</v>
      </c>
      <c r="E127" s="65" t="s">
        <v>312</v>
      </c>
      <c r="F127" s="232" t="s">
        <v>317</v>
      </c>
      <c r="G127" s="232"/>
      <c r="H127" s="232"/>
      <c r="I127" s="232"/>
      <c r="J127" s="232"/>
      <c r="K127" s="232"/>
      <c r="L127" s="232"/>
      <c r="M127" s="232"/>
      <c r="N127" s="232"/>
      <c r="O127" s="232"/>
      <c r="P127" s="29">
        <v>1</v>
      </c>
      <c r="Q127" s="29">
        <v>1</v>
      </c>
      <c r="R127" s="29">
        <v>1</v>
      </c>
      <c r="S127" s="29">
        <v>1</v>
      </c>
      <c r="T127" s="12">
        <f t="shared" si="16"/>
        <v>1</v>
      </c>
      <c r="U127" s="12">
        <f t="shared" si="17"/>
        <v>1</v>
      </c>
      <c r="V127" s="12">
        <f t="shared" si="18"/>
        <v>1</v>
      </c>
      <c r="W127" s="12">
        <f t="shared" si="19"/>
        <v>1</v>
      </c>
      <c r="X127" s="12">
        <f t="shared" si="20"/>
        <v>1</v>
      </c>
      <c r="Y127" s="12">
        <f t="shared" si="21"/>
        <v>1</v>
      </c>
      <c r="Z127" s="12">
        <f t="shared" si="22"/>
        <v>1</v>
      </c>
      <c r="AA127" s="12">
        <f t="shared" si="23"/>
        <v>1</v>
      </c>
      <c r="AB127" s="13">
        <v>1</v>
      </c>
      <c r="AC127" s="13">
        <v>1</v>
      </c>
      <c r="AD127" s="13">
        <v>1</v>
      </c>
      <c r="AE127" s="13">
        <v>1</v>
      </c>
    </row>
    <row r="128" spans="1:31" ht="117.75" customHeight="1" x14ac:dyDescent="0.3">
      <c r="A128" s="109"/>
      <c r="B128" s="22">
        <v>105</v>
      </c>
      <c r="C128" s="117"/>
      <c r="D128" s="65" t="s">
        <v>363</v>
      </c>
      <c r="E128" s="65" t="s">
        <v>364</v>
      </c>
      <c r="F128" s="232" t="s">
        <v>315</v>
      </c>
      <c r="G128" s="232"/>
      <c r="H128" s="232"/>
      <c r="I128" s="232"/>
      <c r="J128" s="232"/>
      <c r="K128" s="232"/>
      <c r="L128" s="232"/>
      <c r="M128" s="232"/>
      <c r="N128" s="232"/>
      <c r="O128" s="232"/>
      <c r="P128" s="29">
        <v>1</v>
      </c>
      <c r="Q128" s="29">
        <v>1</v>
      </c>
      <c r="R128" s="29">
        <v>1</v>
      </c>
      <c r="S128" s="29">
        <v>1</v>
      </c>
      <c r="T128" s="12">
        <f t="shared" si="16"/>
        <v>1</v>
      </c>
      <c r="U128" s="12">
        <f t="shared" si="17"/>
        <v>1</v>
      </c>
      <c r="V128" s="12">
        <f t="shared" si="18"/>
        <v>1</v>
      </c>
      <c r="W128" s="12">
        <f t="shared" si="19"/>
        <v>1</v>
      </c>
      <c r="X128" s="12">
        <f t="shared" si="20"/>
        <v>1</v>
      </c>
      <c r="Y128" s="12">
        <f t="shared" si="21"/>
        <v>1</v>
      </c>
      <c r="Z128" s="12">
        <f t="shared" si="22"/>
        <v>1</v>
      </c>
      <c r="AA128" s="12">
        <f t="shared" si="23"/>
        <v>1</v>
      </c>
      <c r="AB128" s="13">
        <v>1</v>
      </c>
      <c r="AC128" s="13">
        <v>1</v>
      </c>
      <c r="AD128" s="13">
        <v>1</v>
      </c>
      <c r="AE128" s="13">
        <v>1</v>
      </c>
    </row>
    <row r="129" spans="1:31" ht="120" customHeight="1" x14ac:dyDescent="0.3">
      <c r="A129" s="109"/>
      <c r="B129" s="22">
        <v>106</v>
      </c>
      <c r="C129" s="117"/>
      <c r="D129" s="65" t="s">
        <v>365</v>
      </c>
      <c r="E129" s="65" t="s">
        <v>366</v>
      </c>
      <c r="F129" s="232" t="s">
        <v>317</v>
      </c>
      <c r="G129" s="232"/>
      <c r="H129" s="232"/>
      <c r="I129" s="232"/>
      <c r="J129" s="232"/>
      <c r="K129" s="232"/>
      <c r="L129" s="232"/>
      <c r="M129" s="232"/>
      <c r="N129" s="232"/>
      <c r="O129" s="232"/>
      <c r="P129" s="29">
        <v>1</v>
      </c>
      <c r="Q129" s="29">
        <v>1</v>
      </c>
      <c r="R129" s="29">
        <v>1</v>
      </c>
      <c r="S129" s="29">
        <v>1</v>
      </c>
      <c r="T129" s="12">
        <f t="shared" si="16"/>
        <v>1</v>
      </c>
      <c r="U129" s="12">
        <f t="shared" si="17"/>
        <v>1</v>
      </c>
      <c r="V129" s="12">
        <f t="shared" si="18"/>
        <v>1</v>
      </c>
      <c r="W129" s="12">
        <f t="shared" si="19"/>
        <v>1</v>
      </c>
      <c r="X129" s="12">
        <f t="shared" si="20"/>
        <v>1</v>
      </c>
      <c r="Y129" s="12">
        <f t="shared" si="21"/>
        <v>1</v>
      </c>
      <c r="Z129" s="12">
        <f t="shared" si="22"/>
        <v>1</v>
      </c>
      <c r="AA129" s="12">
        <f t="shared" si="23"/>
        <v>1</v>
      </c>
      <c r="AB129" s="13">
        <v>1</v>
      </c>
      <c r="AC129" s="13">
        <v>1</v>
      </c>
      <c r="AD129" s="13">
        <v>1</v>
      </c>
      <c r="AE129" s="13">
        <v>1</v>
      </c>
    </row>
    <row r="130" spans="1:31" ht="123.75" customHeight="1" x14ac:dyDescent="0.3">
      <c r="A130" s="109"/>
      <c r="B130" s="22">
        <v>107</v>
      </c>
      <c r="C130" s="117"/>
      <c r="D130" s="65" t="s">
        <v>367</v>
      </c>
      <c r="E130" s="65" t="s">
        <v>312</v>
      </c>
      <c r="F130" s="232" t="s">
        <v>326</v>
      </c>
      <c r="G130" s="232"/>
      <c r="H130" s="232"/>
      <c r="I130" s="232"/>
      <c r="J130" s="232"/>
      <c r="K130" s="232"/>
      <c r="L130" s="232"/>
      <c r="M130" s="232"/>
      <c r="N130" s="232"/>
      <c r="O130" s="232"/>
      <c r="P130" s="29">
        <v>1</v>
      </c>
      <c r="Q130" s="29">
        <v>1</v>
      </c>
      <c r="R130" s="29">
        <v>1</v>
      </c>
      <c r="S130" s="29">
        <v>1</v>
      </c>
      <c r="T130" s="12">
        <f t="shared" si="16"/>
        <v>1</v>
      </c>
      <c r="U130" s="12">
        <f t="shared" si="17"/>
        <v>1</v>
      </c>
      <c r="V130" s="12">
        <f t="shared" si="18"/>
        <v>1</v>
      </c>
      <c r="W130" s="12">
        <f t="shared" si="19"/>
        <v>1</v>
      </c>
      <c r="X130" s="12">
        <f t="shared" si="20"/>
        <v>1</v>
      </c>
      <c r="Y130" s="12">
        <f t="shared" si="21"/>
        <v>1</v>
      </c>
      <c r="Z130" s="12">
        <f t="shared" si="22"/>
        <v>1</v>
      </c>
      <c r="AA130" s="12">
        <f t="shared" si="23"/>
        <v>1</v>
      </c>
      <c r="AB130" s="13">
        <v>1</v>
      </c>
      <c r="AC130" s="13">
        <v>1</v>
      </c>
      <c r="AD130" s="13">
        <v>1</v>
      </c>
      <c r="AE130" s="13">
        <v>1</v>
      </c>
    </row>
    <row r="131" spans="1:31" ht="114" customHeight="1" x14ac:dyDescent="0.3">
      <c r="A131" s="109"/>
      <c r="B131" s="22">
        <v>108</v>
      </c>
      <c r="C131" s="117"/>
      <c r="D131" s="65" t="s">
        <v>368</v>
      </c>
      <c r="E131" s="65" t="s">
        <v>369</v>
      </c>
      <c r="F131" s="232" t="s">
        <v>370</v>
      </c>
      <c r="G131" s="232"/>
      <c r="H131" s="232"/>
      <c r="I131" s="232"/>
      <c r="J131" s="232"/>
      <c r="K131" s="232"/>
      <c r="L131" s="232"/>
      <c r="M131" s="232"/>
      <c r="N131" s="232"/>
      <c r="O131" s="232"/>
      <c r="P131" s="29">
        <v>1</v>
      </c>
      <c r="Q131" s="29">
        <v>1</v>
      </c>
      <c r="R131" s="29">
        <v>1</v>
      </c>
      <c r="S131" s="29">
        <v>1</v>
      </c>
      <c r="T131" s="12">
        <f t="shared" si="16"/>
        <v>1</v>
      </c>
      <c r="U131" s="12">
        <f t="shared" si="17"/>
        <v>1</v>
      </c>
      <c r="V131" s="12">
        <f t="shared" si="18"/>
        <v>1</v>
      </c>
      <c r="W131" s="12">
        <f t="shared" si="19"/>
        <v>1</v>
      </c>
      <c r="X131" s="12">
        <f t="shared" si="20"/>
        <v>1</v>
      </c>
      <c r="Y131" s="12">
        <f t="shared" si="21"/>
        <v>1</v>
      </c>
      <c r="Z131" s="12">
        <f t="shared" si="22"/>
        <v>1</v>
      </c>
      <c r="AA131" s="12">
        <f t="shared" si="23"/>
        <v>1</v>
      </c>
      <c r="AB131" s="13">
        <v>1</v>
      </c>
      <c r="AC131" s="13">
        <v>1</v>
      </c>
      <c r="AD131" s="13">
        <v>1</v>
      </c>
      <c r="AE131" s="13">
        <v>1</v>
      </c>
    </row>
    <row r="132" spans="1:31" ht="118.5" customHeight="1" x14ac:dyDescent="0.3">
      <c r="A132" s="109"/>
      <c r="B132" s="22">
        <v>109</v>
      </c>
      <c r="C132" s="117"/>
      <c r="D132" s="65" t="s">
        <v>371</v>
      </c>
      <c r="E132" s="65" t="s">
        <v>373</v>
      </c>
      <c r="F132" s="232" t="s">
        <v>315</v>
      </c>
      <c r="G132" s="232"/>
      <c r="H132" s="232"/>
      <c r="I132" s="232"/>
      <c r="J132" s="232"/>
      <c r="K132" s="232"/>
      <c r="L132" s="232"/>
      <c r="M132" s="232"/>
      <c r="N132" s="232"/>
      <c r="O132" s="232"/>
      <c r="P132" s="29">
        <v>1</v>
      </c>
      <c r="Q132" s="29">
        <v>1</v>
      </c>
      <c r="R132" s="29">
        <v>1</v>
      </c>
      <c r="S132" s="29">
        <v>1</v>
      </c>
      <c r="T132" s="12">
        <f t="shared" si="16"/>
        <v>1</v>
      </c>
      <c r="U132" s="12">
        <f t="shared" si="17"/>
        <v>1</v>
      </c>
      <c r="V132" s="12">
        <f t="shared" si="18"/>
        <v>1</v>
      </c>
      <c r="W132" s="12">
        <f t="shared" si="19"/>
        <v>1</v>
      </c>
      <c r="X132" s="12">
        <f t="shared" si="20"/>
        <v>1</v>
      </c>
      <c r="Y132" s="12">
        <f t="shared" si="21"/>
        <v>1</v>
      </c>
      <c r="Z132" s="12">
        <f t="shared" si="22"/>
        <v>1</v>
      </c>
      <c r="AA132" s="12">
        <f t="shared" si="23"/>
        <v>1</v>
      </c>
      <c r="AB132" s="13">
        <v>1</v>
      </c>
      <c r="AC132" s="13">
        <v>1</v>
      </c>
      <c r="AD132" s="13">
        <v>1</v>
      </c>
      <c r="AE132" s="13">
        <v>1</v>
      </c>
    </row>
    <row r="133" spans="1:31" ht="116.25" customHeight="1" x14ac:dyDescent="0.3">
      <c r="A133" s="109"/>
      <c r="B133" s="22">
        <v>110</v>
      </c>
      <c r="C133" s="117"/>
      <c r="D133" s="37" t="s">
        <v>374</v>
      </c>
      <c r="E133" s="41" t="s">
        <v>375</v>
      </c>
      <c r="F133" s="232" t="s">
        <v>317</v>
      </c>
      <c r="G133" s="232"/>
      <c r="H133" s="232"/>
      <c r="I133" s="232"/>
      <c r="J133" s="232"/>
      <c r="K133" s="232"/>
      <c r="L133" s="232"/>
      <c r="M133" s="232"/>
      <c r="N133" s="232"/>
      <c r="O133" s="232"/>
      <c r="P133" s="29">
        <v>1</v>
      </c>
      <c r="Q133" s="29">
        <v>1</v>
      </c>
      <c r="R133" s="29">
        <v>1</v>
      </c>
      <c r="S133" s="29">
        <v>1</v>
      </c>
      <c r="T133" s="12">
        <f t="shared" si="16"/>
        <v>1</v>
      </c>
      <c r="U133" s="12">
        <f t="shared" si="17"/>
        <v>1</v>
      </c>
      <c r="V133" s="12">
        <f t="shared" si="18"/>
        <v>1</v>
      </c>
      <c r="W133" s="12">
        <f t="shared" si="19"/>
        <v>1</v>
      </c>
      <c r="X133" s="12">
        <f t="shared" si="20"/>
        <v>1</v>
      </c>
      <c r="Y133" s="12">
        <f t="shared" si="21"/>
        <v>1</v>
      </c>
      <c r="Z133" s="12">
        <f t="shared" si="22"/>
        <v>1</v>
      </c>
      <c r="AA133" s="12">
        <f t="shared" si="23"/>
        <v>1</v>
      </c>
      <c r="AB133" s="13">
        <v>1</v>
      </c>
      <c r="AC133" s="13">
        <v>1</v>
      </c>
      <c r="AD133" s="13">
        <v>1</v>
      </c>
      <c r="AE133" s="13">
        <v>1</v>
      </c>
    </row>
    <row r="134" spans="1:31" ht="118.5" customHeight="1" x14ac:dyDescent="0.3">
      <c r="A134" s="109"/>
      <c r="B134" s="22">
        <v>111</v>
      </c>
      <c r="C134" s="117"/>
      <c r="D134" s="41" t="s">
        <v>376</v>
      </c>
      <c r="E134" s="41" t="s">
        <v>377</v>
      </c>
      <c r="F134" s="232" t="s">
        <v>317</v>
      </c>
      <c r="G134" s="232"/>
      <c r="H134" s="232"/>
      <c r="I134" s="232"/>
      <c r="J134" s="232"/>
      <c r="K134" s="232"/>
      <c r="L134" s="232"/>
      <c r="M134" s="232"/>
      <c r="N134" s="232"/>
      <c r="O134" s="232"/>
      <c r="P134" s="29">
        <v>1</v>
      </c>
      <c r="Q134" s="29">
        <v>1</v>
      </c>
      <c r="R134" s="29">
        <v>1</v>
      </c>
      <c r="S134" s="29">
        <v>1</v>
      </c>
      <c r="T134" s="12">
        <f t="shared" si="16"/>
        <v>1</v>
      </c>
      <c r="U134" s="12">
        <f t="shared" si="17"/>
        <v>1</v>
      </c>
      <c r="V134" s="12">
        <f t="shared" si="18"/>
        <v>1</v>
      </c>
      <c r="W134" s="12">
        <f t="shared" si="19"/>
        <v>1</v>
      </c>
      <c r="X134" s="12">
        <f t="shared" si="20"/>
        <v>1</v>
      </c>
      <c r="Y134" s="12">
        <f t="shared" si="21"/>
        <v>1</v>
      </c>
      <c r="Z134" s="12">
        <f t="shared" si="22"/>
        <v>1</v>
      </c>
      <c r="AA134" s="12">
        <f t="shared" si="23"/>
        <v>1</v>
      </c>
      <c r="AB134" s="13">
        <v>1</v>
      </c>
      <c r="AC134" s="13">
        <v>1</v>
      </c>
      <c r="AD134" s="13">
        <v>1</v>
      </c>
      <c r="AE134" s="13">
        <v>1</v>
      </c>
    </row>
    <row r="135" spans="1:31" ht="118.5" customHeight="1" x14ac:dyDescent="0.3">
      <c r="A135" s="109"/>
      <c r="B135" s="22">
        <v>112</v>
      </c>
      <c r="C135" s="117"/>
      <c r="D135" s="65" t="s">
        <v>378</v>
      </c>
      <c r="E135" s="65" t="s">
        <v>377</v>
      </c>
      <c r="F135" s="232" t="s">
        <v>317</v>
      </c>
      <c r="G135" s="232"/>
      <c r="H135" s="232"/>
      <c r="I135" s="232"/>
      <c r="J135" s="232"/>
      <c r="K135" s="232"/>
      <c r="L135" s="232"/>
      <c r="M135" s="232"/>
      <c r="N135" s="232"/>
      <c r="O135" s="232"/>
      <c r="P135" s="29">
        <v>1</v>
      </c>
      <c r="Q135" s="29">
        <v>1</v>
      </c>
      <c r="R135" s="29">
        <v>1</v>
      </c>
      <c r="S135" s="29">
        <v>1</v>
      </c>
      <c r="T135" s="12">
        <f t="shared" si="16"/>
        <v>1</v>
      </c>
      <c r="U135" s="12">
        <f t="shared" si="17"/>
        <v>1</v>
      </c>
      <c r="V135" s="12">
        <f t="shared" si="18"/>
        <v>1</v>
      </c>
      <c r="W135" s="12">
        <f t="shared" si="19"/>
        <v>1</v>
      </c>
      <c r="X135" s="12">
        <f t="shared" si="20"/>
        <v>1</v>
      </c>
      <c r="Y135" s="12">
        <f t="shared" si="21"/>
        <v>1</v>
      </c>
      <c r="Z135" s="12">
        <f t="shared" si="22"/>
        <v>1</v>
      </c>
      <c r="AA135" s="12">
        <f t="shared" si="23"/>
        <v>1</v>
      </c>
      <c r="AB135" s="13">
        <v>1</v>
      </c>
      <c r="AC135" s="13">
        <v>1</v>
      </c>
      <c r="AD135" s="13">
        <v>1</v>
      </c>
      <c r="AE135" s="13">
        <v>1</v>
      </c>
    </row>
    <row r="136" spans="1:31" ht="168.75" customHeight="1" x14ac:dyDescent="0.3">
      <c r="A136" s="109"/>
      <c r="B136" s="22">
        <v>113</v>
      </c>
      <c r="C136" s="117"/>
      <c r="D136" s="65" t="s">
        <v>379</v>
      </c>
      <c r="E136" s="65" t="s">
        <v>380</v>
      </c>
      <c r="F136" s="232" t="s">
        <v>381</v>
      </c>
      <c r="G136" s="232"/>
      <c r="H136" s="232"/>
      <c r="I136" s="232"/>
      <c r="J136" s="232"/>
      <c r="K136" s="232"/>
      <c r="L136" s="232"/>
      <c r="M136" s="232"/>
      <c r="N136" s="232"/>
      <c r="O136" s="232"/>
      <c r="P136" s="29">
        <v>1</v>
      </c>
      <c r="Q136" s="29">
        <v>1</v>
      </c>
      <c r="R136" s="29">
        <v>1</v>
      </c>
      <c r="S136" s="29">
        <v>1</v>
      </c>
      <c r="T136" s="12">
        <f t="shared" si="16"/>
        <v>1</v>
      </c>
      <c r="U136" s="12">
        <f t="shared" si="17"/>
        <v>1</v>
      </c>
      <c r="V136" s="12">
        <f t="shared" si="18"/>
        <v>1</v>
      </c>
      <c r="W136" s="12">
        <f t="shared" si="19"/>
        <v>1</v>
      </c>
      <c r="X136" s="12">
        <f t="shared" si="20"/>
        <v>1</v>
      </c>
      <c r="Y136" s="12">
        <f t="shared" si="21"/>
        <v>1</v>
      </c>
      <c r="Z136" s="12">
        <f t="shared" si="22"/>
        <v>1</v>
      </c>
      <c r="AA136" s="12">
        <f t="shared" si="23"/>
        <v>1</v>
      </c>
      <c r="AB136" s="13">
        <v>1</v>
      </c>
      <c r="AC136" s="13">
        <v>1</v>
      </c>
      <c r="AD136" s="13">
        <v>1</v>
      </c>
      <c r="AE136" s="13">
        <v>1</v>
      </c>
    </row>
    <row r="137" spans="1:31" ht="146.25" customHeight="1" x14ac:dyDescent="0.3">
      <c r="A137" s="109"/>
      <c r="B137" s="22">
        <v>114</v>
      </c>
      <c r="C137" s="117"/>
      <c r="D137" s="41" t="s">
        <v>382</v>
      </c>
      <c r="E137" s="41" t="s">
        <v>383</v>
      </c>
      <c r="F137" s="232" t="s">
        <v>315</v>
      </c>
      <c r="G137" s="232"/>
      <c r="H137" s="232"/>
      <c r="I137" s="232"/>
      <c r="J137" s="232"/>
      <c r="K137" s="232"/>
      <c r="L137" s="232"/>
      <c r="M137" s="232"/>
      <c r="N137" s="232"/>
      <c r="O137" s="232"/>
      <c r="P137" s="29">
        <v>1</v>
      </c>
      <c r="Q137" s="29">
        <v>1</v>
      </c>
      <c r="R137" s="29">
        <v>1</v>
      </c>
      <c r="S137" s="29">
        <v>1</v>
      </c>
      <c r="T137" s="12">
        <f t="shared" si="16"/>
        <v>1</v>
      </c>
      <c r="U137" s="12">
        <f t="shared" si="17"/>
        <v>1</v>
      </c>
      <c r="V137" s="12">
        <f t="shared" si="18"/>
        <v>1</v>
      </c>
      <c r="W137" s="12">
        <f t="shared" si="19"/>
        <v>1</v>
      </c>
      <c r="X137" s="12">
        <f t="shared" si="20"/>
        <v>1</v>
      </c>
      <c r="Y137" s="12">
        <f t="shared" si="21"/>
        <v>1</v>
      </c>
      <c r="Z137" s="12">
        <f t="shared" si="22"/>
        <v>1</v>
      </c>
      <c r="AA137" s="12">
        <f t="shared" si="23"/>
        <v>1</v>
      </c>
      <c r="AB137" s="13">
        <v>1</v>
      </c>
      <c r="AC137" s="13">
        <v>1</v>
      </c>
      <c r="AD137" s="13">
        <v>1</v>
      </c>
      <c r="AE137" s="13">
        <v>1</v>
      </c>
    </row>
    <row r="138" spans="1:31" ht="122.25" customHeight="1" x14ac:dyDescent="0.3">
      <c r="A138" s="109"/>
      <c r="B138" s="22">
        <v>115</v>
      </c>
      <c r="C138" s="117"/>
      <c r="D138" s="244" t="s">
        <v>384</v>
      </c>
      <c r="E138" s="41" t="s">
        <v>385</v>
      </c>
      <c r="F138" s="232" t="s">
        <v>386</v>
      </c>
      <c r="G138" s="232"/>
      <c r="H138" s="232"/>
      <c r="I138" s="232"/>
      <c r="J138" s="232"/>
      <c r="K138" s="232"/>
      <c r="L138" s="232"/>
      <c r="M138" s="232"/>
      <c r="N138" s="232"/>
      <c r="O138" s="232"/>
      <c r="P138" s="29">
        <v>5</v>
      </c>
      <c r="Q138" s="29">
        <v>5</v>
      </c>
      <c r="R138" s="29">
        <v>5</v>
      </c>
      <c r="S138" s="29">
        <v>5</v>
      </c>
      <c r="T138" s="12">
        <f t="shared" si="16"/>
        <v>5</v>
      </c>
      <c r="U138" s="12">
        <f t="shared" si="17"/>
        <v>5</v>
      </c>
      <c r="V138" s="12">
        <f t="shared" si="18"/>
        <v>5</v>
      </c>
      <c r="W138" s="12">
        <f t="shared" si="19"/>
        <v>5</v>
      </c>
      <c r="X138" s="12">
        <f t="shared" si="20"/>
        <v>5</v>
      </c>
      <c r="Y138" s="12">
        <f t="shared" si="21"/>
        <v>5</v>
      </c>
      <c r="Z138" s="12">
        <f t="shared" si="22"/>
        <v>5</v>
      </c>
      <c r="AA138" s="12">
        <f t="shared" si="23"/>
        <v>5</v>
      </c>
      <c r="AB138" s="13">
        <v>5</v>
      </c>
      <c r="AC138" s="13">
        <v>5</v>
      </c>
      <c r="AD138" s="13">
        <v>5</v>
      </c>
      <c r="AE138" s="13">
        <v>5</v>
      </c>
    </row>
    <row r="139" spans="1:31" ht="69.75" customHeight="1" x14ac:dyDescent="0.3">
      <c r="A139" s="109"/>
      <c r="B139" s="22">
        <v>116</v>
      </c>
      <c r="C139" s="117"/>
      <c r="D139" s="244"/>
      <c r="E139" s="41" t="s">
        <v>387</v>
      </c>
      <c r="F139" s="226" t="s">
        <v>65</v>
      </c>
      <c r="G139" s="226"/>
      <c r="H139" s="226"/>
      <c r="I139" s="226"/>
      <c r="J139" s="226"/>
      <c r="K139" s="226"/>
      <c r="L139" s="226"/>
      <c r="M139" s="226"/>
      <c r="N139" s="226"/>
      <c r="O139" s="226"/>
      <c r="P139" s="29">
        <v>5</v>
      </c>
      <c r="Q139" s="29">
        <v>5</v>
      </c>
      <c r="R139" s="29">
        <v>5</v>
      </c>
      <c r="S139" s="29">
        <v>5</v>
      </c>
      <c r="T139" s="12">
        <f t="shared" si="16"/>
        <v>5</v>
      </c>
      <c r="U139" s="12">
        <f t="shared" si="17"/>
        <v>5</v>
      </c>
      <c r="V139" s="12">
        <f t="shared" si="18"/>
        <v>5</v>
      </c>
      <c r="W139" s="12">
        <f t="shared" si="19"/>
        <v>5</v>
      </c>
      <c r="X139" s="12">
        <f t="shared" si="20"/>
        <v>5</v>
      </c>
      <c r="Y139" s="12">
        <f t="shared" si="21"/>
        <v>5</v>
      </c>
      <c r="Z139" s="12">
        <f t="shared" si="22"/>
        <v>5</v>
      </c>
      <c r="AA139" s="12">
        <f t="shared" si="23"/>
        <v>5</v>
      </c>
      <c r="AB139" s="13">
        <v>5</v>
      </c>
      <c r="AC139" s="13">
        <v>5</v>
      </c>
      <c r="AD139" s="13">
        <v>5</v>
      </c>
      <c r="AE139" s="13">
        <v>5</v>
      </c>
    </row>
    <row r="140" spans="1:31" ht="64.5" customHeight="1" x14ac:dyDescent="0.3">
      <c r="A140" s="109"/>
      <c r="B140" s="22">
        <v>117</v>
      </c>
      <c r="C140" s="117"/>
      <c r="D140" s="244"/>
      <c r="E140" s="46" t="s">
        <v>388</v>
      </c>
      <c r="F140" s="226" t="s">
        <v>65</v>
      </c>
      <c r="G140" s="226"/>
      <c r="H140" s="226"/>
      <c r="I140" s="226"/>
      <c r="J140" s="226"/>
      <c r="K140" s="226"/>
      <c r="L140" s="226"/>
      <c r="M140" s="226"/>
      <c r="N140" s="226"/>
      <c r="O140" s="226"/>
      <c r="P140" s="29">
        <v>5</v>
      </c>
      <c r="Q140" s="29">
        <v>5</v>
      </c>
      <c r="R140" s="29">
        <v>5</v>
      </c>
      <c r="S140" s="29">
        <v>5</v>
      </c>
      <c r="T140" s="12">
        <f t="shared" si="16"/>
        <v>5</v>
      </c>
      <c r="U140" s="12">
        <f t="shared" si="17"/>
        <v>5</v>
      </c>
      <c r="V140" s="12">
        <f t="shared" si="18"/>
        <v>5</v>
      </c>
      <c r="W140" s="12">
        <f t="shared" si="19"/>
        <v>5</v>
      </c>
      <c r="X140" s="12">
        <f t="shared" si="20"/>
        <v>5</v>
      </c>
      <c r="Y140" s="12">
        <f t="shared" si="21"/>
        <v>5</v>
      </c>
      <c r="Z140" s="12">
        <f t="shared" si="22"/>
        <v>5</v>
      </c>
      <c r="AA140" s="12">
        <f t="shared" si="23"/>
        <v>5</v>
      </c>
      <c r="AB140" s="13">
        <v>5</v>
      </c>
      <c r="AC140" s="13">
        <v>5</v>
      </c>
      <c r="AD140" s="13">
        <v>5</v>
      </c>
      <c r="AE140" s="13">
        <v>5</v>
      </c>
    </row>
    <row r="141" spans="1:31" ht="118.5" customHeight="1" x14ac:dyDescent="0.3">
      <c r="A141" s="109"/>
      <c r="B141" s="22">
        <v>118</v>
      </c>
      <c r="C141" s="117"/>
      <c r="D141" s="244"/>
      <c r="E141" s="51" t="s">
        <v>389</v>
      </c>
      <c r="F141" s="245" t="s">
        <v>390</v>
      </c>
      <c r="G141" s="245"/>
      <c r="H141" s="245"/>
      <c r="I141" s="245"/>
      <c r="J141" s="245"/>
      <c r="K141" s="245"/>
      <c r="L141" s="245"/>
      <c r="M141" s="245"/>
      <c r="N141" s="245"/>
      <c r="O141" s="245"/>
      <c r="P141" s="29">
        <v>5</v>
      </c>
      <c r="Q141" s="29">
        <v>5</v>
      </c>
      <c r="R141" s="29">
        <v>5</v>
      </c>
      <c r="S141" s="29">
        <v>5</v>
      </c>
      <c r="T141" s="12">
        <f t="shared" si="16"/>
        <v>5</v>
      </c>
      <c r="U141" s="12">
        <f t="shared" si="17"/>
        <v>5</v>
      </c>
      <c r="V141" s="12">
        <f t="shared" si="18"/>
        <v>5</v>
      </c>
      <c r="W141" s="12">
        <f t="shared" si="19"/>
        <v>5</v>
      </c>
      <c r="X141" s="12">
        <f t="shared" si="20"/>
        <v>5</v>
      </c>
      <c r="Y141" s="12">
        <f t="shared" si="21"/>
        <v>5</v>
      </c>
      <c r="Z141" s="12">
        <f t="shared" si="22"/>
        <v>5</v>
      </c>
      <c r="AA141" s="12">
        <f t="shared" si="23"/>
        <v>5</v>
      </c>
      <c r="AB141" s="13">
        <v>5</v>
      </c>
      <c r="AC141" s="13">
        <v>5</v>
      </c>
      <c r="AD141" s="13">
        <v>5</v>
      </c>
      <c r="AE141" s="13">
        <v>5</v>
      </c>
    </row>
    <row r="142" spans="1:31" ht="124.5" customHeight="1" x14ac:dyDescent="0.3">
      <c r="A142" s="109"/>
      <c r="B142" s="22">
        <v>119</v>
      </c>
      <c r="C142" s="117"/>
      <c r="D142" s="240" t="s">
        <v>391</v>
      </c>
      <c r="E142" s="66" t="s">
        <v>392</v>
      </c>
      <c r="F142" s="241" t="s">
        <v>393</v>
      </c>
      <c r="G142" s="241"/>
      <c r="H142" s="241"/>
      <c r="I142" s="241"/>
      <c r="J142" s="241"/>
      <c r="K142" s="241"/>
      <c r="L142" s="241"/>
      <c r="M142" s="241"/>
      <c r="N142" s="241"/>
      <c r="O142" s="241"/>
      <c r="P142" s="29">
        <v>1</v>
      </c>
      <c r="Q142" s="29">
        <v>1</v>
      </c>
      <c r="R142" s="29">
        <v>1</v>
      </c>
      <c r="S142" s="29">
        <v>1</v>
      </c>
      <c r="T142" s="12">
        <f t="shared" ref="T142:T163" si="24">IF(P142=X142,AB142)</f>
        <v>1</v>
      </c>
      <c r="U142" s="12">
        <f t="shared" ref="U142:U163" si="25">IF(Q142=Y142,AC142)</f>
        <v>1</v>
      </c>
      <c r="V142" s="12">
        <f t="shared" ref="V142:V163" si="26">IF(R142=Z142,AD142)</f>
        <v>1</v>
      </c>
      <c r="W142" s="12">
        <f t="shared" ref="W142:W163" si="27">IF(S142=AA142,AE142)</f>
        <v>1</v>
      </c>
      <c r="X142" s="12">
        <f t="shared" ref="X142:X163" si="28">IF(P142="NA","NA",AB142)</f>
        <v>1</v>
      </c>
      <c r="Y142" s="12">
        <f t="shared" ref="Y142:Y163" si="29">IF(Q142="NA","NA",AC142)</f>
        <v>1</v>
      </c>
      <c r="Z142" s="12">
        <f t="shared" ref="Z142:Z163" si="30">IF(R142="NA","NA",AD142)</f>
        <v>1</v>
      </c>
      <c r="AA142" s="12">
        <f t="shared" ref="AA142:AA163" si="31">IF(S142="NA","NA",AE142)</f>
        <v>1</v>
      </c>
      <c r="AB142" s="13">
        <v>1</v>
      </c>
      <c r="AC142" s="13">
        <v>1</v>
      </c>
      <c r="AD142" s="13">
        <v>1</v>
      </c>
      <c r="AE142" s="13">
        <v>1</v>
      </c>
    </row>
    <row r="143" spans="1:31" ht="32.25" customHeight="1" x14ac:dyDescent="0.3">
      <c r="A143" s="109"/>
      <c r="B143" s="22">
        <v>120</v>
      </c>
      <c r="C143" s="117"/>
      <c r="D143" s="240"/>
      <c r="E143" s="67" t="s">
        <v>394</v>
      </c>
      <c r="F143" s="242" t="s">
        <v>65</v>
      </c>
      <c r="G143" s="242"/>
      <c r="H143" s="242"/>
      <c r="I143" s="242"/>
      <c r="J143" s="242"/>
      <c r="K143" s="242"/>
      <c r="L143" s="242"/>
      <c r="M143" s="242"/>
      <c r="N143" s="242"/>
      <c r="O143" s="242"/>
      <c r="P143" s="29">
        <v>1</v>
      </c>
      <c r="Q143" s="29">
        <v>1</v>
      </c>
      <c r="R143" s="29">
        <v>1</v>
      </c>
      <c r="S143" s="29">
        <v>1</v>
      </c>
      <c r="T143" s="12">
        <f t="shared" si="24"/>
        <v>1</v>
      </c>
      <c r="U143" s="12">
        <f t="shared" si="25"/>
        <v>1</v>
      </c>
      <c r="V143" s="12">
        <f t="shared" si="26"/>
        <v>1</v>
      </c>
      <c r="W143" s="12">
        <f t="shared" si="27"/>
        <v>1</v>
      </c>
      <c r="X143" s="12">
        <f t="shared" si="28"/>
        <v>1</v>
      </c>
      <c r="Y143" s="12">
        <f t="shared" si="29"/>
        <v>1</v>
      </c>
      <c r="Z143" s="12">
        <f t="shared" si="30"/>
        <v>1</v>
      </c>
      <c r="AA143" s="12">
        <f t="shared" si="31"/>
        <v>1</v>
      </c>
      <c r="AB143" s="13">
        <v>1</v>
      </c>
      <c r="AC143" s="13">
        <v>1</v>
      </c>
      <c r="AD143" s="13">
        <v>1</v>
      </c>
      <c r="AE143" s="13">
        <v>1</v>
      </c>
    </row>
    <row r="144" spans="1:31" ht="142.5" customHeight="1" x14ac:dyDescent="0.3">
      <c r="A144" s="118"/>
      <c r="B144" s="22">
        <v>121</v>
      </c>
      <c r="C144" s="119"/>
      <c r="D144" s="240"/>
      <c r="E144" s="37" t="s">
        <v>395</v>
      </c>
      <c r="F144" s="232" t="s">
        <v>396</v>
      </c>
      <c r="G144" s="232"/>
      <c r="H144" s="232"/>
      <c r="I144" s="232"/>
      <c r="J144" s="232"/>
      <c r="K144" s="232"/>
      <c r="L144" s="232"/>
      <c r="M144" s="232"/>
      <c r="N144" s="232"/>
      <c r="O144" s="232"/>
      <c r="P144" s="29">
        <v>1</v>
      </c>
      <c r="Q144" s="29">
        <v>1</v>
      </c>
      <c r="R144" s="29">
        <v>1</v>
      </c>
      <c r="S144" s="29">
        <v>1</v>
      </c>
      <c r="T144" s="12">
        <f t="shared" si="24"/>
        <v>1</v>
      </c>
      <c r="U144" s="12">
        <f t="shared" si="25"/>
        <v>1</v>
      </c>
      <c r="V144" s="12">
        <f t="shared" si="26"/>
        <v>1</v>
      </c>
      <c r="W144" s="12">
        <f t="shared" si="27"/>
        <v>1</v>
      </c>
      <c r="X144" s="12">
        <f t="shared" si="28"/>
        <v>1</v>
      </c>
      <c r="Y144" s="12">
        <f t="shared" si="29"/>
        <v>1</v>
      </c>
      <c r="Z144" s="12">
        <f t="shared" si="30"/>
        <v>1</v>
      </c>
      <c r="AA144" s="12">
        <f t="shared" si="31"/>
        <v>1</v>
      </c>
      <c r="AB144" s="13">
        <v>1</v>
      </c>
      <c r="AC144" s="13">
        <v>1</v>
      </c>
      <c r="AD144" s="13">
        <v>1</v>
      </c>
      <c r="AE144" s="13">
        <v>1</v>
      </c>
    </row>
    <row r="145" spans="1:31" ht="42.75" customHeight="1" thickBot="1" x14ac:dyDescent="0.35">
      <c r="A145" s="110"/>
      <c r="B145" s="22">
        <v>122</v>
      </c>
      <c r="C145" s="110"/>
      <c r="D145" s="240"/>
      <c r="E145" s="39" t="s">
        <v>397</v>
      </c>
      <c r="F145" s="243" t="s">
        <v>398</v>
      </c>
      <c r="G145" s="243"/>
      <c r="H145" s="243"/>
      <c r="I145" s="243"/>
      <c r="J145" s="243"/>
      <c r="K145" s="243"/>
      <c r="L145" s="243"/>
      <c r="M145" s="243"/>
      <c r="N145" s="243"/>
      <c r="O145" s="243"/>
      <c r="P145" s="29">
        <v>1</v>
      </c>
      <c r="Q145" s="29">
        <v>1</v>
      </c>
      <c r="R145" s="29">
        <v>1</v>
      </c>
      <c r="S145" s="29">
        <v>1</v>
      </c>
      <c r="T145" s="12">
        <f t="shared" si="24"/>
        <v>1</v>
      </c>
      <c r="U145" s="12">
        <f t="shared" si="25"/>
        <v>1</v>
      </c>
      <c r="V145" s="12">
        <f t="shared" si="26"/>
        <v>1</v>
      </c>
      <c r="W145" s="12">
        <f t="shared" si="27"/>
        <v>1</v>
      </c>
      <c r="X145" s="12">
        <f t="shared" si="28"/>
        <v>1</v>
      </c>
      <c r="Y145" s="12">
        <f t="shared" si="29"/>
        <v>1</v>
      </c>
      <c r="Z145" s="12">
        <f t="shared" si="30"/>
        <v>1</v>
      </c>
      <c r="AA145" s="12">
        <f t="shared" si="31"/>
        <v>1</v>
      </c>
      <c r="AB145" s="13">
        <v>1</v>
      </c>
      <c r="AC145" s="13">
        <v>1</v>
      </c>
      <c r="AD145" s="13">
        <v>1</v>
      </c>
      <c r="AE145" s="13">
        <v>1</v>
      </c>
    </row>
    <row r="146" spans="1:31" ht="40.5" customHeight="1" thickBot="1" x14ac:dyDescent="0.35">
      <c r="A146" s="233"/>
      <c r="B146" s="233"/>
      <c r="C146" s="233"/>
      <c r="D146" s="130" t="s">
        <v>416</v>
      </c>
      <c r="E146" s="128" t="s">
        <v>224</v>
      </c>
      <c r="F146" s="235" t="s">
        <v>225</v>
      </c>
      <c r="G146" s="235"/>
      <c r="H146" s="235"/>
      <c r="I146" s="235"/>
      <c r="J146" s="235"/>
      <c r="K146" s="235"/>
      <c r="L146" s="235"/>
      <c r="M146" s="235"/>
      <c r="N146" s="235"/>
      <c r="O146" s="235"/>
      <c r="P146" s="224" t="s">
        <v>226</v>
      </c>
      <c r="Q146" s="224"/>
      <c r="R146" s="224"/>
      <c r="S146" s="224"/>
      <c r="T146" s="12"/>
      <c r="U146" s="12"/>
      <c r="V146" s="12"/>
      <c r="W146" s="12"/>
      <c r="X146" s="12"/>
      <c r="Y146" s="12"/>
      <c r="Z146" s="12"/>
      <c r="AA146" s="12"/>
      <c r="AB146" s="13"/>
      <c r="AC146" s="13"/>
      <c r="AD146" s="13"/>
      <c r="AE146" s="13"/>
    </row>
    <row r="147" spans="1:31" ht="68.650000000000006" customHeight="1" x14ac:dyDescent="0.3">
      <c r="A147" s="120"/>
      <c r="B147" s="23">
        <v>123</v>
      </c>
      <c r="C147" s="118"/>
      <c r="D147" s="237" t="s">
        <v>399</v>
      </c>
      <c r="E147" s="59" t="s">
        <v>400</v>
      </c>
      <c r="F147" s="234" t="s">
        <v>401</v>
      </c>
      <c r="G147" s="234"/>
      <c r="H147" s="234"/>
      <c r="I147" s="234"/>
      <c r="J147" s="234"/>
      <c r="K147" s="234"/>
      <c r="L147" s="234"/>
      <c r="M147" s="234"/>
      <c r="N147" s="234"/>
      <c r="O147" s="234"/>
      <c r="P147" s="21">
        <v>5</v>
      </c>
      <c r="Q147" s="21">
        <v>5</v>
      </c>
      <c r="R147" s="21">
        <v>5</v>
      </c>
      <c r="S147" s="21">
        <v>5</v>
      </c>
      <c r="T147" s="12">
        <f t="shared" si="24"/>
        <v>5</v>
      </c>
      <c r="U147" s="12">
        <f t="shared" si="25"/>
        <v>5</v>
      </c>
      <c r="V147" s="12">
        <f t="shared" si="26"/>
        <v>5</v>
      </c>
      <c r="W147" s="12">
        <f t="shared" si="27"/>
        <v>5</v>
      </c>
      <c r="X147" s="12">
        <f t="shared" si="28"/>
        <v>5</v>
      </c>
      <c r="Y147" s="12">
        <f t="shared" si="29"/>
        <v>5</v>
      </c>
      <c r="Z147" s="12">
        <f t="shared" si="30"/>
        <v>5</v>
      </c>
      <c r="AA147" s="12">
        <f t="shared" si="31"/>
        <v>5</v>
      </c>
      <c r="AB147" s="11">
        <v>5</v>
      </c>
      <c r="AC147" s="11">
        <v>5</v>
      </c>
      <c r="AD147" s="11">
        <v>5</v>
      </c>
      <c r="AE147" s="11">
        <v>5</v>
      </c>
    </row>
    <row r="148" spans="1:31" ht="55.5" customHeight="1" x14ac:dyDescent="0.3">
      <c r="A148" s="120"/>
      <c r="B148" s="23">
        <v>124</v>
      </c>
      <c r="C148" s="118"/>
      <c r="D148" s="237"/>
      <c r="E148" s="41" t="s">
        <v>402</v>
      </c>
      <c r="F148" s="238" t="s">
        <v>403</v>
      </c>
      <c r="G148" s="238"/>
      <c r="H148" s="238"/>
      <c r="I148" s="238"/>
      <c r="J148" s="238"/>
      <c r="K148" s="238"/>
      <c r="L148" s="238"/>
      <c r="M148" s="238"/>
      <c r="N148" s="238"/>
      <c r="O148" s="238"/>
      <c r="P148" s="21">
        <v>5</v>
      </c>
      <c r="Q148" s="21">
        <v>5</v>
      </c>
      <c r="R148" s="21">
        <v>5</v>
      </c>
      <c r="S148" s="21">
        <v>5</v>
      </c>
      <c r="T148" s="12">
        <f t="shared" si="24"/>
        <v>5</v>
      </c>
      <c r="U148" s="12">
        <f t="shared" si="25"/>
        <v>5</v>
      </c>
      <c r="V148" s="12">
        <f t="shared" si="26"/>
        <v>5</v>
      </c>
      <c r="W148" s="12">
        <f t="shared" si="27"/>
        <v>5</v>
      </c>
      <c r="X148" s="12">
        <f t="shared" si="28"/>
        <v>5</v>
      </c>
      <c r="Y148" s="12">
        <f t="shared" si="29"/>
        <v>5</v>
      </c>
      <c r="Z148" s="12">
        <f t="shared" si="30"/>
        <v>5</v>
      </c>
      <c r="AA148" s="12">
        <f t="shared" si="31"/>
        <v>5</v>
      </c>
      <c r="AB148" s="11">
        <v>5</v>
      </c>
      <c r="AC148" s="11">
        <v>5</v>
      </c>
      <c r="AD148" s="11">
        <v>5</v>
      </c>
      <c r="AE148" s="11">
        <v>5</v>
      </c>
    </row>
    <row r="149" spans="1:31" ht="57.75" customHeight="1" thickBot="1" x14ac:dyDescent="0.35">
      <c r="A149" s="120"/>
      <c r="B149" s="23">
        <v>125</v>
      </c>
      <c r="C149" s="118"/>
      <c r="D149" s="237"/>
      <c r="E149" s="165" t="s">
        <v>404</v>
      </c>
      <c r="F149" s="239" t="s">
        <v>405</v>
      </c>
      <c r="G149" s="239"/>
      <c r="H149" s="239"/>
      <c r="I149" s="239"/>
      <c r="J149" s="239"/>
      <c r="K149" s="239"/>
      <c r="L149" s="239"/>
      <c r="M149" s="239"/>
      <c r="N149" s="239"/>
      <c r="O149" s="239"/>
      <c r="P149" s="29">
        <v>5</v>
      </c>
      <c r="Q149" s="29">
        <v>5</v>
      </c>
      <c r="R149" s="29">
        <v>5</v>
      </c>
      <c r="S149" s="29">
        <v>5</v>
      </c>
      <c r="T149" s="12">
        <f t="shared" si="24"/>
        <v>5</v>
      </c>
      <c r="U149" s="12">
        <f t="shared" si="25"/>
        <v>5</v>
      </c>
      <c r="V149" s="12">
        <f t="shared" si="26"/>
        <v>5</v>
      </c>
      <c r="W149" s="12">
        <f t="shared" si="27"/>
        <v>5</v>
      </c>
      <c r="X149" s="12">
        <f t="shared" si="28"/>
        <v>5</v>
      </c>
      <c r="Y149" s="12">
        <f t="shared" si="29"/>
        <v>5</v>
      </c>
      <c r="Z149" s="12">
        <f t="shared" si="30"/>
        <v>5</v>
      </c>
      <c r="AA149" s="12">
        <f t="shared" si="31"/>
        <v>5</v>
      </c>
      <c r="AB149" s="28">
        <v>5</v>
      </c>
      <c r="AC149" s="28">
        <v>5</v>
      </c>
      <c r="AD149" s="28">
        <v>5</v>
      </c>
      <c r="AE149" s="28">
        <v>5</v>
      </c>
    </row>
    <row r="150" spans="1:31" ht="48.75" customHeight="1" thickBot="1" x14ac:dyDescent="0.35">
      <c r="A150" s="222">
        <v>126</v>
      </c>
      <c r="B150" s="222"/>
      <c r="C150" s="222"/>
      <c r="D150" s="127" t="s">
        <v>406</v>
      </c>
      <c r="E150" s="138" t="s">
        <v>224</v>
      </c>
      <c r="F150" s="223" t="s">
        <v>225</v>
      </c>
      <c r="G150" s="223"/>
      <c r="H150" s="223"/>
      <c r="I150" s="223"/>
      <c r="J150" s="223"/>
      <c r="K150" s="223"/>
      <c r="L150" s="223"/>
      <c r="M150" s="223"/>
      <c r="N150" s="223"/>
      <c r="O150" s="223"/>
      <c r="P150" s="224" t="s">
        <v>226</v>
      </c>
      <c r="Q150" s="224"/>
      <c r="R150" s="224"/>
      <c r="S150" s="224"/>
      <c r="T150" s="12"/>
      <c r="U150" s="12"/>
      <c r="V150" s="12"/>
      <c r="W150" s="12"/>
      <c r="X150" s="12"/>
      <c r="Y150" s="12"/>
      <c r="Z150" s="12"/>
      <c r="AA150" s="12"/>
      <c r="AB150" s="13"/>
      <c r="AC150" s="13"/>
      <c r="AD150" s="13"/>
      <c r="AE150" s="13"/>
    </row>
    <row r="151" spans="1:31" ht="84" customHeight="1" x14ac:dyDescent="0.3">
      <c r="A151" s="121">
        <v>3</v>
      </c>
      <c r="B151" s="16">
        <v>127</v>
      </c>
      <c r="C151" s="121">
        <v>3</v>
      </c>
      <c r="D151" s="237" t="s">
        <v>0</v>
      </c>
      <c r="E151" s="36" t="s">
        <v>1</v>
      </c>
      <c r="F151" s="231" t="s">
        <v>2</v>
      </c>
      <c r="G151" s="231"/>
      <c r="H151" s="231"/>
      <c r="I151" s="231"/>
      <c r="J151" s="231"/>
      <c r="K151" s="231"/>
      <c r="L151" s="231"/>
      <c r="M151" s="231"/>
      <c r="N151" s="231"/>
      <c r="O151" s="231"/>
      <c r="P151" s="29">
        <v>1</v>
      </c>
      <c r="Q151" s="29">
        <v>1</v>
      </c>
      <c r="R151" s="29">
        <v>1</v>
      </c>
      <c r="S151" s="29">
        <v>1</v>
      </c>
      <c r="T151" s="12">
        <f t="shared" si="24"/>
        <v>1</v>
      </c>
      <c r="U151" s="12">
        <f t="shared" si="25"/>
        <v>1</v>
      </c>
      <c r="V151" s="12">
        <f t="shared" si="26"/>
        <v>1</v>
      </c>
      <c r="W151" s="12">
        <f t="shared" si="27"/>
        <v>1</v>
      </c>
      <c r="X151" s="12">
        <f t="shared" si="28"/>
        <v>1</v>
      </c>
      <c r="Y151" s="12">
        <f t="shared" si="29"/>
        <v>1</v>
      </c>
      <c r="Z151" s="12">
        <f t="shared" si="30"/>
        <v>1</v>
      </c>
      <c r="AA151" s="12">
        <f t="shared" si="31"/>
        <v>1</v>
      </c>
      <c r="AB151" s="13">
        <v>1</v>
      </c>
      <c r="AC151" s="13">
        <v>1</v>
      </c>
      <c r="AD151" s="13">
        <v>1</v>
      </c>
      <c r="AE151" s="13">
        <v>1</v>
      </c>
    </row>
    <row r="152" spans="1:31" ht="56.25" customHeight="1" x14ac:dyDescent="0.3">
      <c r="A152" s="121">
        <v>3</v>
      </c>
      <c r="B152" s="16">
        <v>128</v>
      </c>
      <c r="C152" s="121">
        <v>3</v>
      </c>
      <c r="D152" s="237"/>
      <c r="E152" s="37" t="s">
        <v>3</v>
      </c>
      <c r="F152" s="225" t="s">
        <v>163</v>
      </c>
      <c r="G152" s="225"/>
      <c r="H152" s="225"/>
      <c r="I152" s="225"/>
      <c r="J152" s="225"/>
      <c r="K152" s="225"/>
      <c r="L152" s="225"/>
      <c r="M152" s="225"/>
      <c r="N152" s="225"/>
      <c r="O152" s="225"/>
      <c r="P152" s="29">
        <v>1</v>
      </c>
      <c r="Q152" s="29">
        <v>1</v>
      </c>
      <c r="R152" s="29">
        <v>1</v>
      </c>
      <c r="S152" s="29">
        <v>1</v>
      </c>
      <c r="T152" s="12">
        <f t="shared" si="24"/>
        <v>1</v>
      </c>
      <c r="U152" s="12">
        <f t="shared" si="25"/>
        <v>1</v>
      </c>
      <c r="V152" s="12">
        <f t="shared" si="26"/>
        <v>1</v>
      </c>
      <c r="W152" s="12">
        <f t="shared" si="27"/>
        <v>1</v>
      </c>
      <c r="X152" s="12">
        <f t="shared" si="28"/>
        <v>1</v>
      </c>
      <c r="Y152" s="12">
        <f t="shared" si="29"/>
        <v>1</v>
      </c>
      <c r="Z152" s="12">
        <f t="shared" si="30"/>
        <v>1</v>
      </c>
      <c r="AA152" s="12">
        <f t="shared" si="31"/>
        <v>1</v>
      </c>
      <c r="AB152" s="13">
        <v>1</v>
      </c>
      <c r="AC152" s="13">
        <v>1</v>
      </c>
      <c r="AD152" s="13">
        <v>1</v>
      </c>
      <c r="AE152" s="13">
        <v>1</v>
      </c>
    </row>
    <row r="153" spans="1:31" ht="56.25" customHeight="1" x14ac:dyDescent="0.3">
      <c r="A153" s="121">
        <v>3</v>
      </c>
      <c r="B153" s="16">
        <v>129</v>
      </c>
      <c r="C153" s="121">
        <v>3</v>
      </c>
      <c r="D153" s="237"/>
      <c r="E153" s="37" t="s">
        <v>4</v>
      </c>
      <c r="F153" s="226" t="s">
        <v>65</v>
      </c>
      <c r="G153" s="226"/>
      <c r="H153" s="226"/>
      <c r="I153" s="226"/>
      <c r="J153" s="226"/>
      <c r="K153" s="226"/>
      <c r="L153" s="226"/>
      <c r="M153" s="226"/>
      <c r="N153" s="226"/>
      <c r="O153" s="226"/>
      <c r="P153" s="29">
        <v>5</v>
      </c>
      <c r="Q153" s="29">
        <v>5</v>
      </c>
      <c r="R153" s="29">
        <v>5</v>
      </c>
      <c r="S153" s="29">
        <v>5</v>
      </c>
      <c r="T153" s="12">
        <f t="shared" si="24"/>
        <v>5</v>
      </c>
      <c r="U153" s="12">
        <f t="shared" si="25"/>
        <v>5</v>
      </c>
      <c r="V153" s="12">
        <f t="shared" si="26"/>
        <v>5</v>
      </c>
      <c r="W153" s="12">
        <f t="shared" si="27"/>
        <v>5</v>
      </c>
      <c r="X153" s="12">
        <f t="shared" si="28"/>
        <v>5</v>
      </c>
      <c r="Y153" s="12">
        <f t="shared" si="29"/>
        <v>5</v>
      </c>
      <c r="Z153" s="12">
        <f t="shared" si="30"/>
        <v>5</v>
      </c>
      <c r="AA153" s="12">
        <f t="shared" si="31"/>
        <v>5</v>
      </c>
      <c r="AB153" s="28">
        <v>5</v>
      </c>
      <c r="AC153" s="28">
        <v>5</v>
      </c>
      <c r="AD153" s="28">
        <v>5</v>
      </c>
      <c r="AE153" s="28">
        <v>5</v>
      </c>
    </row>
    <row r="154" spans="1:31" ht="49.5" customHeight="1" thickBot="1" x14ac:dyDescent="0.35">
      <c r="A154" s="121">
        <v>3</v>
      </c>
      <c r="B154" s="16">
        <v>130</v>
      </c>
      <c r="C154" s="121">
        <v>3</v>
      </c>
      <c r="D154" s="237"/>
      <c r="E154" s="39" t="s">
        <v>5</v>
      </c>
      <c r="F154" s="227" t="s">
        <v>65</v>
      </c>
      <c r="G154" s="227"/>
      <c r="H154" s="227"/>
      <c r="I154" s="227"/>
      <c r="J154" s="227"/>
      <c r="K154" s="227"/>
      <c r="L154" s="227"/>
      <c r="M154" s="227"/>
      <c r="N154" s="227"/>
      <c r="O154" s="227"/>
      <c r="P154" s="29">
        <v>5</v>
      </c>
      <c r="Q154" s="29">
        <v>5</v>
      </c>
      <c r="R154" s="29">
        <v>5</v>
      </c>
      <c r="S154" s="29">
        <v>5</v>
      </c>
      <c r="T154" s="12">
        <f t="shared" si="24"/>
        <v>5</v>
      </c>
      <c r="U154" s="12">
        <f t="shared" si="25"/>
        <v>5</v>
      </c>
      <c r="V154" s="12">
        <f t="shared" si="26"/>
        <v>5</v>
      </c>
      <c r="W154" s="12">
        <f t="shared" si="27"/>
        <v>5</v>
      </c>
      <c r="X154" s="12">
        <f t="shared" si="28"/>
        <v>5</v>
      </c>
      <c r="Y154" s="12">
        <f t="shared" si="29"/>
        <v>5</v>
      </c>
      <c r="Z154" s="12">
        <f t="shared" si="30"/>
        <v>5</v>
      </c>
      <c r="AA154" s="12">
        <f t="shared" si="31"/>
        <v>5</v>
      </c>
      <c r="AB154" s="28">
        <v>5</v>
      </c>
      <c r="AC154" s="28">
        <v>5</v>
      </c>
      <c r="AD154" s="28">
        <v>5</v>
      </c>
      <c r="AE154" s="28">
        <v>5</v>
      </c>
    </row>
    <row r="155" spans="1:31" ht="33" customHeight="1" thickBot="1" x14ac:dyDescent="0.35">
      <c r="A155" s="233"/>
      <c r="B155" s="233"/>
      <c r="C155" s="233"/>
      <c r="D155" s="128" t="s">
        <v>6</v>
      </c>
      <c r="E155" s="128" t="s">
        <v>224</v>
      </c>
      <c r="F155" s="235" t="s">
        <v>225</v>
      </c>
      <c r="G155" s="235"/>
      <c r="H155" s="235"/>
      <c r="I155" s="235"/>
      <c r="J155" s="235"/>
      <c r="K155" s="235"/>
      <c r="L155" s="235"/>
      <c r="M155" s="235"/>
      <c r="N155" s="235"/>
      <c r="O155" s="235"/>
      <c r="P155" s="224" t="s">
        <v>226</v>
      </c>
      <c r="Q155" s="224"/>
      <c r="R155" s="224"/>
      <c r="S155" s="224"/>
      <c r="T155" s="12"/>
      <c r="U155" s="12"/>
      <c r="V155" s="12"/>
      <c r="W155" s="12"/>
      <c r="X155" s="12"/>
      <c r="Y155" s="12"/>
      <c r="Z155" s="12"/>
      <c r="AA155" s="12"/>
      <c r="AB155" s="13"/>
      <c r="AC155" s="13"/>
      <c r="AD155" s="13"/>
      <c r="AE155" s="13"/>
    </row>
    <row r="156" spans="1:31" ht="69.75" customHeight="1" x14ac:dyDescent="0.3">
      <c r="A156" s="116"/>
      <c r="B156" s="19">
        <v>131</v>
      </c>
      <c r="C156" s="116"/>
      <c r="D156" s="54" t="s">
        <v>7</v>
      </c>
      <c r="E156" s="68" t="s">
        <v>8</v>
      </c>
      <c r="F156" s="234" t="s">
        <v>9</v>
      </c>
      <c r="G156" s="234"/>
      <c r="H156" s="234"/>
      <c r="I156" s="234"/>
      <c r="J156" s="234"/>
      <c r="K156" s="234"/>
      <c r="L156" s="234"/>
      <c r="M156" s="234"/>
      <c r="N156" s="234"/>
      <c r="O156" s="234"/>
      <c r="P156" s="21">
        <v>1</v>
      </c>
      <c r="Q156" s="21">
        <v>1</v>
      </c>
      <c r="R156" s="21">
        <v>1</v>
      </c>
      <c r="S156" s="21">
        <v>1</v>
      </c>
      <c r="T156" s="12">
        <f t="shared" si="24"/>
        <v>1</v>
      </c>
      <c r="U156" s="12">
        <f t="shared" si="25"/>
        <v>1</v>
      </c>
      <c r="V156" s="12">
        <f t="shared" si="26"/>
        <v>1</v>
      </c>
      <c r="W156" s="12">
        <f t="shared" si="27"/>
        <v>1</v>
      </c>
      <c r="X156" s="12">
        <f t="shared" si="28"/>
        <v>1</v>
      </c>
      <c r="Y156" s="12">
        <f t="shared" si="29"/>
        <v>1</v>
      </c>
      <c r="Z156" s="12">
        <f t="shared" si="30"/>
        <v>1</v>
      </c>
      <c r="AA156" s="12">
        <f t="shared" si="31"/>
        <v>1</v>
      </c>
      <c r="AB156" s="13">
        <v>1</v>
      </c>
      <c r="AC156" s="13">
        <v>1</v>
      </c>
      <c r="AD156" s="13">
        <v>1</v>
      </c>
      <c r="AE156" s="13">
        <v>1</v>
      </c>
    </row>
    <row r="157" spans="1:31" ht="92.25" customHeight="1" thickBot="1" x14ac:dyDescent="0.35">
      <c r="A157" s="116"/>
      <c r="B157" s="24">
        <v>132</v>
      </c>
      <c r="C157" s="116"/>
      <c r="D157" s="187" t="s">
        <v>10</v>
      </c>
      <c r="E157" s="69" t="s">
        <v>11</v>
      </c>
      <c r="F157" s="221" t="s">
        <v>12</v>
      </c>
      <c r="G157" s="221"/>
      <c r="H157" s="221"/>
      <c r="I157" s="221"/>
      <c r="J157" s="221"/>
      <c r="K157" s="221"/>
      <c r="L157" s="221"/>
      <c r="M157" s="221"/>
      <c r="N157" s="221"/>
      <c r="O157" s="221"/>
      <c r="P157" s="29">
        <v>1</v>
      </c>
      <c r="Q157" s="29">
        <v>1</v>
      </c>
      <c r="R157" s="29">
        <v>1</v>
      </c>
      <c r="S157" s="29">
        <v>1</v>
      </c>
      <c r="T157" s="12">
        <f t="shared" si="24"/>
        <v>1</v>
      </c>
      <c r="U157" s="12">
        <f t="shared" si="25"/>
        <v>1</v>
      </c>
      <c r="V157" s="12">
        <f t="shared" si="26"/>
        <v>1</v>
      </c>
      <c r="W157" s="12">
        <f t="shared" si="27"/>
        <v>1</v>
      </c>
      <c r="X157" s="12">
        <f t="shared" si="28"/>
        <v>1</v>
      </c>
      <c r="Y157" s="12">
        <f t="shared" si="29"/>
        <v>1</v>
      </c>
      <c r="Z157" s="12">
        <f t="shared" si="30"/>
        <v>1</v>
      </c>
      <c r="AA157" s="12">
        <f t="shared" si="31"/>
        <v>1</v>
      </c>
      <c r="AB157" s="13">
        <v>1</v>
      </c>
      <c r="AC157" s="13">
        <v>1</v>
      </c>
      <c r="AD157" s="13">
        <v>1</v>
      </c>
      <c r="AE157" s="13">
        <v>1</v>
      </c>
    </row>
    <row r="158" spans="1:31" ht="31.5" customHeight="1" thickBot="1" x14ac:dyDescent="0.35">
      <c r="A158" s="236">
        <v>1</v>
      </c>
      <c r="B158" s="236"/>
      <c r="C158" s="236"/>
      <c r="D158" s="138" t="s">
        <v>13</v>
      </c>
      <c r="E158" s="139" t="s">
        <v>224</v>
      </c>
      <c r="F158" s="223" t="s">
        <v>225</v>
      </c>
      <c r="G158" s="223"/>
      <c r="H158" s="223"/>
      <c r="I158" s="223"/>
      <c r="J158" s="223"/>
      <c r="K158" s="223"/>
      <c r="L158" s="223"/>
      <c r="M158" s="223"/>
      <c r="N158" s="223"/>
      <c r="O158" s="223"/>
      <c r="P158" s="224" t="s">
        <v>226</v>
      </c>
      <c r="Q158" s="224"/>
      <c r="R158" s="224"/>
      <c r="S158" s="224"/>
      <c r="T158" s="12"/>
      <c r="U158" s="12"/>
      <c r="V158" s="12"/>
      <c r="W158" s="12"/>
      <c r="X158" s="12"/>
      <c r="Y158" s="12"/>
      <c r="Z158" s="12"/>
      <c r="AA158" s="12"/>
      <c r="AB158" s="13"/>
      <c r="AC158" s="13"/>
      <c r="AD158" s="13"/>
      <c r="AE158" s="13"/>
    </row>
    <row r="159" spans="1:31" ht="157.5" customHeight="1" thickBot="1" x14ac:dyDescent="0.35">
      <c r="A159" s="122"/>
      <c r="B159" s="25">
        <v>133</v>
      </c>
      <c r="C159" s="122"/>
      <c r="D159" s="188" t="s">
        <v>14</v>
      </c>
      <c r="E159" s="166" t="s">
        <v>15</v>
      </c>
      <c r="F159" s="221" t="s">
        <v>16</v>
      </c>
      <c r="G159" s="221"/>
      <c r="H159" s="221"/>
      <c r="I159" s="221"/>
      <c r="J159" s="221"/>
      <c r="K159" s="221"/>
      <c r="L159" s="221"/>
      <c r="M159" s="221"/>
      <c r="N159" s="221"/>
      <c r="O159" s="221"/>
      <c r="P159" s="29">
        <v>5</v>
      </c>
      <c r="Q159" s="29">
        <v>5</v>
      </c>
      <c r="R159" s="29">
        <v>5</v>
      </c>
      <c r="S159" s="29">
        <v>5</v>
      </c>
      <c r="T159" s="12">
        <f t="shared" si="24"/>
        <v>5</v>
      </c>
      <c r="U159" s="12">
        <f t="shared" si="25"/>
        <v>5</v>
      </c>
      <c r="V159" s="12">
        <f t="shared" si="26"/>
        <v>5</v>
      </c>
      <c r="W159" s="12">
        <f t="shared" si="27"/>
        <v>5</v>
      </c>
      <c r="X159" s="12">
        <f t="shared" si="28"/>
        <v>5</v>
      </c>
      <c r="Y159" s="12">
        <f t="shared" si="29"/>
        <v>5</v>
      </c>
      <c r="Z159" s="12">
        <f t="shared" si="30"/>
        <v>5</v>
      </c>
      <c r="AA159" s="12">
        <f t="shared" si="31"/>
        <v>5</v>
      </c>
      <c r="AB159" s="13">
        <v>5</v>
      </c>
      <c r="AC159" s="13">
        <v>5</v>
      </c>
      <c r="AD159" s="13">
        <v>5</v>
      </c>
      <c r="AE159" s="13">
        <v>5</v>
      </c>
    </row>
    <row r="160" spans="1:31" ht="31.5" customHeight="1" thickBot="1" x14ac:dyDescent="0.35">
      <c r="A160" s="229"/>
      <c r="B160" s="229"/>
      <c r="C160" s="229"/>
      <c r="D160" s="131" t="s">
        <v>17</v>
      </c>
      <c r="E160" s="139" t="s">
        <v>224</v>
      </c>
      <c r="F160" s="223" t="s">
        <v>225</v>
      </c>
      <c r="G160" s="223"/>
      <c r="H160" s="223"/>
      <c r="I160" s="223"/>
      <c r="J160" s="223"/>
      <c r="K160" s="223"/>
      <c r="L160" s="223"/>
      <c r="M160" s="223"/>
      <c r="N160" s="223"/>
      <c r="O160" s="223"/>
      <c r="P160" s="224" t="s">
        <v>226</v>
      </c>
      <c r="Q160" s="224"/>
      <c r="R160" s="224"/>
      <c r="S160" s="224"/>
      <c r="T160" s="12"/>
      <c r="U160" s="12"/>
      <c r="V160" s="12"/>
      <c r="W160" s="12"/>
      <c r="X160" s="12"/>
      <c r="Y160" s="12"/>
      <c r="Z160" s="12"/>
      <c r="AA160" s="12"/>
      <c r="AB160" s="13"/>
      <c r="AC160" s="13"/>
      <c r="AD160" s="13"/>
      <c r="AE160" s="13"/>
    </row>
    <row r="161" spans="1:31" ht="111" customHeight="1" x14ac:dyDescent="0.3">
      <c r="A161" s="123"/>
      <c r="B161" s="26">
        <v>134</v>
      </c>
      <c r="C161" s="123"/>
      <c r="D161" s="230" t="s">
        <v>18</v>
      </c>
      <c r="E161" s="54" t="s">
        <v>19</v>
      </c>
      <c r="F161" s="231" t="s">
        <v>20</v>
      </c>
      <c r="G161" s="231"/>
      <c r="H161" s="231"/>
      <c r="I161" s="231"/>
      <c r="J161" s="231"/>
      <c r="K161" s="231"/>
      <c r="L161" s="231"/>
      <c r="M161" s="231"/>
      <c r="N161" s="231"/>
      <c r="O161" s="231"/>
      <c r="P161" s="29">
        <v>7</v>
      </c>
      <c r="Q161" s="29">
        <v>7</v>
      </c>
      <c r="R161" s="29">
        <v>7</v>
      </c>
      <c r="S161" s="29">
        <v>7</v>
      </c>
      <c r="T161" s="12">
        <f t="shared" si="24"/>
        <v>7</v>
      </c>
      <c r="U161" s="12">
        <f t="shared" si="25"/>
        <v>7</v>
      </c>
      <c r="V161" s="12">
        <f t="shared" si="26"/>
        <v>7</v>
      </c>
      <c r="W161" s="12">
        <f t="shared" si="27"/>
        <v>7</v>
      </c>
      <c r="X161" s="12">
        <f t="shared" si="28"/>
        <v>7</v>
      </c>
      <c r="Y161" s="12">
        <f t="shared" si="29"/>
        <v>7</v>
      </c>
      <c r="Z161" s="12">
        <f t="shared" si="30"/>
        <v>7</v>
      </c>
      <c r="AA161" s="12">
        <f t="shared" si="31"/>
        <v>7</v>
      </c>
      <c r="AB161" s="29">
        <v>7</v>
      </c>
      <c r="AC161" s="29">
        <v>7</v>
      </c>
      <c r="AD161" s="29">
        <v>7</v>
      </c>
      <c r="AE161" s="29">
        <v>7</v>
      </c>
    </row>
    <row r="162" spans="1:31" ht="84" customHeight="1" x14ac:dyDescent="0.3">
      <c r="A162" s="124"/>
      <c r="B162" s="26">
        <v>135</v>
      </c>
      <c r="C162" s="124"/>
      <c r="D162" s="230"/>
      <c r="E162" s="41" t="s">
        <v>21</v>
      </c>
      <c r="F162" s="232" t="s">
        <v>22</v>
      </c>
      <c r="G162" s="232"/>
      <c r="H162" s="232"/>
      <c r="I162" s="232"/>
      <c r="J162" s="232"/>
      <c r="K162" s="232"/>
      <c r="L162" s="232"/>
      <c r="M162" s="232"/>
      <c r="N162" s="232"/>
      <c r="O162" s="232"/>
      <c r="P162" s="29">
        <v>5</v>
      </c>
      <c r="Q162" s="29">
        <v>5</v>
      </c>
      <c r="R162" s="29">
        <v>5</v>
      </c>
      <c r="S162" s="29">
        <v>5</v>
      </c>
      <c r="T162" s="12">
        <f t="shared" si="24"/>
        <v>5</v>
      </c>
      <c r="U162" s="12">
        <f t="shared" si="25"/>
        <v>5</v>
      </c>
      <c r="V162" s="12">
        <f t="shared" si="26"/>
        <v>5</v>
      </c>
      <c r="W162" s="12">
        <f t="shared" si="27"/>
        <v>5</v>
      </c>
      <c r="X162" s="12">
        <f t="shared" si="28"/>
        <v>5</v>
      </c>
      <c r="Y162" s="12">
        <f t="shared" si="29"/>
        <v>5</v>
      </c>
      <c r="Z162" s="12">
        <f t="shared" si="30"/>
        <v>5</v>
      </c>
      <c r="AA162" s="12">
        <f t="shared" si="31"/>
        <v>5</v>
      </c>
      <c r="AB162" s="29">
        <v>5</v>
      </c>
      <c r="AC162" s="29">
        <v>5</v>
      </c>
      <c r="AD162" s="29">
        <v>5</v>
      </c>
      <c r="AE162" s="29">
        <v>5</v>
      </c>
    </row>
    <row r="163" spans="1:31" ht="101.25" customHeight="1" x14ac:dyDescent="0.3">
      <c r="A163" s="124"/>
      <c r="B163" s="26">
        <v>136</v>
      </c>
      <c r="C163" s="124"/>
      <c r="D163" s="230"/>
      <c r="E163" s="41" t="s">
        <v>23</v>
      </c>
      <c r="F163" s="232" t="s">
        <v>24</v>
      </c>
      <c r="G163" s="232"/>
      <c r="H163" s="232"/>
      <c r="I163" s="232"/>
      <c r="J163" s="232"/>
      <c r="K163" s="232"/>
      <c r="L163" s="232"/>
      <c r="M163" s="232"/>
      <c r="N163" s="232"/>
      <c r="O163" s="232"/>
      <c r="P163" s="29">
        <v>5</v>
      </c>
      <c r="Q163" s="29">
        <v>5</v>
      </c>
      <c r="R163" s="29">
        <v>5</v>
      </c>
      <c r="S163" s="29">
        <v>5</v>
      </c>
      <c r="T163" s="12">
        <f t="shared" si="24"/>
        <v>5</v>
      </c>
      <c r="U163" s="12">
        <f t="shared" si="25"/>
        <v>5</v>
      </c>
      <c r="V163" s="12">
        <f t="shared" si="26"/>
        <v>5</v>
      </c>
      <c r="W163" s="12">
        <f t="shared" si="27"/>
        <v>5</v>
      </c>
      <c r="X163" s="12">
        <f t="shared" si="28"/>
        <v>5</v>
      </c>
      <c r="Y163" s="12">
        <f t="shared" si="29"/>
        <v>5</v>
      </c>
      <c r="Z163" s="12">
        <f t="shared" si="30"/>
        <v>5</v>
      </c>
      <c r="AA163" s="12">
        <f t="shared" si="31"/>
        <v>5</v>
      </c>
      <c r="AB163" s="29">
        <v>5</v>
      </c>
      <c r="AC163" s="29">
        <v>5</v>
      </c>
      <c r="AD163" s="29">
        <v>5</v>
      </c>
      <c r="AE163" s="29">
        <v>5</v>
      </c>
    </row>
    <row r="164" spans="1:31" hidden="1" x14ac:dyDescent="0.35">
      <c r="P164" s="30">
        <f>SUM(P12:P163)</f>
        <v>373</v>
      </c>
      <c r="Q164" s="30">
        <f>SUM(Q12:Q163)</f>
        <v>373</v>
      </c>
      <c r="R164" s="30">
        <f>SUM(R12:R163)</f>
        <v>373</v>
      </c>
      <c r="S164" s="30">
        <f>SUM(S12:S163)</f>
        <v>373</v>
      </c>
      <c r="T164" s="9">
        <f>SUM(T12:T163)</f>
        <v>373</v>
      </c>
      <c r="U164" s="9">
        <f t="shared" ref="U164:AA164" si="32">SUM(U12:U163)</f>
        <v>373</v>
      </c>
      <c r="V164" s="9">
        <f t="shared" si="32"/>
        <v>373</v>
      </c>
      <c r="W164" s="9">
        <f t="shared" si="32"/>
        <v>373</v>
      </c>
      <c r="X164" s="9">
        <f t="shared" si="32"/>
        <v>378</v>
      </c>
      <c r="Y164" s="9">
        <f t="shared" si="32"/>
        <v>378</v>
      </c>
      <c r="Z164" s="9">
        <f t="shared" si="32"/>
        <v>378</v>
      </c>
      <c r="AA164" s="9">
        <f t="shared" si="32"/>
        <v>378</v>
      </c>
      <c r="AB164" s="9">
        <v>373</v>
      </c>
      <c r="AC164" s="9">
        <v>373</v>
      </c>
      <c r="AD164" s="9">
        <v>373</v>
      </c>
      <c r="AE164" s="9">
        <v>373</v>
      </c>
    </row>
    <row r="165" spans="1:31" hidden="1" x14ac:dyDescent="0.35">
      <c r="T165" s="228" t="s">
        <v>297</v>
      </c>
      <c r="U165" s="228"/>
      <c r="V165" s="228"/>
      <c r="W165" s="228"/>
      <c r="X165" s="228" t="s">
        <v>298</v>
      </c>
      <c r="Y165" s="228"/>
      <c r="Z165" s="228"/>
      <c r="AA165" s="228"/>
      <c r="AB165" s="228" t="s">
        <v>299</v>
      </c>
      <c r="AC165" s="228"/>
      <c r="AD165" s="228"/>
      <c r="AE165" s="228"/>
    </row>
    <row r="166" spans="1:31" hidden="1" x14ac:dyDescent="0.35"/>
  </sheetData>
  <mergeCells count="225">
    <mergeCell ref="T11:W11"/>
    <mergeCell ref="X11:AA11"/>
    <mergeCell ref="AB11:AE11"/>
    <mergeCell ref="A10:C11"/>
    <mergeCell ref="F11:O11"/>
    <mergeCell ref="P11:S11"/>
    <mergeCell ref="A1:S1"/>
    <mergeCell ref="A2:S2"/>
    <mergeCell ref="A3:S3"/>
    <mergeCell ref="A4:S4"/>
    <mergeCell ref="B6:O6"/>
    <mergeCell ref="B7:O7"/>
    <mergeCell ref="B8:O8"/>
    <mergeCell ref="B9:O9"/>
    <mergeCell ref="N10:O10"/>
    <mergeCell ref="Q6:Q10"/>
    <mergeCell ref="R6:R10"/>
    <mergeCell ref="S6:S10"/>
    <mergeCell ref="P6:P10"/>
    <mergeCell ref="P5:S5"/>
    <mergeCell ref="P24:S24"/>
    <mergeCell ref="D12:D23"/>
    <mergeCell ref="F12:O12"/>
    <mergeCell ref="A24:C24"/>
    <mergeCell ref="F24:O24"/>
    <mergeCell ref="F20:O20"/>
    <mergeCell ref="F21:O21"/>
    <mergeCell ref="F22:O22"/>
    <mergeCell ref="F23:O23"/>
    <mergeCell ref="F14:O14"/>
    <mergeCell ref="F16:O16"/>
    <mergeCell ref="F17:O17"/>
    <mergeCell ref="F18:O18"/>
    <mergeCell ref="F19:O19"/>
    <mergeCell ref="F15:O15"/>
    <mergeCell ref="F13:O13"/>
    <mergeCell ref="P30:S30"/>
    <mergeCell ref="F31:O31"/>
    <mergeCell ref="F32:O32"/>
    <mergeCell ref="F33:O33"/>
    <mergeCell ref="F34:O34"/>
    <mergeCell ref="D25:D29"/>
    <mergeCell ref="F25:O25"/>
    <mergeCell ref="F28:O28"/>
    <mergeCell ref="F29:O29"/>
    <mergeCell ref="F26:O26"/>
    <mergeCell ref="F27:O27"/>
    <mergeCell ref="D36:D40"/>
    <mergeCell ref="F36:O36"/>
    <mergeCell ref="F37:O37"/>
    <mergeCell ref="F38:O38"/>
    <mergeCell ref="F39:O39"/>
    <mergeCell ref="F40:O40"/>
    <mergeCell ref="F35:O35"/>
    <mergeCell ref="A30:C30"/>
    <mergeCell ref="F30:O30"/>
    <mergeCell ref="F61:O61"/>
    <mergeCell ref="D41:D43"/>
    <mergeCell ref="F41:O41"/>
    <mergeCell ref="F42:O42"/>
    <mergeCell ref="F43:O43"/>
    <mergeCell ref="P44:S44"/>
    <mergeCell ref="D45:D52"/>
    <mergeCell ref="F45:O45"/>
    <mergeCell ref="F46:O46"/>
    <mergeCell ref="F47:O47"/>
    <mergeCell ref="F48:O48"/>
    <mergeCell ref="A53:C53"/>
    <mergeCell ref="F53:O53"/>
    <mergeCell ref="A44:C44"/>
    <mergeCell ref="F44:O44"/>
    <mergeCell ref="P68:S68"/>
    <mergeCell ref="D65:D67"/>
    <mergeCell ref="F65:O65"/>
    <mergeCell ref="F66:O66"/>
    <mergeCell ref="F67:O67"/>
    <mergeCell ref="A61:C61"/>
    <mergeCell ref="D54:D60"/>
    <mergeCell ref="F54:O54"/>
    <mergeCell ref="F55:O55"/>
    <mergeCell ref="F56:O56"/>
    <mergeCell ref="F57:O57"/>
    <mergeCell ref="F58:O58"/>
    <mergeCell ref="F59:O59"/>
    <mergeCell ref="F60:O60"/>
    <mergeCell ref="F49:O49"/>
    <mergeCell ref="F50:O50"/>
    <mergeCell ref="F51:O51"/>
    <mergeCell ref="F52:O52"/>
    <mergeCell ref="P61:S61"/>
    <mergeCell ref="P53:S53"/>
    <mergeCell ref="D69:D72"/>
    <mergeCell ref="F69:O69"/>
    <mergeCell ref="F70:O70"/>
    <mergeCell ref="F71:O71"/>
    <mergeCell ref="F72:O72"/>
    <mergeCell ref="F74:O74"/>
    <mergeCell ref="A68:C68"/>
    <mergeCell ref="F68:O68"/>
    <mergeCell ref="D62:D64"/>
    <mergeCell ref="F62:O62"/>
    <mergeCell ref="F63:O63"/>
    <mergeCell ref="F64:O64"/>
    <mergeCell ref="A73:C73"/>
    <mergeCell ref="F73:O73"/>
    <mergeCell ref="P73:S73"/>
    <mergeCell ref="F75:O75"/>
    <mergeCell ref="P87:S87"/>
    <mergeCell ref="F79:O79"/>
    <mergeCell ref="D80:D81"/>
    <mergeCell ref="F80:O80"/>
    <mergeCell ref="F81:O81"/>
    <mergeCell ref="D74:D79"/>
    <mergeCell ref="F76:O76"/>
    <mergeCell ref="D88:D90"/>
    <mergeCell ref="P91:S91"/>
    <mergeCell ref="F88:O88"/>
    <mergeCell ref="F89:O89"/>
    <mergeCell ref="F90:O90"/>
    <mergeCell ref="F77:O77"/>
    <mergeCell ref="F78:O78"/>
    <mergeCell ref="F85:O85"/>
    <mergeCell ref="A86:C87"/>
    <mergeCell ref="D86:O86"/>
    <mergeCell ref="F87:O87"/>
    <mergeCell ref="F82:O82"/>
    <mergeCell ref="F83:O83"/>
    <mergeCell ref="F84:O84"/>
    <mergeCell ref="F94:O94"/>
    <mergeCell ref="P99:S99"/>
    <mergeCell ref="F95:O95"/>
    <mergeCell ref="F96:O96"/>
    <mergeCell ref="F97:O97"/>
    <mergeCell ref="F98:O98"/>
    <mergeCell ref="A91:C91"/>
    <mergeCell ref="F91:O91"/>
    <mergeCell ref="D92:D93"/>
    <mergeCell ref="F92:O92"/>
    <mergeCell ref="F93:O93"/>
    <mergeCell ref="F109:O109"/>
    <mergeCell ref="F110:O110"/>
    <mergeCell ref="F107:O107"/>
    <mergeCell ref="F108:O108"/>
    <mergeCell ref="A113:C113"/>
    <mergeCell ref="F113:O113"/>
    <mergeCell ref="F105:O105"/>
    <mergeCell ref="A99:C99"/>
    <mergeCell ref="F99:O99"/>
    <mergeCell ref="F111:O111"/>
    <mergeCell ref="F100:O100"/>
    <mergeCell ref="F101:O101"/>
    <mergeCell ref="F106:O106"/>
    <mergeCell ref="F102:O102"/>
    <mergeCell ref="F103:O103"/>
    <mergeCell ref="F104:O104"/>
    <mergeCell ref="P113:S113"/>
    <mergeCell ref="F114:O114"/>
    <mergeCell ref="F118:O118"/>
    <mergeCell ref="F119:O119"/>
    <mergeCell ref="F120:O120"/>
    <mergeCell ref="F115:O115"/>
    <mergeCell ref="F116:O116"/>
    <mergeCell ref="F117:O117"/>
    <mergeCell ref="F112:O112"/>
    <mergeCell ref="F127:O127"/>
    <mergeCell ref="F128:O128"/>
    <mergeCell ref="F129:O129"/>
    <mergeCell ref="F130:O130"/>
    <mergeCell ref="F131:O131"/>
    <mergeCell ref="F132:O132"/>
    <mergeCell ref="F121:O121"/>
    <mergeCell ref="F122:O122"/>
    <mergeCell ref="F123:O123"/>
    <mergeCell ref="F124:O124"/>
    <mergeCell ref="F125:O125"/>
    <mergeCell ref="F126:O126"/>
    <mergeCell ref="D142:D145"/>
    <mergeCell ref="F142:O142"/>
    <mergeCell ref="F143:O143"/>
    <mergeCell ref="F144:O144"/>
    <mergeCell ref="F145:O145"/>
    <mergeCell ref="P146:S146"/>
    <mergeCell ref="F133:O133"/>
    <mergeCell ref="F134:O134"/>
    <mergeCell ref="F135:O135"/>
    <mergeCell ref="F136:O136"/>
    <mergeCell ref="F137:O137"/>
    <mergeCell ref="D138:D141"/>
    <mergeCell ref="F138:O138"/>
    <mergeCell ref="F139:O139"/>
    <mergeCell ref="F140:O140"/>
    <mergeCell ref="F141:O141"/>
    <mergeCell ref="A146:C146"/>
    <mergeCell ref="F146:O146"/>
    <mergeCell ref="F155:O155"/>
    <mergeCell ref="P155:S155"/>
    <mergeCell ref="A158:C158"/>
    <mergeCell ref="F158:O158"/>
    <mergeCell ref="P158:S158"/>
    <mergeCell ref="D147:D149"/>
    <mergeCell ref="F147:O147"/>
    <mergeCell ref="F148:O148"/>
    <mergeCell ref="F149:O149"/>
    <mergeCell ref="D151:D154"/>
    <mergeCell ref="F151:O151"/>
    <mergeCell ref="F159:O159"/>
    <mergeCell ref="A150:C150"/>
    <mergeCell ref="F150:O150"/>
    <mergeCell ref="P150:S150"/>
    <mergeCell ref="F157:O157"/>
    <mergeCell ref="F152:O152"/>
    <mergeCell ref="F153:O153"/>
    <mergeCell ref="F154:O154"/>
    <mergeCell ref="AB165:AE165"/>
    <mergeCell ref="A160:C160"/>
    <mergeCell ref="F160:O160"/>
    <mergeCell ref="D161:D163"/>
    <mergeCell ref="F161:O161"/>
    <mergeCell ref="F162:O162"/>
    <mergeCell ref="F163:O163"/>
    <mergeCell ref="P160:S160"/>
    <mergeCell ref="T165:W165"/>
    <mergeCell ref="X165:AA165"/>
    <mergeCell ref="A155:C155"/>
    <mergeCell ref="F156:O156"/>
  </mergeCells>
  <phoneticPr fontId="16" type="noConversion"/>
  <printOptions horizontalCentered="1"/>
  <pageMargins left="0.23622047244094491" right="0.27559055118110237" top="0.19685039370078741" bottom="0.19685039370078741" header="0.51181102362204722" footer="0.19685039370078741"/>
  <pageSetup paperSize="9" scale="65" firstPageNumber="0" orientation="portrait" r:id="rId1"/>
  <headerFooter alignWithMargins="0">
    <oddFooter>&amp;R&amp;P de &amp;N</oddFooter>
  </headerFooter>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2"/>
  <sheetViews>
    <sheetView view="pageBreakPreview" topLeftCell="B1" zoomScaleNormal="100" zoomScaleSheetLayoutView="100" workbookViewId="0">
      <selection activeCell="N10" sqref="N10:O10"/>
    </sheetView>
  </sheetViews>
  <sheetFormatPr baseColWidth="10" defaultColWidth="11.42578125" defaultRowHeight="18.75" x14ac:dyDescent="0.35"/>
  <cols>
    <col min="1" max="1" width="2.7109375" style="102" hidden="1" customWidth="1"/>
    <col min="2" max="2" width="5.85546875" style="146" customWidth="1"/>
    <col min="3" max="3" width="4.85546875" style="102" hidden="1" customWidth="1"/>
    <col min="4" max="4" width="28.140625" style="102" customWidth="1"/>
    <col min="5" max="5" width="43.28515625" style="102" customWidth="1"/>
    <col min="6" max="6" width="5.28515625" style="102" customWidth="1"/>
    <col min="7" max="8" width="4" style="102" customWidth="1"/>
    <col min="9" max="9" width="2.85546875" style="102" customWidth="1"/>
    <col min="10" max="10" width="0.140625" style="102" customWidth="1"/>
    <col min="11" max="11" width="6" style="102" customWidth="1"/>
    <col min="12" max="12" width="4" style="102" customWidth="1"/>
    <col min="13" max="13" width="7.7109375" style="102" customWidth="1"/>
    <col min="14" max="14" width="10.7109375" style="102" customWidth="1"/>
    <col min="15" max="15" width="7" style="102" customWidth="1"/>
    <col min="16" max="16" width="6.42578125" style="147" customWidth="1"/>
    <col min="17" max="17" width="5.85546875" style="147" customWidth="1"/>
    <col min="18" max="18" width="6.7109375" style="147" customWidth="1"/>
    <col min="19" max="19" width="6.42578125" style="147" customWidth="1"/>
    <col min="20" max="25" width="11.42578125" style="148" hidden="1" customWidth="1"/>
    <col min="26" max="31" width="11.42578125" style="102" hidden="1" customWidth="1"/>
    <col min="32" max="32" width="11.42578125" style="102" customWidth="1"/>
    <col min="33" max="33" width="11.42578125" style="102"/>
    <col min="34" max="16384" width="11.42578125" style="2"/>
  </cols>
  <sheetData>
    <row r="1" spans="1:33" ht="19.5" customHeight="1" x14ac:dyDescent="0.3">
      <c r="A1" s="305" t="s">
        <v>415</v>
      </c>
      <c r="B1" s="305"/>
      <c r="C1" s="305"/>
      <c r="D1" s="305"/>
      <c r="E1" s="305"/>
      <c r="F1" s="305"/>
      <c r="G1" s="305"/>
      <c r="H1" s="305"/>
      <c r="I1" s="305"/>
      <c r="J1" s="305"/>
      <c r="K1" s="305"/>
      <c r="L1" s="305"/>
      <c r="M1" s="305"/>
      <c r="N1" s="305"/>
      <c r="O1" s="305"/>
      <c r="P1" s="305"/>
      <c r="Q1" s="305"/>
      <c r="R1" s="305"/>
      <c r="S1" s="305"/>
      <c r="T1" s="9"/>
      <c r="U1" s="9"/>
      <c r="V1" s="9"/>
      <c r="W1" s="9"/>
      <c r="X1" s="9"/>
      <c r="Y1" s="9"/>
      <c r="Z1" s="32"/>
      <c r="AA1" s="32"/>
      <c r="AB1" s="32"/>
      <c r="AC1" s="32"/>
      <c r="AD1" s="32"/>
      <c r="AE1" s="32"/>
      <c r="AF1" s="32"/>
      <c r="AG1" s="32"/>
    </row>
    <row r="2" spans="1:33" ht="15.75" customHeight="1" x14ac:dyDescent="0.3">
      <c r="A2" s="305" t="s">
        <v>219</v>
      </c>
      <c r="B2" s="305"/>
      <c r="C2" s="305"/>
      <c r="D2" s="305"/>
      <c r="E2" s="305"/>
      <c r="F2" s="305"/>
      <c r="G2" s="305"/>
      <c r="H2" s="305"/>
      <c r="I2" s="305"/>
      <c r="J2" s="305"/>
      <c r="K2" s="305"/>
      <c r="L2" s="305"/>
      <c r="M2" s="305"/>
      <c r="N2" s="305"/>
      <c r="O2" s="305"/>
      <c r="P2" s="305"/>
      <c r="Q2" s="305"/>
      <c r="R2" s="305"/>
      <c r="S2" s="305"/>
      <c r="T2" s="9"/>
      <c r="U2" s="9"/>
      <c r="V2" s="9"/>
      <c r="W2" s="9"/>
      <c r="X2" s="9"/>
      <c r="Y2" s="9"/>
      <c r="Z2" s="32"/>
      <c r="AA2" s="32"/>
      <c r="AB2" s="32"/>
      <c r="AC2" s="32"/>
      <c r="AD2" s="32"/>
      <c r="AE2" s="32"/>
      <c r="AF2" s="32"/>
      <c r="AG2" s="32"/>
    </row>
    <row r="3" spans="1:33" ht="15.75" customHeight="1" x14ac:dyDescent="0.3">
      <c r="A3" s="305"/>
      <c r="B3" s="305"/>
      <c r="C3" s="305"/>
      <c r="D3" s="305"/>
      <c r="E3" s="305"/>
      <c r="F3" s="305"/>
      <c r="G3" s="305"/>
      <c r="H3" s="305"/>
      <c r="I3" s="305"/>
      <c r="J3" s="305"/>
      <c r="K3" s="305"/>
      <c r="L3" s="305"/>
      <c r="M3" s="305"/>
      <c r="N3" s="305"/>
      <c r="O3" s="305"/>
      <c r="P3" s="305"/>
      <c r="Q3" s="305"/>
      <c r="R3" s="305"/>
      <c r="S3" s="305"/>
      <c r="T3" s="9"/>
      <c r="U3" s="9"/>
      <c r="V3" s="9"/>
      <c r="W3" s="9"/>
      <c r="X3" s="9"/>
      <c r="Y3" s="9"/>
      <c r="Z3" s="32"/>
      <c r="AA3" s="32"/>
      <c r="AB3" s="32"/>
      <c r="AC3" s="32"/>
      <c r="AD3" s="32"/>
      <c r="AE3" s="32"/>
      <c r="AF3" s="32"/>
      <c r="AG3" s="32"/>
    </row>
    <row r="4" spans="1:33" ht="15.75" customHeight="1" x14ac:dyDescent="0.3">
      <c r="A4" s="305"/>
      <c r="B4" s="305"/>
      <c r="C4" s="305"/>
      <c r="D4" s="305"/>
      <c r="E4" s="305"/>
      <c r="F4" s="305"/>
      <c r="G4" s="305"/>
      <c r="H4" s="305"/>
      <c r="I4" s="305"/>
      <c r="J4" s="305"/>
      <c r="K4" s="305"/>
      <c r="L4" s="305"/>
      <c r="M4" s="305"/>
      <c r="N4" s="305"/>
      <c r="O4" s="305"/>
      <c r="P4" s="305"/>
      <c r="Q4" s="305"/>
      <c r="R4" s="305"/>
      <c r="S4" s="305"/>
      <c r="T4" s="9"/>
      <c r="U4" s="9"/>
      <c r="V4" s="9"/>
      <c r="W4" s="9"/>
      <c r="X4" s="9"/>
      <c r="Y4" s="9"/>
      <c r="Z4" s="32"/>
      <c r="AA4" s="32"/>
      <c r="AB4" s="32"/>
      <c r="AC4" s="32"/>
      <c r="AD4" s="32"/>
      <c r="AE4" s="32"/>
      <c r="AF4" s="32"/>
      <c r="AG4" s="32"/>
    </row>
    <row r="5" spans="1:33" ht="17.25" customHeight="1" x14ac:dyDescent="0.3">
      <c r="A5" s="193"/>
      <c r="B5" s="193"/>
      <c r="C5" s="193"/>
      <c r="D5" s="193"/>
      <c r="E5" s="193"/>
      <c r="F5" s="193"/>
      <c r="G5" s="193"/>
      <c r="H5" s="193"/>
      <c r="I5" s="193"/>
      <c r="J5" s="193"/>
      <c r="K5" s="193"/>
      <c r="L5" s="193"/>
      <c r="M5" s="193"/>
      <c r="N5" s="193"/>
      <c r="O5" s="193"/>
      <c r="P5" s="309" t="s">
        <v>436</v>
      </c>
      <c r="Q5" s="309"/>
      <c r="R5" s="309"/>
      <c r="S5" s="309"/>
      <c r="T5" s="9"/>
      <c r="U5" s="9"/>
      <c r="V5" s="9"/>
      <c r="W5" s="9"/>
      <c r="X5" s="9"/>
      <c r="Y5" s="9"/>
      <c r="Z5" s="32"/>
      <c r="AA5" s="32"/>
      <c r="AB5" s="32"/>
      <c r="AC5" s="32"/>
      <c r="AD5" s="32"/>
      <c r="AE5" s="32"/>
      <c r="AF5" s="32"/>
      <c r="AG5" s="32"/>
    </row>
    <row r="6" spans="1:33" ht="17.25" customHeight="1" x14ac:dyDescent="0.3">
      <c r="A6" s="183"/>
      <c r="B6" s="306"/>
      <c r="C6" s="306"/>
      <c r="D6" s="306"/>
      <c r="E6" s="306"/>
      <c r="F6" s="306"/>
      <c r="G6" s="306"/>
      <c r="H6" s="306"/>
      <c r="I6" s="306"/>
      <c r="J6" s="306"/>
      <c r="K6" s="306"/>
      <c r="L6" s="306"/>
      <c r="M6" s="306"/>
      <c r="N6" s="306"/>
      <c r="O6" s="306"/>
      <c r="P6" s="308">
        <f>'CARÁTULA TIPO III'!B15</f>
        <v>0</v>
      </c>
      <c r="Q6" s="308">
        <f>'CARÁTULA TIPO III'!C15</f>
        <v>0</v>
      </c>
      <c r="R6" s="308">
        <f>'CARÁTULA TIPO III'!D15</f>
        <v>0</v>
      </c>
      <c r="S6" s="308">
        <f>'CARÁTULA TIPO III'!E15</f>
        <v>0</v>
      </c>
      <c r="T6" s="9"/>
      <c r="U6" s="9"/>
      <c r="V6" s="9"/>
      <c r="W6" s="9"/>
      <c r="X6" s="9"/>
      <c r="Y6" s="9"/>
      <c r="Z6" s="32"/>
      <c r="AA6" s="32"/>
      <c r="AB6" s="32"/>
      <c r="AC6" s="32"/>
      <c r="AD6" s="32"/>
      <c r="AE6" s="32"/>
      <c r="AF6" s="32"/>
      <c r="AG6" s="32"/>
    </row>
    <row r="7" spans="1:33" ht="17.25" customHeight="1" x14ac:dyDescent="0.3">
      <c r="A7" s="183"/>
      <c r="B7" s="306" t="s">
        <v>418</v>
      </c>
      <c r="C7" s="306"/>
      <c r="D7" s="306"/>
      <c r="E7" s="306"/>
      <c r="F7" s="306"/>
      <c r="G7" s="306"/>
      <c r="H7" s="306"/>
      <c r="I7" s="306"/>
      <c r="J7" s="306"/>
      <c r="K7" s="306"/>
      <c r="L7" s="306"/>
      <c r="M7" s="306"/>
      <c r="N7" s="306"/>
      <c r="O7" s="306"/>
      <c r="P7" s="308"/>
      <c r="Q7" s="308"/>
      <c r="R7" s="308"/>
      <c r="S7" s="308"/>
      <c r="T7" s="9"/>
      <c r="U7" s="9"/>
      <c r="V7" s="9"/>
      <c r="W7" s="9"/>
      <c r="X7" s="9"/>
      <c r="Y7" s="9"/>
      <c r="Z7" s="32"/>
      <c r="AA7" s="32"/>
      <c r="AB7" s="32"/>
      <c r="AC7" s="32"/>
      <c r="AD7" s="32"/>
      <c r="AE7" s="32"/>
      <c r="AF7" s="32"/>
      <c r="AG7" s="32"/>
    </row>
    <row r="8" spans="1:33" ht="17.25" customHeight="1" x14ac:dyDescent="0.3">
      <c r="A8" s="183"/>
      <c r="B8" s="306" t="s">
        <v>222</v>
      </c>
      <c r="C8" s="306"/>
      <c r="D8" s="306"/>
      <c r="E8" s="306"/>
      <c r="F8" s="306"/>
      <c r="G8" s="306"/>
      <c r="H8" s="306"/>
      <c r="I8" s="306"/>
      <c r="J8" s="306"/>
      <c r="K8" s="306"/>
      <c r="L8" s="306"/>
      <c r="M8" s="306"/>
      <c r="N8" s="306"/>
      <c r="O8" s="306"/>
      <c r="P8" s="308"/>
      <c r="Q8" s="308"/>
      <c r="R8" s="308"/>
      <c r="S8" s="308"/>
      <c r="T8" s="9"/>
      <c r="U8" s="9"/>
      <c r="V8" s="9"/>
      <c r="W8" s="9"/>
      <c r="X8" s="9"/>
      <c r="Y8" s="9"/>
      <c r="Z8" s="32"/>
      <c r="AA8" s="32"/>
      <c r="AB8" s="32"/>
      <c r="AC8" s="32"/>
      <c r="AD8" s="32"/>
      <c r="AE8" s="32"/>
      <c r="AF8" s="32"/>
      <c r="AG8" s="32"/>
    </row>
    <row r="9" spans="1:33" ht="17.25" customHeight="1" thickBot="1" x14ac:dyDescent="0.35">
      <c r="A9" s="183"/>
      <c r="B9" s="306"/>
      <c r="C9" s="306"/>
      <c r="D9" s="306"/>
      <c r="E9" s="306"/>
      <c r="F9" s="306"/>
      <c r="G9" s="306"/>
      <c r="H9" s="306"/>
      <c r="I9" s="306"/>
      <c r="J9" s="306"/>
      <c r="K9" s="306"/>
      <c r="L9" s="306"/>
      <c r="M9" s="306"/>
      <c r="N9" s="306"/>
      <c r="O9" s="306"/>
      <c r="P9" s="308"/>
      <c r="Q9" s="308"/>
      <c r="R9" s="308"/>
      <c r="S9" s="308"/>
      <c r="T9" s="9"/>
      <c r="U9" s="9"/>
      <c r="V9" s="9"/>
      <c r="W9" s="9"/>
      <c r="X9" s="9"/>
      <c r="Y9" s="9"/>
      <c r="Z9" s="32"/>
      <c r="AA9" s="32"/>
      <c r="AB9" s="32"/>
      <c r="AC9" s="32"/>
      <c r="AD9" s="32"/>
      <c r="AE9" s="32"/>
      <c r="AF9" s="32"/>
      <c r="AG9" s="32"/>
    </row>
    <row r="10" spans="1:33" ht="24.75" customHeight="1" thickBot="1" x14ac:dyDescent="0.35">
      <c r="A10" s="298"/>
      <c r="B10" s="298"/>
      <c r="C10" s="298"/>
      <c r="D10" s="190" t="s">
        <v>205</v>
      </c>
      <c r="E10" s="184"/>
      <c r="F10" s="184"/>
      <c r="G10" s="184"/>
      <c r="H10" s="184"/>
      <c r="I10" s="184"/>
      <c r="J10" s="184"/>
      <c r="K10" s="184"/>
      <c r="L10" s="184"/>
      <c r="M10" s="184"/>
      <c r="N10" s="307">
        <v>2023</v>
      </c>
      <c r="O10" s="307"/>
      <c r="P10" s="308"/>
      <c r="Q10" s="308"/>
      <c r="R10" s="308"/>
      <c r="S10" s="308"/>
      <c r="T10" s="9"/>
      <c r="U10" s="9"/>
      <c r="V10" s="9"/>
      <c r="W10" s="9"/>
      <c r="X10" s="9"/>
      <c r="Y10" s="9"/>
      <c r="Z10" s="32"/>
      <c r="AA10" s="32"/>
      <c r="AB10" s="32"/>
      <c r="AC10" s="32"/>
      <c r="AD10" s="32"/>
      <c r="AE10" s="32"/>
      <c r="AF10" s="32"/>
      <c r="AG10" s="32"/>
    </row>
    <row r="11" spans="1:33" ht="25.5" customHeight="1" thickBot="1" x14ac:dyDescent="0.4">
      <c r="A11" s="298"/>
      <c r="B11" s="298"/>
      <c r="C11" s="298"/>
      <c r="D11" s="191" t="s">
        <v>223</v>
      </c>
      <c r="E11" s="192" t="s">
        <v>224</v>
      </c>
      <c r="F11" s="299" t="s">
        <v>225</v>
      </c>
      <c r="G11" s="299"/>
      <c r="H11" s="299"/>
      <c r="I11" s="299"/>
      <c r="J11" s="299"/>
      <c r="K11" s="299"/>
      <c r="L11" s="299"/>
      <c r="M11" s="299"/>
      <c r="N11" s="299"/>
      <c r="O11" s="299"/>
      <c r="P11" s="327" t="s">
        <v>226</v>
      </c>
      <c r="Q11" s="327"/>
      <c r="R11" s="327"/>
      <c r="S11" s="327"/>
      <c r="T11" s="228" t="s">
        <v>297</v>
      </c>
      <c r="U11" s="228"/>
      <c r="V11" s="228"/>
      <c r="W11" s="228"/>
      <c r="X11" s="228" t="s">
        <v>298</v>
      </c>
      <c r="Y11" s="228"/>
      <c r="Z11" s="228"/>
      <c r="AA11" s="228"/>
      <c r="AB11" s="228" t="s">
        <v>299</v>
      </c>
      <c r="AC11" s="228"/>
      <c r="AD11" s="228"/>
      <c r="AE11" s="228"/>
      <c r="AF11" s="32"/>
      <c r="AG11" s="32"/>
    </row>
    <row r="12" spans="1:33" ht="46.7" customHeight="1" x14ac:dyDescent="0.3">
      <c r="A12" s="108">
        <v>2</v>
      </c>
      <c r="B12" s="11">
        <v>1</v>
      </c>
      <c r="C12" s="108">
        <v>2</v>
      </c>
      <c r="D12" s="328" t="s">
        <v>435</v>
      </c>
      <c r="E12" s="33" t="s">
        <v>227</v>
      </c>
      <c r="F12" s="234" t="s">
        <v>453</v>
      </c>
      <c r="G12" s="234"/>
      <c r="H12" s="234"/>
      <c r="I12" s="234"/>
      <c r="J12" s="234"/>
      <c r="K12" s="234"/>
      <c r="L12" s="234"/>
      <c r="M12" s="234"/>
      <c r="N12" s="234"/>
      <c r="O12" s="234"/>
      <c r="P12" s="21">
        <v>1</v>
      </c>
      <c r="Q12" s="21">
        <v>1</v>
      </c>
      <c r="R12" s="21">
        <v>1</v>
      </c>
      <c r="S12" s="21">
        <v>1</v>
      </c>
      <c r="T12" s="12">
        <f>IF(P12=X12,AB12)</f>
        <v>1</v>
      </c>
      <c r="U12" s="12">
        <f>IF(Q12=Y12,AC12)</f>
        <v>1</v>
      </c>
      <c r="V12" s="12">
        <f>IF(R12=Z12,AD12)</f>
        <v>1</v>
      </c>
      <c r="W12" s="12">
        <f>IF(S12=AA12,AE12)</f>
        <v>1</v>
      </c>
      <c r="X12" s="12">
        <f>IF(P12="NA","NA",AB12)</f>
        <v>1</v>
      </c>
      <c r="Y12" s="12">
        <f>IF(Q12="NA","NA",AC12)</f>
        <v>1</v>
      </c>
      <c r="Z12" s="12">
        <f>IF(R12="NA","NA",AD12)</f>
        <v>1</v>
      </c>
      <c r="AA12" s="12">
        <f>IF(S12="NA","NA",AE12)</f>
        <v>1</v>
      </c>
      <c r="AB12" s="13">
        <v>1</v>
      </c>
      <c r="AC12" s="13">
        <v>1</v>
      </c>
      <c r="AD12" s="13">
        <v>1</v>
      </c>
      <c r="AE12" s="13">
        <v>1</v>
      </c>
      <c r="AF12" s="32"/>
      <c r="AG12" s="32"/>
    </row>
    <row r="13" spans="1:33" ht="56.65" customHeight="1" x14ac:dyDescent="0.3">
      <c r="A13" s="110"/>
      <c r="B13" s="11">
        <v>2</v>
      </c>
      <c r="C13" s="109"/>
      <c r="D13" s="329"/>
      <c r="E13" s="34" t="s">
        <v>228</v>
      </c>
      <c r="F13" s="246" t="s">
        <v>229</v>
      </c>
      <c r="G13" s="325"/>
      <c r="H13" s="325"/>
      <c r="I13" s="325"/>
      <c r="J13" s="325"/>
      <c r="K13" s="325"/>
      <c r="L13" s="325"/>
      <c r="M13" s="325"/>
      <c r="N13" s="325"/>
      <c r="O13" s="326"/>
      <c r="P13" s="21">
        <v>1</v>
      </c>
      <c r="Q13" s="21">
        <v>1</v>
      </c>
      <c r="R13" s="21">
        <v>1</v>
      </c>
      <c r="S13" s="21">
        <v>1</v>
      </c>
      <c r="T13" s="12">
        <f t="shared" ref="T13:T76" si="0">IF(P13=X13,AB13)</f>
        <v>1</v>
      </c>
      <c r="U13" s="12">
        <f t="shared" ref="U13:U76" si="1">IF(Q13=Y13,AC13)</f>
        <v>1</v>
      </c>
      <c r="V13" s="12">
        <f t="shared" ref="V13:V76" si="2">IF(R13=Z13,AD13)</f>
        <v>1</v>
      </c>
      <c r="W13" s="12">
        <f t="shared" ref="W13:W76" si="3">IF(S13=AA13,AE13)</f>
        <v>1</v>
      </c>
      <c r="X13" s="12">
        <f t="shared" ref="X13:X76" si="4">IF(P13="NA","NA",AB13)</f>
        <v>1</v>
      </c>
      <c r="Y13" s="12">
        <f t="shared" ref="Y13:Y76" si="5">IF(Q13="NA","NA",AC13)</f>
        <v>1</v>
      </c>
      <c r="Z13" s="12">
        <f t="shared" ref="Z13:Z76" si="6">IF(R13="NA","NA",AD13)</f>
        <v>1</v>
      </c>
      <c r="AA13" s="12">
        <f t="shared" ref="AA13:AA76" si="7">IF(S13="NA","NA",AE13)</f>
        <v>1</v>
      </c>
      <c r="AB13" s="13">
        <v>1</v>
      </c>
      <c r="AC13" s="13">
        <v>1</v>
      </c>
      <c r="AD13" s="13">
        <v>1</v>
      </c>
      <c r="AE13" s="13">
        <v>1</v>
      </c>
      <c r="AF13" s="32"/>
      <c r="AG13" s="32"/>
    </row>
    <row r="14" spans="1:33" ht="65.650000000000006" customHeight="1" x14ac:dyDescent="0.3">
      <c r="A14" s="110"/>
      <c r="B14" s="11">
        <v>3</v>
      </c>
      <c r="C14" s="109"/>
      <c r="D14" s="329"/>
      <c r="E14" s="34" t="s">
        <v>230</v>
      </c>
      <c r="F14" s="246" t="s">
        <v>231</v>
      </c>
      <c r="G14" s="325"/>
      <c r="H14" s="325"/>
      <c r="I14" s="325"/>
      <c r="J14" s="325"/>
      <c r="K14" s="325"/>
      <c r="L14" s="325"/>
      <c r="M14" s="325"/>
      <c r="N14" s="325"/>
      <c r="O14" s="326"/>
      <c r="P14" s="21">
        <v>5</v>
      </c>
      <c r="Q14" s="21">
        <v>5</v>
      </c>
      <c r="R14" s="21">
        <v>5</v>
      </c>
      <c r="S14" s="21">
        <v>5</v>
      </c>
      <c r="T14" s="12">
        <f t="shared" si="0"/>
        <v>5</v>
      </c>
      <c r="U14" s="12">
        <f t="shared" si="1"/>
        <v>5</v>
      </c>
      <c r="V14" s="12">
        <f t="shared" si="2"/>
        <v>5</v>
      </c>
      <c r="W14" s="12">
        <f t="shared" si="3"/>
        <v>5</v>
      </c>
      <c r="X14" s="12">
        <f t="shared" si="4"/>
        <v>5</v>
      </c>
      <c r="Y14" s="12">
        <f t="shared" si="5"/>
        <v>5</v>
      </c>
      <c r="Z14" s="12">
        <f t="shared" si="6"/>
        <v>5</v>
      </c>
      <c r="AA14" s="12">
        <f t="shared" si="7"/>
        <v>5</v>
      </c>
      <c r="AB14" s="13">
        <v>5</v>
      </c>
      <c r="AC14" s="13">
        <v>5</v>
      </c>
      <c r="AD14" s="13">
        <v>5</v>
      </c>
      <c r="AE14" s="13">
        <v>5</v>
      </c>
      <c r="AF14" s="32"/>
      <c r="AG14" s="32"/>
    </row>
    <row r="15" spans="1:33" ht="54.75" customHeight="1" x14ac:dyDescent="0.3">
      <c r="A15" s="110"/>
      <c r="B15" s="11">
        <v>4</v>
      </c>
      <c r="C15" s="109"/>
      <c r="D15" s="329"/>
      <c r="E15" s="34" t="s">
        <v>232</v>
      </c>
      <c r="F15" s="246" t="s">
        <v>233</v>
      </c>
      <c r="G15" s="325"/>
      <c r="H15" s="325"/>
      <c r="I15" s="325"/>
      <c r="J15" s="325"/>
      <c r="K15" s="325"/>
      <c r="L15" s="325"/>
      <c r="M15" s="325"/>
      <c r="N15" s="325"/>
      <c r="O15" s="326"/>
      <c r="P15" s="21">
        <v>1</v>
      </c>
      <c r="Q15" s="21">
        <v>1</v>
      </c>
      <c r="R15" s="21">
        <v>1</v>
      </c>
      <c r="S15" s="21">
        <v>1</v>
      </c>
      <c r="T15" s="12">
        <f t="shared" si="0"/>
        <v>1</v>
      </c>
      <c r="U15" s="12">
        <f t="shared" si="1"/>
        <v>1</v>
      </c>
      <c r="V15" s="12">
        <f t="shared" si="2"/>
        <v>1</v>
      </c>
      <c r="W15" s="12">
        <f t="shared" si="3"/>
        <v>1</v>
      </c>
      <c r="X15" s="12">
        <f t="shared" si="4"/>
        <v>1</v>
      </c>
      <c r="Y15" s="12">
        <f t="shared" si="5"/>
        <v>1</v>
      </c>
      <c r="Z15" s="12">
        <f t="shared" si="6"/>
        <v>1</v>
      </c>
      <c r="AA15" s="12">
        <f t="shared" si="7"/>
        <v>1</v>
      </c>
      <c r="AB15" s="13">
        <v>1</v>
      </c>
      <c r="AC15" s="13">
        <v>1</v>
      </c>
      <c r="AD15" s="13">
        <v>1</v>
      </c>
      <c r="AE15" s="13">
        <v>1</v>
      </c>
      <c r="AF15" s="32"/>
      <c r="AG15" s="32"/>
    </row>
    <row r="16" spans="1:33" ht="43.7" customHeight="1" x14ac:dyDescent="0.3">
      <c r="A16" s="110"/>
      <c r="B16" s="11">
        <v>5</v>
      </c>
      <c r="C16" s="109"/>
      <c r="D16" s="329"/>
      <c r="E16" s="34" t="s">
        <v>234</v>
      </c>
      <c r="F16" s="246" t="s">
        <v>235</v>
      </c>
      <c r="G16" s="325"/>
      <c r="H16" s="325"/>
      <c r="I16" s="325"/>
      <c r="J16" s="325"/>
      <c r="K16" s="325"/>
      <c r="L16" s="325"/>
      <c r="M16" s="325"/>
      <c r="N16" s="325"/>
      <c r="O16" s="326"/>
      <c r="P16" s="21">
        <v>1</v>
      </c>
      <c r="Q16" s="21">
        <v>1</v>
      </c>
      <c r="R16" s="21">
        <v>1</v>
      </c>
      <c r="S16" s="21">
        <v>1</v>
      </c>
      <c r="T16" s="12">
        <f t="shared" si="0"/>
        <v>1</v>
      </c>
      <c r="U16" s="12">
        <f t="shared" si="1"/>
        <v>1</v>
      </c>
      <c r="V16" s="12">
        <f t="shared" si="2"/>
        <v>1</v>
      </c>
      <c r="W16" s="12">
        <f t="shared" si="3"/>
        <v>1</v>
      </c>
      <c r="X16" s="12">
        <f t="shared" si="4"/>
        <v>1</v>
      </c>
      <c r="Y16" s="12">
        <f t="shared" si="5"/>
        <v>1</v>
      </c>
      <c r="Z16" s="12">
        <f t="shared" si="6"/>
        <v>1</v>
      </c>
      <c r="AA16" s="12">
        <f t="shared" si="7"/>
        <v>1</v>
      </c>
      <c r="AB16" s="13">
        <v>1</v>
      </c>
      <c r="AC16" s="13">
        <v>1</v>
      </c>
      <c r="AD16" s="13">
        <v>1</v>
      </c>
      <c r="AE16" s="13">
        <v>1</v>
      </c>
      <c r="AF16" s="32"/>
      <c r="AG16" s="32"/>
    </row>
    <row r="17" spans="1:33" ht="51.75" customHeight="1" x14ac:dyDescent="0.3">
      <c r="A17" s="110"/>
      <c r="B17" s="11">
        <v>6</v>
      </c>
      <c r="C17" s="109"/>
      <c r="D17" s="329"/>
      <c r="E17" s="34" t="s">
        <v>236</v>
      </c>
      <c r="F17" s="246" t="s">
        <v>237</v>
      </c>
      <c r="G17" s="325"/>
      <c r="H17" s="325"/>
      <c r="I17" s="325"/>
      <c r="J17" s="325"/>
      <c r="K17" s="325"/>
      <c r="L17" s="325"/>
      <c r="M17" s="325"/>
      <c r="N17" s="325"/>
      <c r="O17" s="326"/>
      <c r="P17" s="21">
        <v>1</v>
      </c>
      <c r="Q17" s="21">
        <v>1</v>
      </c>
      <c r="R17" s="21">
        <v>1</v>
      </c>
      <c r="S17" s="21">
        <v>1</v>
      </c>
      <c r="T17" s="12">
        <f t="shared" si="0"/>
        <v>1</v>
      </c>
      <c r="U17" s="12">
        <f t="shared" si="1"/>
        <v>1</v>
      </c>
      <c r="V17" s="12">
        <f t="shared" si="2"/>
        <v>1</v>
      </c>
      <c r="W17" s="12">
        <f t="shared" si="3"/>
        <v>1</v>
      </c>
      <c r="X17" s="12">
        <f t="shared" si="4"/>
        <v>1</v>
      </c>
      <c r="Y17" s="12">
        <f t="shared" si="5"/>
        <v>1</v>
      </c>
      <c r="Z17" s="12">
        <f t="shared" si="6"/>
        <v>1</v>
      </c>
      <c r="AA17" s="12">
        <f t="shared" si="7"/>
        <v>1</v>
      </c>
      <c r="AB17" s="13">
        <v>1</v>
      </c>
      <c r="AC17" s="13">
        <v>1</v>
      </c>
      <c r="AD17" s="13">
        <v>1</v>
      </c>
      <c r="AE17" s="13">
        <v>1</v>
      </c>
      <c r="AF17" s="32"/>
      <c r="AG17" s="32"/>
    </row>
    <row r="18" spans="1:33" ht="79.5" customHeight="1" x14ac:dyDescent="0.3">
      <c r="A18" s="110"/>
      <c r="B18" s="11">
        <v>7</v>
      </c>
      <c r="C18" s="109"/>
      <c r="D18" s="329"/>
      <c r="E18" s="34" t="s">
        <v>238</v>
      </c>
      <c r="F18" s="246" t="s">
        <v>239</v>
      </c>
      <c r="G18" s="325"/>
      <c r="H18" s="325"/>
      <c r="I18" s="325"/>
      <c r="J18" s="325"/>
      <c r="K18" s="325"/>
      <c r="L18" s="325"/>
      <c r="M18" s="325"/>
      <c r="N18" s="325"/>
      <c r="O18" s="326"/>
      <c r="P18" s="21">
        <v>5</v>
      </c>
      <c r="Q18" s="21">
        <v>5</v>
      </c>
      <c r="R18" s="21">
        <v>5</v>
      </c>
      <c r="S18" s="21">
        <v>5</v>
      </c>
      <c r="T18" s="12">
        <f t="shared" si="0"/>
        <v>5</v>
      </c>
      <c r="U18" s="12">
        <f t="shared" si="1"/>
        <v>5</v>
      </c>
      <c r="V18" s="12">
        <f t="shared" si="2"/>
        <v>5</v>
      </c>
      <c r="W18" s="12">
        <f t="shared" si="3"/>
        <v>5</v>
      </c>
      <c r="X18" s="12">
        <f t="shared" si="4"/>
        <v>5</v>
      </c>
      <c r="Y18" s="12">
        <f t="shared" si="5"/>
        <v>5</v>
      </c>
      <c r="Z18" s="12">
        <f t="shared" si="6"/>
        <v>5</v>
      </c>
      <c r="AA18" s="12">
        <f t="shared" si="7"/>
        <v>5</v>
      </c>
      <c r="AB18" s="11">
        <v>5</v>
      </c>
      <c r="AC18" s="11">
        <v>5</v>
      </c>
      <c r="AD18" s="11">
        <v>5</v>
      </c>
      <c r="AE18" s="11">
        <v>5</v>
      </c>
      <c r="AF18" s="32"/>
      <c r="AG18" s="32"/>
    </row>
    <row r="19" spans="1:33" ht="51.75" customHeight="1" x14ac:dyDescent="0.3">
      <c r="A19" s="110"/>
      <c r="B19" s="11">
        <v>8</v>
      </c>
      <c r="C19" s="109"/>
      <c r="D19" s="329"/>
      <c r="E19" s="34" t="s">
        <v>206</v>
      </c>
      <c r="F19" s="246" t="s">
        <v>207</v>
      </c>
      <c r="G19" s="325"/>
      <c r="H19" s="325"/>
      <c r="I19" s="325"/>
      <c r="J19" s="325"/>
      <c r="K19" s="325"/>
      <c r="L19" s="325"/>
      <c r="M19" s="325"/>
      <c r="N19" s="325"/>
      <c r="O19" s="326"/>
      <c r="P19" s="21">
        <v>5</v>
      </c>
      <c r="Q19" s="21">
        <v>5</v>
      </c>
      <c r="R19" s="21">
        <v>5</v>
      </c>
      <c r="S19" s="21">
        <v>5</v>
      </c>
      <c r="T19" s="12">
        <f t="shared" si="0"/>
        <v>5</v>
      </c>
      <c r="U19" s="12">
        <f t="shared" si="1"/>
        <v>5</v>
      </c>
      <c r="V19" s="12">
        <f t="shared" si="2"/>
        <v>5</v>
      </c>
      <c r="W19" s="12">
        <f t="shared" si="3"/>
        <v>5</v>
      </c>
      <c r="X19" s="12">
        <f t="shared" si="4"/>
        <v>5</v>
      </c>
      <c r="Y19" s="12">
        <f t="shared" si="5"/>
        <v>5</v>
      </c>
      <c r="Z19" s="12">
        <f t="shared" si="6"/>
        <v>5</v>
      </c>
      <c r="AA19" s="12">
        <f t="shared" si="7"/>
        <v>5</v>
      </c>
      <c r="AB19" s="11">
        <v>5</v>
      </c>
      <c r="AC19" s="11">
        <v>5</v>
      </c>
      <c r="AD19" s="11">
        <v>5</v>
      </c>
      <c r="AE19" s="11">
        <v>5</v>
      </c>
      <c r="AF19" s="32"/>
      <c r="AG19" s="32"/>
    </row>
    <row r="20" spans="1:33" ht="51.75" customHeight="1" x14ac:dyDescent="0.3">
      <c r="A20" s="110"/>
      <c r="B20" s="11">
        <v>9</v>
      </c>
      <c r="C20" s="109"/>
      <c r="D20" s="329"/>
      <c r="E20" s="34" t="s">
        <v>208</v>
      </c>
      <c r="F20" s="246" t="s">
        <v>209</v>
      </c>
      <c r="G20" s="325"/>
      <c r="H20" s="325"/>
      <c r="I20" s="325"/>
      <c r="J20" s="325"/>
      <c r="K20" s="325"/>
      <c r="L20" s="325"/>
      <c r="M20" s="325"/>
      <c r="N20" s="325"/>
      <c r="O20" s="326"/>
      <c r="P20" s="21">
        <v>5</v>
      </c>
      <c r="Q20" s="21">
        <v>5</v>
      </c>
      <c r="R20" s="21">
        <v>5</v>
      </c>
      <c r="S20" s="21">
        <v>5</v>
      </c>
      <c r="T20" s="12">
        <f t="shared" si="0"/>
        <v>5</v>
      </c>
      <c r="U20" s="12">
        <f t="shared" si="1"/>
        <v>5</v>
      </c>
      <c r="V20" s="12">
        <f t="shared" si="2"/>
        <v>5</v>
      </c>
      <c r="W20" s="12">
        <f t="shared" si="3"/>
        <v>5</v>
      </c>
      <c r="X20" s="12">
        <f t="shared" si="4"/>
        <v>5</v>
      </c>
      <c r="Y20" s="12">
        <f t="shared" si="5"/>
        <v>5</v>
      </c>
      <c r="Z20" s="12">
        <f t="shared" si="6"/>
        <v>5</v>
      </c>
      <c r="AA20" s="12">
        <f t="shared" si="7"/>
        <v>5</v>
      </c>
      <c r="AB20" s="11">
        <v>5</v>
      </c>
      <c r="AC20" s="11">
        <v>5</v>
      </c>
      <c r="AD20" s="11">
        <v>5</v>
      </c>
      <c r="AE20" s="11">
        <v>5</v>
      </c>
      <c r="AF20" s="32"/>
      <c r="AG20" s="32"/>
    </row>
    <row r="21" spans="1:33" ht="51.75" customHeight="1" x14ac:dyDescent="0.3">
      <c r="A21" s="110"/>
      <c r="B21" s="11">
        <v>10</v>
      </c>
      <c r="C21" s="109"/>
      <c r="D21" s="329"/>
      <c r="E21" s="34" t="s">
        <v>210</v>
      </c>
      <c r="F21" s="246" t="s">
        <v>211</v>
      </c>
      <c r="G21" s="325"/>
      <c r="H21" s="325"/>
      <c r="I21" s="325"/>
      <c r="J21" s="325"/>
      <c r="K21" s="325"/>
      <c r="L21" s="325"/>
      <c r="M21" s="325"/>
      <c r="N21" s="325"/>
      <c r="O21" s="326"/>
      <c r="P21" s="21">
        <v>5</v>
      </c>
      <c r="Q21" s="21">
        <v>5</v>
      </c>
      <c r="R21" s="21">
        <v>5</v>
      </c>
      <c r="S21" s="21">
        <v>5</v>
      </c>
      <c r="T21" s="12">
        <f t="shared" si="0"/>
        <v>5</v>
      </c>
      <c r="U21" s="12">
        <f t="shared" si="1"/>
        <v>5</v>
      </c>
      <c r="V21" s="12">
        <f t="shared" si="2"/>
        <v>5</v>
      </c>
      <c r="W21" s="12">
        <f t="shared" si="3"/>
        <v>5</v>
      </c>
      <c r="X21" s="12">
        <f t="shared" si="4"/>
        <v>5</v>
      </c>
      <c r="Y21" s="12">
        <f t="shared" si="5"/>
        <v>5</v>
      </c>
      <c r="Z21" s="12">
        <f t="shared" si="6"/>
        <v>5</v>
      </c>
      <c r="AA21" s="12">
        <f t="shared" si="7"/>
        <v>5</v>
      </c>
      <c r="AB21" s="11">
        <v>5</v>
      </c>
      <c r="AC21" s="11">
        <v>5</v>
      </c>
      <c r="AD21" s="11">
        <v>5</v>
      </c>
      <c r="AE21" s="11">
        <v>5</v>
      </c>
      <c r="AF21" s="32"/>
      <c r="AG21" s="32"/>
    </row>
    <row r="22" spans="1:33" ht="55.7" customHeight="1" x14ac:dyDescent="0.3">
      <c r="A22" s="110"/>
      <c r="B22" s="14">
        <v>11</v>
      </c>
      <c r="C22" s="109"/>
      <c r="D22" s="329"/>
      <c r="E22" s="152" t="s">
        <v>240</v>
      </c>
      <c r="F22" s="232" t="s">
        <v>241</v>
      </c>
      <c r="G22" s="273"/>
      <c r="H22" s="273"/>
      <c r="I22" s="273"/>
      <c r="J22" s="273"/>
      <c r="K22" s="273"/>
      <c r="L22" s="273"/>
      <c r="M22" s="273"/>
      <c r="N22" s="273"/>
      <c r="O22" s="320"/>
      <c r="P22" s="29">
        <v>5</v>
      </c>
      <c r="Q22" s="29">
        <v>5</v>
      </c>
      <c r="R22" s="29">
        <v>5</v>
      </c>
      <c r="S22" s="29">
        <v>5</v>
      </c>
      <c r="T22" s="12">
        <f t="shared" si="0"/>
        <v>5</v>
      </c>
      <c r="U22" s="12">
        <f t="shared" si="1"/>
        <v>5</v>
      </c>
      <c r="V22" s="12">
        <f t="shared" si="2"/>
        <v>5</v>
      </c>
      <c r="W22" s="12">
        <f t="shared" si="3"/>
        <v>5</v>
      </c>
      <c r="X22" s="12">
        <f t="shared" si="4"/>
        <v>5</v>
      </c>
      <c r="Y22" s="12">
        <f t="shared" si="5"/>
        <v>5</v>
      </c>
      <c r="Z22" s="12">
        <f t="shared" si="6"/>
        <v>5</v>
      </c>
      <c r="AA22" s="12">
        <f t="shared" si="7"/>
        <v>5</v>
      </c>
      <c r="AB22" s="28">
        <v>5</v>
      </c>
      <c r="AC22" s="28">
        <v>5</v>
      </c>
      <c r="AD22" s="28">
        <v>5</v>
      </c>
      <c r="AE22" s="28">
        <v>5</v>
      </c>
      <c r="AF22" s="32"/>
      <c r="AG22" s="32"/>
    </row>
    <row r="23" spans="1:33" ht="51.75" customHeight="1" x14ac:dyDescent="0.3">
      <c r="A23" s="110"/>
      <c r="B23" s="14">
        <v>12</v>
      </c>
      <c r="C23" s="109"/>
      <c r="D23" s="329"/>
      <c r="E23" s="34" t="s">
        <v>242</v>
      </c>
      <c r="F23" s="232" t="s">
        <v>243</v>
      </c>
      <c r="G23" s="273"/>
      <c r="H23" s="273"/>
      <c r="I23" s="273"/>
      <c r="J23" s="273"/>
      <c r="K23" s="273"/>
      <c r="L23" s="273"/>
      <c r="M23" s="273"/>
      <c r="N23" s="273"/>
      <c r="O23" s="320"/>
      <c r="P23" s="29">
        <v>5</v>
      </c>
      <c r="Q23" s="29">
        <v>5</v>
      </c>
      <c r="R23" s="29">
        <v>5</v>
      </c>
      <c r="S23" s="29">
        <v>5</v>
      </c>
      <c r="T23" s="12">
        <f t="shared" si="0"/>
        <v>5</v>
      </c>
      <c r="U23" s="12">
        <f t="shared" si="1"/>
        <v>5</v>
      </c>
      <c r="V23" s="12">
        <f t="shared" si="2"/>
        <v>5</v>
      </c>
      <c r="W23" s="12">
        <f t="shared" si="3"/>
        <v>5</v>
      </c>
      <c r="X23" s="12">
        <f t="shared" si="4"/>
        <v>5</v>
      </c>
      <c r="Y23" s="12">
        <f t="shared" si="5"/>
        <v>5</v>
      </c>
      <c r="Z23" s="12">
        <f t="shared" si="6"/>
        <v>5</v>
      </c>
      <c r="AA23" s="12">
        <f t="shared" si="7"/>
        <v>5</v>
      </c>
      <c r="AB23" s="28">
        <v>5</v>
      </c>
      <c r="AC23" s="28">
        <v>5</v>
      </c>
      <c r="AD23" s="28">
        <v>5</v>
      </c>
      <c r="AE23" s="28">
        <v>5</v>
      </c>
      <c r="AF23" s="32"/>
      <c r="AG23" s="32"/>
    </row>
    <row r="24" spans="1:33" ht="40.700000000000003" customHeight="1" x14ac:dyDescent="0.3">
      <c r="A24" s="110"/>
      <c r="B24" s="14">
        <v>13</v>
      </c>
      <c r="C24" s="109"/>
      <c r="D24" s="329"/>
      <c r="E24" s="153" t="s">
        <v>244</v>
      </c>
      <c r="F24" s="232" t="s">
        <v>245</v>
      </c>
      <c r="G24" s="273"/>
      <c r="H24" s="273"/>
      <c r="I24" s="273"/>
      <c r="J24" s="273"/>
      <c r="K24" s="273"/>
      <c r="L24" s="273"/>
      <c r="M24" s="273"/>
      <c r="N24" s="273"/>
      <c r="O24" s="320"/>
      <c r="P24" s="29">
        <v>5</v>
      </c>
      <c r="Q24" s="29">
        <v>5</v>
      </c>
      <c r="R24" s="29">
        <v>5</v>
      </c>
      <c r="S24" s="29">
        <v>5</v>
      </c>
      <c r="T24" s="12">
        <f t="shared" si="0"/>
        <v>5</v>
      </c>
      <c r="U24" s="12">
        <f t="shared" si="1"/>
        <v>5</v>
      </c>
      <c r="V24" s="12">
        <f t="shared" si="2"/>
        <v>5</v>
      </c>
      <c r="W24" s="12">
        <f t="shared" si="3"/>
        <v>5</v>
      </c>
      <c r="X24" s="12">
        <f t="shared" si="4"/>
        <v>5</v>
      </c>
      <c r="Y24" s="12">
        <f t="shared" si="5"/>
        <v>5</v>
      </c>
      <c r="Z24" s="12">
        <f t="shared" si="6"/>
        <v>5</v>
      </c>
      <c r="AA24" s="12">
        <f t="shared" si="7"/>
        <v>5</v>
      </c>
      <c r="AB24" s="28">
        <v>5</v>
      </c>
      <c r="AC24" s="28">
        <v>5</v>
      </c>
      <c r="AD24" s="28">
        <v>5</v>
      </c>
      <c r="AE24" s="28">
        <v>5</v>
      </c>
      <c r="AF24" s="32"/>
      <c r="AG24" s="32"/>
    </row>
    <row r="25" spans="1:33" ht="64.5" customHeight="1" x14ac:dyDescent="0.3">
      <c r="A25" s="110"/>
      <c r="B25" s="14">
        <v>14</v>
      </c>
      <c r="C25" s="109"/>
      <c r="D25" s="329"/>
      <c r="E25" s="152" t="s">
        <v>246</v>
      </c>
      <c r="F25" s="232" t="s">
        <v>247</v>
      </c>
      <c r="G25" s="273"/>
      <c r="H25" s="273"/>
      <c r="I25" s="273"/>
      <c r="J25" s="273"/>
      <c r="K25" s="273"/>
      <c r="L25" s="273"/>
      <c r="M25" s="273"/>
      <c r="N25" s="273"/>
      <c r="O25" s="320"/>
      <c r="P25" s="29">
        <v>5</v>
      </c>
      <c r="Q25" s="29">
        <v>5</v>
      </c>
      <c r="R25" s="29">
        <v>5</v>
      </c>
      <c r="S25" s="29">
        <v>5</v>
      </c>
      <c r="T25" s="12">
        <f t="shared" si="0"/>
        <v>5</v>
      </c>
      <c r="U25" s="12">
        <f t="shared" si="1"/>
        <v>5</v>
      </c>
      <c r="V25" s="12">
        <f t="shared" si="2"/>
        <v>5</v>
      </c>
      <c r="W25" s="12">
        <f t="shared" si="3"/>
        <v>5</v>
      </c>
      <c r="X25" s="12">
        <f t="shared" si="4"/>
        <v>5</v>
      </c>
      <c r="Y25" s="12">
        <f t="shared" si="5"/>
        <v>5</v>
      </c>
      <c r="Z25" s="12">
        <f t="shared" si="6"/>
        <v>5</v>
      </c>
      <c r="AA25" s="12">
        <f t="shared" si="7"/>
        <v>5</v>
      </c>
      <c r="AB25" s="28">
        <v>5</v>
      </c>
      <c r="AC25" s="28">
        <v>5</v>
      </c>
      <c r="AD25" s="28">
        <v>5</v>
      </c>
      <c r="AE25" s="28">
        <v>5</v>
      </c>
      <c r="AF25" s="32"/>
      <c r="AG25" s="32"/>
    </row>
    <row r="26" spans="1:33" ht="51" customHeight="1" thickBot="1" x14ac:dyDescent="0.35">
      <c r="A26" s="110"/>
      <c r="B26" s="14">
        <v>15</v>
      </c>
      <c r="C26" s="109"/>
      <c r="D26" s="330"/>
      <c r="E26" s="35" t="s">
        <v>248</v>
      </c>
      <c r="F26" s="321" t="s">
        <v>249</v>
      </c>
      <c r="G26" s="322"/>
      <c r="H26" s="322"/>
      <c r="I26" s="322"/>
      <c r="J26" s="322"/>
      <c r="K26" s="322"/>
      <c r="L26" s="322"/>
      <c r="M26" s="322"/>
      <c r="N26" s="322"/>
      <c r="O26" s="323"/>
      <c r="P26" s="29">
        <v>1</v>
      </c>
      <c r="Q26" s="29">
        <v>1</v>
      </c>
      <c r="R26" s="29">
        <v>1</v>
      </c>
      <c r="S26" s="29">
        <v>1</v>
      </c>
      <c r="T26" s="12">
        <f t="shared" si="0"/>
        <v>1</v>
      </c>
      <c r="U26" s="12">
        <f t="shared" si="1"/>
        <v>1</v>
      </c>
      <c r="V26" s="12">
        <f t="shared" si="2"/>
        <v>1</v>
      </c>
      <c r="W26" s="12">
        <f t="shared" si="3"/>
        <v>1</v>
      </c>
      <c r="X26" s="12">
        <f t="shared" si="4"/>
        <v>1</v>
      </c>
      <c r="Y26" s="12">
        <f t="shared" si="5"/>
        <v>1</v>
      </c>
      <c r="Z26" s="12">
        <f t="shared" si="6"/>
        <v>1</v>
      </c>
      <c r="AA26" s="12">
        <f t="shared" si="7"/>
        <v>1</v>
      </c>
      <c r="AB26" s="13">
        <v>1</v>
      </c>
      <c r="AC26" s="13">
        <v>1</v>
      </c>
      <c r="AD26" s="13">
        <v>1</v>
      </c>
      <c r="AE26" s="13">
        <v>1</v>
      </c>
      <c r="AF26" s="32"/>
      <c r="AG26" s="32"/>
    </row>
    <row r="27" spans="1:33" ht="30.75" customHeight="1" thickBot="1" x14ac:dyDescent="0.35">
      <c r="A27" s="233"/>
      <c r="B27" s="233"/>
      <c r="C27" s="233"/>
      <c r="D27" s="125" t="s">
        <v>250</v>
      </c>
      <c r="E27" s="126" t="s">
        <v>224</v>
      </c>
      <c r="F27" s="235" t="s">
        <v>225</v>
      </c>
      <c r="G27" s="311"/>
      <c r="H27" s="311"/>
      <c r="I27" s="311"/>
      <c r="J27" s="311"/>
      <c r="K27" s="311"/>
      <c r="L27" s="311"/>
      <c r="M27" s="311"/>
      <c r="N27" s="311"/>
      <c r="O27" s="324"/>
      <c r="P27" s="224" t="s">
        <v>226</v>
      </c>
      <c r="Q27" s="224"/>
      <c r="R27" s="224"/>
      <c r="S27" s="224"/>
      <c r="T27" s="12"/>
      <c r="U27" s="12">
        <f t="shared" si="1"/>
        <v>0</v>
      </c>
      <c r="V27" s="12">
        <f t="shared" si="2"/>
        <v>0</v>
      </c>
      <c r="W27" s="12">
        <f t="shared" si="3"/>
        <v>0</v>
      </c>
      <c r="X27" s="12">
        <f t="shared" si="4"/>
        <v>0</v>
      </c>
      <c r="Y27" s="12">
        <f t="shared" si="5"/>
        <v>0</v>
      </c>
      <c r="Z27" s="12">
        <f t="shared" si="6"/>
        <v>0</v>
      </c>
      <c r="AA27" s="12">
        <f t="shared" si="7"/>
        <v>0</v>
      </c>
      <c r="AB27" s="13"/>
      <c r="AC27" s="13"/>
      <c r="AD27" s="13"/>
      <c r="AE27" s="13"/>
      <c r="AF27" s="32"/>
      <c r="AG27" s="32"/>
    </row>
    <row r="28" spans="1:33" ht="138" customHeight="1" x14ac:dyDescent="0.3">
      <c r="A28" s="110"/>
      <c r="B28" s="16">
        <v>16</v>
      </c>
      <c r="C28" s="110"/>
      <c r="D28" s="314" t="s">
        <v>251</v>
      </c>
      <c r="E28" s="36" t="s">
        <v>252</v>
      </c>
      <c r="F28" s="317" t="s">
        <v>253</v>
      </c>
      <c r="G28" s="318"/>
      <c r="H28" s="318"/>
      <c r="I28" s="318"/>
      <c r="J28" s="318"/>
      <c r="K28" s="318"/>
      <c r="L28" s="318"/>
      <c r="M28" s="318"/>
      <c r="N28" s="318"/>
      <c r="O28" s="319"/>
      <c r="P28" s="29">
        <v>1</v>
      </c>
      <c r="Q28" s="29">
        <v>1</v>
      </c>
      <c r="R28" s="29">
        <v>1</v>
      </c>
      <c r="S28" s="29">
        <v>1</v>
      </c>
      <c r="T28" s="12">
        <f t="shared" si="0"/>
        <v>1</v>
      </c>
      <c r="U28" s="12">
        <f t="shared" si="1"/>
        <v>1</v>
      </c>
      <c r="V28" s="12">
        <f t="shared" si="2"/>
        <v>1</v>
      </c>
      <c r="W28" s="12">
        <f t="shared" si="3"/>
        <v>1</v>
      </c>
      <c r="X28" s="12">
        <f t="shared" si="4"/>
        <v>1</v>
      </c>
      <c r="Y28" s="12">
        <f t="shared" si="5"/>
        <v>1</v>
      </c>
      <c r="Z28" s="12">
        <f t="shared" si="6"/>
        <v>1</v>
      </c>
      <c r="AA28" s="12">
        <f t="shared" si="7"/>
        <v>1</v>
      </c>
      <c r="AB28" s="13">
        <v>1</v>
      </c>
      <c r="AC28" s="13">
        <v>1</v>
      </c>
      <c r="AD28" s="13">
        <v>1</v>
      </c>
      <c r="AE28" s="13">
        <v>1</v>
      </c>
      <c r="AF28" s="32"/>
      <c r="AG28" s="32"/>
    </row>
    <row r="29" spans="1:33" ht="52.5" customHeight="1" x14ac:dyDescent="0.3">
      <c r="A29" s="110"/>
      <c r="B29" s="11">
        <v>17</v>
      </c>
      <c r="C29" s="110"/>
      <c r="D29" s="315"/>
      <c r="E29" s="36" t="s">
        <v>254</v>
      </c>
      <c r="F29" s="232" t="s">
        <v>255</v>
      </c>
      <c r="G29" s="273"/>
      <c r="H29" s="273"/>
      <c r="I29" s="273"/>
      <c r="J29" s="273"/>
      <c r="K29" s="273"/>
      <c r="L29" s="273"/>
      <c r="M29" s="273"/>
      <c r="N29" s="273"/>
      <c r="O29" s="320"/>
      <c r="P29" s="29">
        <v>1</v>
      </c>
      <c r="Q29" s="29">
        <v>1</v>
      </c>
      <c r="R29" s="29">
        <v>1</v>
      </c>
      <c r="S29" s="29">
        <v>1</v>
      </c>
      <c r="T29" s="12">
        <f t="shared" si="0"/>
        <v>1</v>
      </c>
      <c r="U29" s="12">
        <f t="shared" si="1"/>
        <v>1</v>
      </c>
      <c r="V29" s="12">
        <f t="shared" si="2"/>
        <v>1</v>
      </c>
      <c r="W29" s="12">
        <f t="shared" si="3"/>
        <v>1</v>
      </c>
      <c r="X29" s="12">
        <f t="shared" si="4"/>
        <v>1</v>
      </c>
      <c r="Y29" s="12">
        <f t="shared" si="5"/>
        <v>1</v>
      </c>
      <c r="Z29" s="12">
        <f t="shared" si="6"/>
        <v>1</v>
      </c>
      <c r="AA29" s="12">
        <f t="shared" si="7"/>
        <v>1</v>
      </c>
      <c r="AB29" s="13">
        <v>1</v>
      </c>
      <c r="AC29" s="13">
        <v>1</v>
      </c>
      <c r="AD29" s="13">
        <v>1</v>
      </c>
      <c r="AE29" s="13">
        <v>1</v>
      </c>
      <c r="AF29" s="32"/>
      <c r="AG29" s="32"/>
    </row>
    <row r="30" spans="1:33" ht="79.5" customHeight="1" x14ac:dyDescent="0.3">
      <c r="A30" s="110"/>
      <c r="B30" s="11">
        <v>18</v>
      </c>
      <c r="C30" s="110"/>
      <c r="D30" s="315"/>
      <c r="E30" s="37" t="s">
        <v>256</v>
      </c>
      <c r="F30" s="232" t="s">
        <v>257</v>
      </c>
      <c r="G30" s="273"/>
      <c r="H30" s="273"/>
      <c r="I30" s="273"/>
      <c r="J30" s="273"/>
      <c r="K30" s="273"/>
      <c r="L30" s="273"/>
      <c r="M30" s="273"/>
      <c r="N30" s="273"/>
      <c r="O30" s="320"/>
      <c r="P30" s="29">
        <v>1</v>
      </c>
      <c r="Q30" s="29">
        <v>1</v>
      </c>
      <c r="R30" s="29">
        <v>1</v>
      </c>
      <c r="S30" s="29">
        <v>1</v>
      </c>
      <c r="T30" s="12">
        <f t="shared" si="0"/>
        <v>1</v>
      </c>
      <c r="U30" s="12">
        <f t="shared" si="1"/>
        <v>1</v>
      </c>
      <c r="V30" s="12">
        <f t="shared" si="2"/>
        <v>1</v>
      </c>
      <c r="W30" s="12">
        <f t="shared" si="3"/>
        <v>1</v>
      </c>
      <c r="X30" s="12">
        <f t="shared" si="4"/>
        <v>1</v>
      </c>
      <c r="Y30" s="12">
        <f t="shared" si="5"/>
        <v>1</v>
      </c>
      <c r="Z30" s="12">
        <f t="shared" si="6"/>
        <v>1</v>
      </c>
      <c r="AA30" s="12">
        <f t="shared" si="7"/>
        <v>1</v>
      </c>
      <c r="AB30" s="13">
        <v>1</v>
      </c>
      <c r="AC30" s="13">
        <v>1</v>
      </c>
      <c r="AD30" s="13">
        <v>1</v>
      </c>
      <c r="AE30" s="13">
        <v>1</v>
      </c>
      <c r="AF30" s="32"/>
      <c r="AG30" s="32"/>
    </row>
    <row r="31" spans="1:33" ht="81.75" customHeight="1" x14ac:dyDescent="0.3">
      <c r="A31" s="110"/>
      <c r="B31" s="16">
        <v>19</v>
      </c>
      <c r="C31" s="110"/>
      <c r="D31" s="315"/>
      <c r="E31" s="38" t="s">
        <v>258</v>
      </c>
      <c r="F31" s="232" t="s">
        <v>259</v>
      </c>
      <c r="G31" s="273"/>
      <c r="H31" s="273"/>
      <c r="I31" s="273"/>
      <c r="J31" s="273"/>
      <c r="K31" s="273"/>
      <c r="L31" s="273"/>
      <c r="M31" s="273"/>
      <c r="N31" s="273"/>
      <c r="O31" s="320"/>
      <c r="P31" s="29">
        <v>1</v>
      </c>
      <c r="Q31" s="29">
        <v>1</v>
      </c>
      <c r="R31" s="29">
        <v>1</v>
      </c>
      <c r="S31" s="29">
        <v>1</v>
      </c>
      <c r="T31" s="12">
        <f t="shared" si="0"/>
        <v>1</v>
      </c>
      <c r="U31" s="12">
        <f t="shared" si="1"/>
        <v>1</v>
      </c>
      <c r="V31" s="12">
        <f t="shared" si="2"/>
        <v>1</v>
      </c>
      <c r="W31" s="12">
        <f t="shared" si="3"/>
        <v>1</v>
      </c>
      <c r="X31" s="12">
        <f t="shared" si="4"/>
        <v>1</v>
      </c>
      <c r="Y31" s="12">
        <f t="shared" si="5"/>
        <v>1</v>
      </c>
      <c r="Z31" s="12">
        <f t="shared" si="6"/>
        <v>1</v>
      </c>
      <c r="AA31" s="12">
        <f t="shared" si="7"/>
        <v>1</v>
      </c>
      <c r="AB31" s="13">
        <v>1</v>
      </c>
      <c r="AC31" s="13">
        <v>1</v>
      </c>
      <c r="AD31" s="13">
        <v>1</v>
      </c>
      <c r="AE31" s="13">
        <v>1</v>
      </c>
      <c r="AF31" s="32"/>
      <c r="AG31" s="32"/>
    </row>
    <row r="32" spans="1:33" ht="39.75" customHeight="1" thickBot="1" x14ac:dyDescent="0.35">
      <c r="A32" s="110"/>
      <c r="B32" s="11">
        <v>20</v>
      </c>
      <c r="C32" s="110"/>
      <c r="D32" s="316"/>
      <c r="E32" s="39" t="s">
        <v>260</v>
      </c>
      <c r="F32" s="321" t="s">
        <v>261</v>
      </c>
      <c r="G32" s="322"/>
      <c r="H32" s="322"/>
      <c r="I32" s="322"/>
      <c r="J32" s="322"/>
      <c r="K32" s="322"/>
      <c r="L32" s="322"/>
      <c r="M32" s="322"/>
      <c r="N32" s="322"/>
      <c r="O32" s="323"/>
      <c r="P32" s="29">
        <v>1</v>
      </c>
      <c r="Q32" s="29">
        <v>1</v>
      </c>
      <c r="R32" s="29">
        <v>1</v>
      </c>
      <c r="S32" s="29">
        <v>1</v>
      </c>
      <c r="T32" s="12">
        <f t="shared" si="0"/>
        <v>1</v>
      </c>
      <c r="U32" s="12">
        <f t="shared" si="1"/>
        <v>1</v>
      </c>
      <c r="V32" s="12">
        <f t="shared" si="2"/>
        <v>1</v>
      </c>
      <c r="W32" s="12">
        <f t="shared" si="3"/>
        <v>1</v>
      </c>
      <c r="X32" s="12">
        <f t="shared" si="4"/>
        <v>1</v>
      </c>
      <c r="Y32" s="12">
        <f t="shared" si="5"/>
        <v>1</v>
      </c>
      <c r="Z32" s="12">
        <f t="shared" si="6"/>
        <v>1</v>
      </c>
      <c r="AA32" s="12">
        <f t="shared" si="7"/>
        <v>1</v>
      </c>
      <c r="AB32" s="13">
        <v>1</v>
      </c>
      <c r="AC32" s="13">
        <v>1</v>
      </c>
      <c r="AD32" s="13">
        <v>1</v>
      </c>
      <c r="AE32" s="13">
        <v>1</v>
      </c>
      <c r="AF32" s="32"/>
      <c r="AG32" s="32"/>
    </row>
    <row r="33" spans="1:33" ht="32.25" customHeight="1" thickBot="1" x14ac:dyDescent="0.35">
      <c r="A33" s="222"/>
      <c r="B33" s="222"/>
      <c r="C33" s="222"/>
      <c r="D33" s="127" t="s">
        <v>262</v>
      </c>
      <c r="E33" s="128" t="s">
        <v>224</v>
      </c>
      <c r="F33" s="235" t="s">
        <v>225</v>
      </c>
      <c r="G33" s="235"/>
      <c r="H33" s="235"/>
      <c r="I33" s="235"/>
      <c r="J33" s="235"/>
      <c r="K33" s="235"/>
      <c r="L33" s="235"/>
      <c r="M33" s="235"/>
      <c r="N33" s="235"/>
      <c r="O33" s="235"/>
      <c r="P33" s="224" t="s">
        <v>226</v>
      </c>
      <c r="Q33" s="224"/>
      <c r="R33" s="224"/>
      <c r="S33" s="224"/>
      <c r="T33" s="12"/>
      <c r="U33" s="12">
        <f t="shared" si="1"/>
        <v>0</v>
      </c>
      <c r="V33" s="12">
        <f t="shared" si="2"/>
        <v>0</v>
      </c>
      <c r="W33" s="12">
        <f t="shared" si="3"/>
        <v>0</v>
      </c>
      <c r="X33" s="12">
        <f t="shared" si="4"/>
        <v>0</v>
      </c>
      <c r="Y33" s="12">
        <f t="shared" si="5"/>
        <v>0</v>
      </c>
      <c r="Z33" s="12">
        <f t="shared" si="6"/>
        <v>0</v>
      </c>
      <c r="AA33" s="12">
        <f t="shared" si="7"/>
        <v>0</v>
      </c>
      <c r="AB33" s="13"/>
      <c r="AC33" s="13"/>
      <c r="AD33" s="13"/>
      <c r="AE33" s="13"/>
      <c r="AF33" s="32"/>
      <c r="AG33" s="32"/>
    </row>
    <row r="34" spans="1:33" ht="146.25" customHeight="1" x14ac:dyDescent="0.3">
      <c r="A34" s="110"/>
      <c r="B34" s="16">
        <v>21</v>
      </c>
      <c r="C34" s="110"/>
      <c r="D34" s="154" t="s">
        <v>263</v>
      </c>
      <c r="E34" s="54" t="s">
        <v>264</v>
      </c>
      <c r="F34" s="234" t="s">
        <v>265</v>
      </c>
      <c r="G34" s="234"/>
      <c r="H34" s="234"/>
      <c r="I34" s="234"/>
      <c r="J34" s="234"/>
      <c r="K34" s="234"/>
      <c r="L34" s="234"/>
      <c r="M34" s="234"/>
      <c r="N34" s="234"/>
      <c r="O34" s="234"/>
      <c r="P34" s="21">
        <v>5</v>
      </c>
      <c r="Q34" s="21">
        <v>5</v>
      </c>
      <c r="R34" s="21">
        <v>5</v>
      </c>
      <c r="S34" s="21">
        <v>5</v>
      </c>
      <c r="T34" s="12">
        <f t="shared" si="0"/>
        <v>5</v>
      </c>
      <c r="U34" s="12">
        <f t="shared" si="1"/>
        <v>5</v>
      </c>
      <c r="V34" s="12">
        <f t="shared" si="2"/>
        <v>5</v>
      </c>
      <c r="W34" s="12">
        <f t="shared" si="3"/>
        <v>5</v>
      </c>
      <c r="X34" s="12">
        <f t="shared" si="4"/>
        <v>5</v>
      </c>
      <c r="Y34" s="12">
        <f t="shared" si="5"/>
        <v>5</v>
      </c>
      <c r="Z34" s="12">
        <f t="shared" si="6"/>
        <v>5</v>
      </c>
      <c r="AA34" s="12">
        <f t="shared" si="7"/>
        <v>5</v>
      </c>
      <c r="AB34" s="11">
        <v>5</v>
      </c>
      <c r="AC34" s="11">
        <v>5</v>
      </c>
      <c r="AD34" s="11">
        <v>5</v>
      </c>
      <c r="AE34" s="11">
        <v>5</v>
      </c>
      <c r="AF34" s="32"/>
      <c r="AG34" s="32"/>
    </row>
    <row r="35" spans="1:33" ht="189" customHeight="1" x14ac:dyDescent="0.3">
      <c r="A35" s="110"/>
      <c r="B35" s="11">
        <v>22</v>
      </c>
      <c r="C35" s="110"/>
      <c r="D35" s="41" t="s">
        <v>266</v>
      </c>
      <c r="E35" s="41" t="s">
        <v>267</v>
      </c>
      <c r="F35" s="246" t="s">
        <v>268</v>
      </c>
      <c r="G35" s="246"/>
      <c r="H35" s="246"/>
      <c r="I35" s="246"/>
      <c r="J35" s="246"/>
      <c r="K35" s="246"/>
      <c r="L35" s="246"/>
      <c r="M35" s="246"/>
      <c r="N35" s="246"/>
      <c r="O35" s="246"/>
      <c r="P35" s="21">
        <v>5</v>
      </c>
      <c r="Q35" s="21">
        <v>5</v>
      </c>
      <c r="R35" s="21">
        <v>5</v>
      </c>
      <c r="S35" s="21">
        <v>5</v>
      </c>
      <c r="T35" s="12">
        <f t="shared" si="0"/>
        <v>5</v>
      </c>
      <c r="U35" s="12">
        <f t="shared" si="1"/>
        <v>5</v>
      </c>
      <c r="V35" s="12">
        <f t="shared" si="2"/>
        <v>5</v>
      </c>
      <c r="W35" s="12">
        <f t="shared" si="3"/>
        <v>5</v>
      </c>
      <c r="X35" s="12">
        <f t="shared" si="4"/>
        <v>5</v>
      </c>
      <c r="Y35" s="12">
        <f t="shared" si="5"/>
        <v>5</v>
      </c>
      <c r="Z35" s="12">
        <f t="shared" si="6"/>
        <v>5</v>
      </c>
      <c r="AA35" s="12">
        <f t="shared" si="7"/>
        <v>5</v>
      </c>
      <c r="AB35" s="11">
        <v>5</v>
      </c>
      <c r="AC35" s="11">
        <v>5</v>
      </c>
      <c r="AD35" s="11">
        <v>5</v>
      </c>
      <c r="AE35" s="11">
        <v>5</v>
      </c>
      <c r="AF35" s="32"/>
      <c r="AG35" s="32"/>
    </row>
    <row r="36" spans="1:33" ht="108" customHeight="1" x14ac:dyDescent="0.3">
      <c r="A36" s="108">
        <v>2</v>
      </c>
      <c r="B36" s="17">
        <v>23</v>
      </c>
      <c r="C36" s="108">
        <v>2</v>
      </c>
      <c r="D36" s="41" t="s">
        <v>269</v>
      </c>
      <c r="E36" s="41" t="s">
        <v>173</v>
      </c>
      <c r="F36" s="246" t="s">
        <v>412</v>
      </c>
      <c r="G36" s="246"/>
      <c r="H36" s="246"/>
      <c r="I36" s="246"/>
      <c r="J36" s="246"/>
      <c r="K36" s="246"/>
      <c r="L36" s="246"/>
      <c r="M36" s="246"/>
      <c r="N36" s="246"/>
      <c r="O36" s="246"/>
      <c r="P36" s="21">
        <v>5</v>
      </c>
      <c r="Q36" s="21">
        <v>5</v>
      </c>
      <c r="R36" s="21">
        <v>5</v>
      </c>
      <c r="S36" s="21">
        <v>5</v>
      </c>
      <c r="T36" s="12">
        <f t="shared" si="0"/>
        <v>5</v>
      </c>
      <c r="U36" s="12">
        <f t="shared" si="1"/>
        <v>5</v>
      </c>
      <c r="V36" s="12">
        <f t="shared" si="2"/>
        <v>5</v>
      </c>
      <c r="W36" s="12">
        <f t="shared" si="3"/>
        <v>5</v>
      </c>
      <c r="X36" s="12">
        <f t="shared" si="4"/>
        <v>5</v>
      </c>
      <c r="Y36" s="12">
        <f t="shared" si="5"/>
        <v>5</v>
      </c>
      <c r="Z36" s="12">
        <f t="shared" si="6"/>
        <v>5</v>
      </c>
      <c r="AA36" s="12">
        <f t="shared" si="7"/>
        <v>5</v>
      </c>
      <c r="AB36" s="11">
        <v>5</v>
      </c>
      <c r="AC36" s="11">
        <v>5</v>
      </c>
      <c r="AD36" s="11">
        <v>5</v>
      </c>
      <c r="AE36" s="11">
        <v>5</v>
      </c>
      <c r="AF36" s="32"/>
      <c r="AG36" s="32"/>
    </row>
    <row r="37" spans="1:33" ht="306.75" customHeight="1" x14ac:dyDescent="0.3">
      <c r="A37" s="110"/>
      <c r="B37" s="18">
        <v>24</v>
      </c>
      <c r="C37" s="110"/>
      <c r="D37" s="38" t="s">
        <v>270</v>
      </c>
      <c r="E37" s="41" t="s">
        <v>271</v>
      </c>
      <c r="F37" s="246" t="s">
        <v>272</v>
      </c>
      <c r="G37" s="246"/>
      <c r="H37" s="246"/>
      <c r="I37" s="246"/>
      <c r="J37" s="246"/>
      <c r="K37" s="246"/>
      <c r="L37" s="246"/>
      <c r="M37" s="246"/>
      <c r="N37" s="246"/>
      <c r="O37" s="246"/>
      <c r="P37" s="21">
        <v>1</v>
      </c>
      <c r="Q37" s="21">
        <v>1</v>
      </c>
      <c r="R37" s="21">
        <v>1</v>
      </c>
      <c r="S37" s="21">
        <v>1</v>
      </c>
      <c r="T37" s="12">
        <f t="shared" si="0"/>
        <v>1</v>
      </c>
      <c r="U37" s="12">
        <f t="shared" si="1"/>
        <v>1</v>
      </c>
      <c r="V37" s="12">
        <f t="shared" si="2"/>
        <v>1</v>
      </c>
      <c r="W37" s="12">
        <f t="shared" si="3"/>
        <v>1</v>
      </c>
      <c r="X37" s="12">
        <f t="shared" si="4"/>
        <v>1</v>
      </c>
      <c r="Y37" s="12">
        <f t="shared" si="5"/>
        <v>1</v>
      </c>
      <c r="Z37" s="12">
        <f t="shared" si="6"/>
        <v>1</v>
      </c>
      <c r="AA37" s="12">
        <f t="shared" si="7"/>
        <v>1</v>
      </c>
      <c r="AB37" s="13">
        <v>1</v>
      </c>
      <c r="AC37" s="13">
        <v>1</v>
      </c>
      <c r="AD37" s="13">
        <v>1</v>
      </c>
      <c r="AE37" s="13">
        <v>1</v>
      </c>
      <c r="AF37" s="32"/>
      <c r="AG37" s="32"/>
    </row>
    <row r="38" spans="1:33" ht="216.75" customHeight="1" x14ac:dyDescent="0.3">
      <c r="A38" s="108">
        <v>2</v>
      </c>
      <c r="B38" s="19">
        <v>25</v>
      </c>
      <c r="C38" s="108">
        <v>2</v>
      </c>
      <c r="D38" s="39" t="s">
        <v>273</v>
      </c>
      <c r="E38" s="41" t="s">
        <v>274</v>
      </c>
      <c r="F38" s="246" t="s">
        <v>275</v>
      </c>
      <c r="G38" s="246"/>
      <c r="H38" s="246"/>
      <c r="I38" s="246"/>
      <c r="J38" s="246"/>
      <c r="K38" s="246"/>
      <c r="L38" s="246"/>
      <c r="M38" s="246"/>
      <c r="N38" s="246"/>
      <c r="O38" s="246"/>
      <c r="P38" s="21">
        <v>5</v>
      </c>
      <c r="Q38" s="21">
        <v>5</v>
      </c>
      <c r="R38" s="21">
        <v>5</v>
      </c>
      <c r="S38" s="21">
        <v>5</v>
      </c>
      <c r="T38" s="12">
        <f t="shared" si="0"/>
        <v>5</v>
      </c>
      <c r="U38" s="12">
        <f t="shared" si="1"/>
        <v>5</v>
      </c>
      <c r="V38" s="12">
        <f t="shared" si="2"/>
        <v>5</v>
      </c>
      <c r="W38" s="12">
        <f t="shared" si="3"/>
        <v>5</v>
      </c>
      <c r="X38" s="12">
        <f t="shared" si="4"/>
        <v>5</v>
      </c>
      <c r="Y38" s="12">
        <f t="shared" si="5"/>
        <v>5</v>
      </c>
      <c r="Z38" s="12">
        <f t="shared" si="6"/>
        <v>5</v>
      </c>
      <c r="AA38" s="12">
        <f t="shared" si="7"/>
        <v>5</v>
      </c>
      <c r="AB38" s="13">
        <v>5</v>
      </c>
      <c r="AC38" s="13">
        <v>5</v>
      </c>
      <c r="AD38" s="13">
        <v>5</v>
      </c>
      <c r="AE38" s="13">
        <v>5</v>
      </c>
      <c r="AF38" s="32"/>
      <c r="AG38" s="32"/>
    </row>
    <row r="39" spans="1:33" ht="115.5" customHeight="1" x14ac:dyDescent="0.3">
      <c r="A39" s="110"/>
      <c r="B39" s="11">
        <v>26</v>
      </c>
      <c r="C39" s="110"/>
      <c r="D39" s="291" t="s">
        <v>276</v>
      </c>
      <c r="E39" s="182" t="s">
        <v>277</v>
      </c>
      <c r="F39" s="232" t="s">
        <v>278</v>
      </c>
      <c r="G39" s="232"/>
      <c r="H39" s="232"/>
      <c r="I39" s="232"/>
      <c r="J39" s="232"/>
      <c r="K39" s="232"/>
      <c r="L39" s="232"/>
      <c r="M39" s="232"/>
      <c r="N39" s="232"/>
      <c r="O39" s="232"/>
      <c r="P39" s="29">
        <v>5</v>
      </c>
      <c r="Q39" s="29">
        <v>5</v>
      </c>
      <c r="R39" s="29">
        <v>5</v>
      </c>
      <c r="S39" s="29">
        <v>5</v>
      </c>
      <c r="T39" s="12">
        <f t="shared" si="0"/>
        <v>5</v>
      </c>
      <c r="U39" s="12">
        <f t="shared" si="1"/>
        <v>5</v>
      </c>
      <c r="V39" s="12">
        <f t="shared" si="2"/>
        <v>5</v>
      </c>
      <c r="W39" s="12">
        <f t="shared" si="3"/>
        <v>5</v>
      </c>
      <c r="X39" s="12">
        <f t="shared" si="4"/>
        <v>5</v>
      </c>
      <c r="Y39" s="12">
        <f t="shared" si="5"/>
        <v>5</v>
      </c>
      <c r="Z39" s="12">
        <f t="shared" si="6"/>
        <v>5</v>
      </c>
      <c r="AA39" s="12">
        <f t="shared" si="7"/>
        <v>5</v>
      </c>
      <c r="AB39" s="13">
        <v>5</v>
      </c>
      <c r="AC39" s="13">
        <v>5</v>
      </c>
      <c r="AD39" s="13">
        <v>5</v>
      </c>
      <c r="AE39" s="13">
        <v>5</v>
      </c>
      <c r="AF39" s="32"/>
      <c r="AG39" s="32"/>
    </row>
    <row r="40" spans="1:33" ht="121.5" customHeight="1" x14ac:dyDescent="0.3">
      <c r="A40" s="110"/>
      <c r="B40" s="11">
        <v>27</v>
      </c>
      <c r="C40" s="109"/>
      <c r="D40" s="291"/>
      <c r="E40" s="33" t="s">
        <v>279</v>
      </c>
      <c r="F40" s="231" t="s">
        <v>278</v>
      </c>
      <c r="G40" s="231"/>
      <c r="H40" s="231"/>
      <c r="I40" s="231"/>
      <c r="J40" s="231"/>
      <c r="K40" s="231"/>
      <c r="L40" s="231"/>
      <c r="M40" s="231"/>
      <c r="N40" s="231"/>
      <c r="O40" s="231"/>
      <c r="P40" s="29">
        <v>5</v>
      </c>
      <c r="Q40" s="29">
        <v>5</v>
      </c>
      <c r="R40" s="29">
        <v>5</v>
      </c>
      <c r="S40" s="29">
        <v>5</v>
      </c>
      <c r="T40" s="12">
        <f t="shared" si="0"/>
        <v>5</v>
      </c>
      <c r="U40" s="12">
        <f t="shared" si="1"/>
        <v>5</v>
      </c>
      <c r="V40" s="12">
        <f t="shared" si="2"/>
        <v>5</v>
      </c>
      <c r="W40" s="12">
        <f t="shared" si="3"/>
        <v>5</v>
      </c>
      <c r="X40" s="12">
        <f t="shared" si="4"/>
        <v>5</v>
      </c>
      <c r="Y40" s="12">
        <f t="shared" si="5"/>
        <v>5</v>
      </c>
      <c r="Z40" s="12">
        <f t="shared" si="6"/>
        <v>5</v>
      </c>
      <c r="AA40" s="12">
        <f t="shared" si="7"/>
        <v>5</v>
      </c>
      <c r="AB40" s="13">
        <v>5</v>
      </c>
      <c r="AC40" s="13">
        <v>5</v>
      </c>
      <c r="AD40" s="13">
        <v>5</v>
      </c>
      <c r="AE40" s="13">
        <v>5</v>
      </c>
      <c r="AF40" s="32"/>
      <c r="AG40" s="32"/>
    </row>
    <row r="41" spans="1:33" ht="111.75" customHeight="1" x14ac:dyDescent="0.3">
      <c r="A41" s="110"/>
      <c r="B41" s="11">
        <v>28</v>
      </c>
      <c r="C41" s="109"/>
      <c r="D41" s="291"/>
      <c r="E41" s="182" t="s">
        <v>280</v>
      </c>
      <c r="F41" s="232" t="s">
        <v>278</v>
      </c>
      <c r="G41" s="232"/>
      <c r="H41" s="232"/>
      <c r="I41" s="232"/>
      <c r="J41" s="232"/>
      <c r="K41" s="232"/>
      <c r="L41" s="232"/>
      <c r="M41" s="232"/>
      <c r="N41" s="232"/>
      <c r="O41" s="232"/>
      <c r="P41" s="29">
        <v>5</v>
      </c>
      <c r="Q41" s="29">
        <v>5</v>
      </c>
      <c r="R41" s="29">
        <v>5</v>
      </c>
      <c r="S41" s="29">
        <v>5</v>
      </c>
      <c r="T41" s="12">
        <f t="shared" si="0"/>
        <v>5</v>
      </c>
      <c r="U41" s="12">
        <f t="shared" si="1"/>
        <v>5</v>
      </c>
      <c r="V41" s="12">
        <f t="shared" si="2"/>
        <v>5</v>
      </c>
      <c r="W41" s="12">
        <f t="shared" si="3"/>
        <v>5</v>
      </c>
      <c r="X41" s="12">
        <f t="shared" si="4"/>
        <v>5</v>
      </c>
      <c r="Y41" s="12">
        <f t="shared" si="5"/>
        <v>5</v>
      </c>
      <c r="Z41" s="12">
        <f t="shared" si="6"/>
        <v>5</v>
      </c>
      <c r="AA41" s="12">
        <f t="shared" si="7"/>
        <v>5</v>
      </c>
      <c r="AB41" s="13">
        <v>5</v>
      </c>
      <c r="AC41" s="13">
        <v>5</v>
      </c>
      <c r="AD41" s="13">
        <v>5</v>
      </c>
      <c r="AE41" s="13">
        <v>5</v>
      </c>
      <c r="AF41" s="32"/>
      <c r="AG41" s="32"/>
    </row>
    <row r="42" spans="1:33" ht="45.75" customHeight="1" x14ac:dyDescent="0.3">
      <c r="A42" s="110"/>
      <c r="B42" s="11">
        <v>29</v>
      </c>
      <c r="C42" s="109"/>
      <c r="D42" s="291"/>
      <c r="E42" s="182" t="s">
        <v>281</v>
      </c>
      <c r="F42" s="232" t="s">
        <v>282</v>
      </c>
      <c r="G42" s="232"/>
      <c r="H42" s="232"/>
      <c r="I42" s="232"/>
      <c r="J42" s="232"/>
      <c r="K42" s="232"/>
      <c r="L42" s="232"/>
      <c r="M42" s="232"/>
      <c r="N42" s="232"/>
      <c r="O42" s="232"/>
      <c r="P42" s="29">
        <v>5</v>
      </c>
      <c r="Q42" s="29">
        <v>5</v>
      </c>
      <c r="R42" s="29">
        <v>5</v>
      </c>
      <c r="S42" s="29">
        <v>5</v>
      </c>
      <c r="T42" s="12">
        <f t="shared" si="0"/>
        <v>5</v>
      </c>
      <c r="U42" s="12">
        <f t="shared" si="1"/>
        <v>5</v>
      </c>
      <c r="V42" s="12">
        <f t="shared" si="2"/>
        <v>5</v>
      </c>
      <c r="W42" s="12">
        <f t="shared" si="3"/>
        <v>5</v>
      </c>
      <c r="X42" s="12">
        <f t="shared" si="4"/>
        <v>5</v>
      </c>
      <c r="Y42" s="12">
        <f t="shared" si="5"/>
        <v>5</v>
      </c>
      <c r="Z42" s="12">
        <f t="shared" si="6"/>
        <v>5</v>
      </c>
      <c r="AA42" s="12">
        <f t="shared" si="7"/>
        <v>5</v>
      </c>
      <c r="AB42" s="13">
        <v>5</v>
      </c>
      <c r="AC42" s="13">
        <v>5</v>
      </c>
      <c r="AD42" s="13">
        <v>5</v>
      </c>
      <c r="AE42" s="13">
        <v>5</v>
      </c>
      <c r="AF42" s="32"/>
      <c r="AG42" s="32"/>
    </row>
    <row r="43" spans="1:33" ht="102" customHeight="1" x14ac:dyDescent="0.3">
      <c r="A43" s="110"/>
      <c r="B43" s="11">
        <v>30</v>
      </c>
      <c r="C43" s="109"/>
      <c r="D43" s="291"/>
      <c r="E43" s="155" t="s">
        <v>283</v>
      </c>
      <c r="F43" s="232" t="s">
        <v>284</v>
      </c>
      <c r="G43" s="232"/>
      <c r="H43" s="232"/>
      <c r="I43" s="232"/>
      <c r="J43" s="232"/>
      <c r="K43" s="232"/>
      <c r="L43" s="232"/>
      <c r="M43" s="232"/>
      <c r="N43" s="232"/>
      <c r="O43" s="232"/>
      <c r="P43" s="29">
        <v>5</v>
      </c>
      <c r="Q43" s="29">
        <v>5</v>
      </c>
      <c r="R43" s="29">
        <v>5</v>
      </c>
      <c r="S43" s="29">
        <v>5</v>
      </c>
      <c r="T43" s="12">
        <f t="shared" si="0"/>
        <v>5</v>
      </c>
      <c r="U43" s="12">
        <f t="shared" si="1"/>
        <v>5</v>
      </c>
      <c r="V43" s="12">
        <f t="shared" si="2"/>
        <v>5</v>
      </c>
      <c r="W43" s="12">
        <f t="shared" si="3"/>
        <v>5</v>
      </c>
      <c r="X43" s="12">
        <f t="shared" si="4"/>
        <v>5</v>
      </c>
      <c r="Y43" s="12">
        <f t="shared" si="5"/>
        <v>5</v>
      </c>
      <c r="Z43" s="12">
        <f t="shared" si="6"/>
        <v>5</v>
      </c>
      <c r="AA43" s="12">
        <f t="shared" si="7"/>
        <v>5</v>
      </c>
      <c r="AB43" s="13">
        <v>5</v>
      </c>
      <c r="AC43" s="13">
        <v>5</v>
      </c>
      <c r="AD43" s="13">
        <v>5</v>
      </c>
      <c r="AE43" s="13">
        <v>5</v>
      </c>
      <c r="AF43" s="32"/>
      <c r="AG43" s="32"/>
    </row>
    <row r="44" spans="1:33" ht="45" customHeight="1" x14ac:dyDescent="0.3">
      <c r="A44" s="108">
        <v>2</v>
      </c>
      <c r="B44" s="11">
        <v>31</v>
      </c>
      <c r="C44" s="108"/>
      <c r="D44" s="289" t="s">
        <v>285</v>
      </c>
      <c r="E44" s="37" t="s">
        <v>286</v>
      </c>
      <c r="F44" s="273" t="s">
        <v>287</v>
      </c>
      <c r="G44" s="273"/>
      <c r="H44" s="273"/>
      <c r="I44" s="273"/>
      <c r="J44" s="273"/>
      <c r="K44" s="273"/>
      <c r="L44" s="273"/>
      <c r="M44" s="273"/>
      <c r="N44" s="273"/>
      <c r="O44" s="273"/>
      <c r="P44" s="29">
        <v>1</v>
      </c>
      <c r="Q44" s="29">
        <v>1</v>
      </c>
      <c r="R44" s="29">
        <v>1</v>
      </c>
      <c r="S44" s="29">
        <v>1</v>
      </c>
      <c r="T44" s="12">
        <f t="shared" si="0"/>
        <v>1</v>
      </c>
      <c r="U44" s="12">
        <f t="shared" si="1"/>
        <v>1</v>
      </c>
      <c r="V44" s="12">
        <f t="shared" si="2"/>
        <v>1</v>
      </c>
      <c r="W44" s="12">
        <f t="shared" si="3"/>
        <v>1</v>
      </c>
      <c r="X44" s="12">
        <f t="shared" si="4"/>
        <v>1</v>
      </c>
      <c r="Y44" s="12">
        <f t="shared" si="5"/>
        <v>1</v>
      </c>
      <c r="Z44" s="12">
        <f t="shared" si="6"/>
        <v>1</v>
      </c>
      <c r="AA44" s="12">
        <f t="shared" si="7"/>
        <v>1</v>
      </c>
      <c r="AB44" s="13">
        <v>1</v>
      </c>
      <c r="AC44" s="13">
        <v>1</v>
      </c>
      <c r="AD44" s="13">
        <v>1</v>
      </c>
      <c r="AE44" s="13">
        <v>1</v>
      </c>
      <c r="AF44" s="32"/>
      <c r="AG44" s="32"/>
    </row>
    <row r="45" spans="1:33" ht="133.5" customHeight="1" x14ac:dyDescent="0.3">
      <c r="A45" s="108">
        <v>2</v>
      </c>
      <c r="B45" s="11">
        <v>32</v>
      </c>
      <c r="C45" s="108"/>
      <c r="D45" s="289"/>
      <c r="E45" s="69" t="s">
        <v>288</v>
      </c>
      <c r="F45" s="243" t="s">
        <v>419</v>
      </c>
      <c r="G45" s="243"/>
      <c r="H45" s="243"/>
      <c r="I45" s="243"/>
      <c r="J45" s="243"/>
      <c r="K45" s="243"/>
      <c r="L45" s="243"/>
      <c r="M45" s="243"/>
      <c r="N45" s="243"/>
      <c r="O45" s="243"/>
      <c r="P45" s="29">
        <v>5</v>
      </c>
      <c r="Q45" s="29">
        <v>5</v>
      </c>
      <c r="R45" s="29">
        <v>5</v>
      </c>
      <c r="S45" s="29">
        <v>5</v>
      </c>
      <c r="T45" s="12">
        <f t="shared" si="0"/>
        <v>5</v>
      </c>
      <c r="U45" s="12">
        <f t="shared" si="1"/>
        <v>5</v>
      </c>
      <c r="V45" s="12">
        <f t="shared" si="2"/>
        <v>5</v>
      </c>
      <c r="W45" s="12">
        <f t="shared" si="3"/>
        <v>5</v>
      </c>
      <c r="X45" s="12">
        <f t="shared" si="4"/>
        <v>5</v>
      </c>
      <c r="Y45" s="12">
        <f t="shared" si="5"/>
        <v>5</v>
      </c>
      <c r="Z45" s="12">
        <f t="shared" si="6"/>
        <v>5</v>
      </c>
      <c r="AA45" s="12">
        <f t="shared" si="7"/>
        <v>5</v>
      </c>
      <c r="AB45" s="13">
        <v>5</v>
      </c>
      <c r="AC45" s="13">
        <v>5</v>
      </c>
      <c r="AD45" s="13">
        <v>5</v>
      </c>
      <c r="AE45" s="13">
        <v>5</v>
      </c>
      <c r="AF45" s="32"/>
      <c r="AG45" s="32"/>
    </row>
    <row r="46" spans="1:33" ht="143.25" customHeight="1" x14ac:dyDescent="0.3">
      <c r="A46" s="108">
        <v>2</v>
      </c>
      <c r="B46" s="11">
        <v>33</v>
      </c>
      <c r="C46" s="108"/>
      <c r="D46" s="289"/>
      <c r="E46" s="39" t="s">
        <v>289</v>
      </c>
      <c r="F46" s="243" t="s">
        <v>290</v>
      </c>
      <c r="G46" s="243"/>
      <c r="H46" s="243"/>
      <c r="I46" s="243"/>
      <c r="J46" s="243"/>
      <c r="K46" s="243"/>
      <c r="L46" s="243"/>
      <c r="M46" s="243"/>
      <c r="N46" s="243"/>
      <c r="O46" s="243"/>
      <c r="P46" s="29">
        <v>5</v>
      </c>
      <c r="Q46" s="29">
        <v>5</v>
      </c>
      <c r="R46" s="29">
        <v>5</v>
      </c>
      <c r="S46" s="29">
        <v>5</v>
      </c>
      <c r="T46" s="12">
        <f t="shared" si="0"/>
        <v>5</v>
      </c>
      <c r="U46" s="12">
        <f t="shared" si="1"/>
        <v>5</v>
      </c>
      <c r="V46" s="12">
        <f t="shared" si="2"/>
        <v>5</v>
      </c>
      <c r="W46" s="12">
        <f t="shared" si="3"/>
        <v>5</v>
      </c>
      <c r="X46" s="12">
        <f t="shared" si="4"/>
        <v>5</v>
      </c>
      <c r="Y46" s="12">
        <f t="shared" si="5"/>
        <v>5</v>
      </c>
      <c r="Z46" s="12">
        <f t="shared" si="6"/>
        <v>5</v>
      </c>
      <c r="AA46" s="12">
        <f t="shared" si="7"/>
        <v>5</v>
      </c>
      <c r="AB46" s="13">
        <v>5</v>
      </c>
      <c r="AC46" s="13">
        <v>5</v>
      </c>
      <c r="AD46" s="13">
        <v>5</v>
      </c>
      <c r="AE46" s="13">
        <v>5</v>
      </c>
      <c r="AF46" s="32"/>
      <c r="AG46" s="32"/>
    </row>
    <row r="47" spans="1:33" ht="35.85" customHeight="1" x14ac:dyDescent="0.3">
      <c r="A47" s="280"/>
      <c r="B47" s="280"/>
      <c r="C47" s="280"/>
      <c r="D47" s="129" t="s">
        <v>174</v>
      </c>
      <c r="E47" s="130" t="s">
        <v>224</v>
      </c>
      <c r="F47" s="313" t="s">
        <v>225</v>
      </c>
      <c r="G47" s="313"/>
      <c r="H47" s="313"/>
      <c r="I47" s="313"/>
      <c r="J47" s="313"/>
      <c r="K47" s="313"/>
      <c r="L47" s="313"/>
      <c r="M47" s="313"/>
      <c r="N47" s="313"/>
      <c r="O47" s="313"/>
      <c r="P47" s="288" t="s">
        <v>226</v>
      </c>
      <c r="Q47" s="288"/>
      <c r="R47" s="288"/>
      <c r="S47" s="288"/>
      <c r="T47" s="12"/>
      <c r="U47" s="12">
        <f t="shared" si="1"/>
        <v>0</v>
      </c>
      <c r="V47" s="12">
        <f t="shared" si="2"/>
        <v>0</v>
      </c>
      <c r="W47" s="12">
        <f t="shared" si="3"/>
        <v>0</v>
      </c>
      <c r="X47" s="12">
        <f t="shared" si="4"/>
        <v>0</v>
      </c>
      <c r="Y47" s="12">
        <f t="shared" si="5"/>
        <v>0</v>
      </c>
      <c r="Z47" s="12">
        <f t="shared" si="6"/>
        <v>0</v>
      </c>
      <c r="AA47" s="12">
        <f t="shared" si="7"/>
        <v>0</v>
      </c>
      <c r="AB47" s="13"/>
      <c r="AC47" s="13"/>
      <c r="AD47" s="13"/>
      <c r="AE47" s="13"/>
      <c r="AF47" s="32"/>
      <c r="AG47" s="32"/>
    </row>
    <row r="48" spans="1:33" ht="54.75" customHeight="1" x14ac:dyDescent="0.3">
      <c r="A48" s="108">
        <v>2</v>
      </c>
      <c r="B48" s="42">
        <v>34</v>
      </c>
      <c r="C48" s="108">
        <v>2</v>
      </c>
      <c r="D48" s="290" t="s">
        <v>175</v>
      </c>
      <c r="E48" s="43" t="s">
        <v>176</v>
      </c>
      <c r="F48" s="234" t="s">
        <v>177</v>
      </c>
      <c r="G48" s="234"/>
      <c r="H48" s="234"/>
      <c r="I48" s="234"/>
      <c r="J48" s="234"/>
      <c r="K48" s="234"/>
      <c r="L48" s="234"/>
      <c r="M48" s="234"/>
      <c r="N48" s="234"/>
      <c r="O48" s="234"/>
      <c r="P48" s="29">
        <v>1</v>
      </c>
      <c r="Q48" s="29">
        <v>1</v>
      </c>
      <c r="R48" s="29">
        <v>1</v>
      </c>
      <c r="S48" s="29">
        <v>1</v>
      </c>
      <c r="T48" s="12">
        <f t="shared" si="0"/>
        <v>1</v>
      </c>
      <c r="U48" s="12">
        <f t="shared" si="1"/>
        <v>1</v>
      </c>
      <c r="V48" s="12">
        <f t="shared" si="2"/>
        <v>1</v>
      </c>
      <c r="W48" s="12">
        <f t="shared" si="3"/>
        <v>1</v>
      </c>
      <c r="X48" s="12">
        <f t="shared" si="4"/>
        <v>1</v>
      </c>
      <c r="Y48" s="12">
        <f t="shared" si="5"/>
        <v>1</v>
      </c>
      <c r="Z48" s="12">
        <f t="shared" si="6"/>
        <v>1</v>
      </c>
      <c r="AA48" s="12">
        <f t="shared" si="7"/>
        <v>1</v>
      </c>
      <c r="AB48" s="13">
        <v>1</v>
      </c>
      <c r="AC48" s="13">
        <v>1</v>
      </c>
      <c r="AD48" s="13">
        <v>1</v>
      </c>
      <c r="AE48" s="13">
        <v>1</v>
      </c>
      <c r="AF48" s="32"/>
      <c r="AG48" s="32"/>
    </row>
    <row r="49" spans="1:33" ht="94.5" customHeight="1" x14ac:dyDescent="0.3">
      <c r="A49" s="108">
        <v>2</v>
      </c>
      <c r="B49" s="42">
        <v>35</v>
      </c>
      <c r="C49" s="108">
        <v>2</v>
      </c>
      <c r="D49" s="290"/>
      <c r="E49" s="44" t="s">
        <v>178</v>
      </c>
      <c r="F49" s="246" t="s">
        <v>179</v>
      </c>
      <c r="G49" s="246"/>
      <c r="H49" s="246"/>
      <c r="I49" s="246"/>
      <c r="J49" s="246"/>
      <c r="K49" s="246"/>
      <c r="L49" s="246"/>
      <c r="M49" s="246"/>
      <c r="N49" s="246"/>
      <c r="O49" s="246"/>
      <c r="P49" s="29">
        <v>1</v>
      </c>
      <c r="Q49" s="29">
        <v>1</v>
      </c>
      <c r="R49" s="29">
        <v>1</v>
      </c>
      <c r="S49" s="29">
        <v>1</v>
      </c>
      <c r="T49" s="12">
        <f t="shared" si="0"/>
        <v>1</v>
      </c>
      <c r="U49" s="12">
        <f t="shared" si="1"/>
        <v>1</v>
      </c>
      <c r="V49" s="12">
        <f t="shared" si="2"/>
        <v>1</v>
      </c>
      <c r="W49" s="12">
        <f t="shared" si="3"/>
        <v>1</v>
      </c>
      <c r="X49" s="12">
        <f t="shared" si="4"/>
        <v>1</v>
      </c>
      <c r="Y49" s="12">
        <f t="shared" si="5"/>
        <v>1</v>
      </c>
      <c r="Z49" s="12">
        <f t="shared" si="6"/>
        <v>1</v>
      </c>
      <c r="AA49" s="12">
        <f t="shared" si="7"/>
        <v>1</v>
      </c>
      <c r="AB49" s="13">
        <v>1</v>
      </c>
      <c r="AC49" s="13">
        <v>1</v>
      </c>
      <c r="AD49" s="13">
        <v>1</v>
      </c>
      <c r="AE49" s="13">
        <v>1</v>
      </c>
      <c r="AF49" s="32"/>
      <c r="AG49" s="32"/>
    </row>
    <row r="50" spans="1:33" ht="66.599999999999994" customHeight="1" x14ac:dyDescent="0.3">
      <c r="A50" s="108">
        <v>2</v>
      </c>
      <c r="B50" s="42">
        <v>36</v>
      </c>
      <c r="C50" s="108">
        <v>2</v>
      </c>
      <c r="D50" s="290"/>
      <c r="E50" s="44" t="s">
        <v>460</v>
      </c>
      <c r="F50" s="246" t="s">
        <v>180</v>
      </c>
      <c r="G50" s="246"/>
      <c r="H50" s="246"/>
      <c r="I50" s="246"/>
      <c r="J50" s="246"/>
      <c r="K50" s="246"/>
      <c r="L50" s="246"/>
      <c r="M50" s="246"/>
      <c r="N50" s="246"/>
      <c r="O50" s="246"/>
      <c r="P50" s="29">
        <v>1</v>
      </c>
      <c r="Q50" s="29">
        <v>1</v>
      </c>
      <c r="R50" s="29">
        <v>1</v>
      </c>
      <c r="S50" s="29">
        <v>1</v>
      </c>
      <c r="T50" s="12">
        <f t="shared" si="0"/>
        <v>1</v>
      </c>
      <c r="U50" s="12">
        <f t="shared" si="1"/>
        <v>1</v>
      </c>
      <c r="V50" s="12">
        <f t="shared" si="2"/>
        <v>1</v>
      </c>
      <c r="W50" s="12">
        <f t="shared" si="3"/>
        <v>1</v>
      </c>
      <c r="X50" s="12">
        <f t="shared" si="4"/>
        <v>1</v>
      </c>
      <c r="Y50" s="12">
        <f t="shared" si="5"/>
        <v>1</v>
      </c>
      <c r="Z50" s="12">
        <f t="shared" si="6"/>
        <v>1</v>
      </c>
      <c r="AA50" s="12">
        <f t="shared" si="7"/>
        <v>1</v>
      </c>
      <c r="AB50" s="13">
        <v>1</v>
      </c>
      <c r="AC50" s="13">
        <v>1</v>
      </c>
      <c r="AD50" s="13">
        <v>1</v>
      </c>
      <c r="AE50" s="13">
        <v>1</v>
      </c>
      <c r="AF50" s="32"/>
      <c r="AG50" s="32"/>
    </row>
    <row r="51" spans="1:33" ht="69.599999999999994" customHeight="1" x14ac:dyDescent="0.3">
      <c r="A51" s="116"/>
      <c r="B51" s="42">
        <v>37</v>
      </c>
      <c r="C51" s="116"/>
      <c r="D51" s="290"/>
      <c r="E51" s="45" t="s">
        <v>181</v>
      </c>
      <c r="F51" s="246" t="s">
        <v>182</v>
      </c>
      <c r="G51" s="246"/>
      <c r="H51" s="246"/>
      <c r="I51" s="246"/>
      <c r="J51" s="246"/>
      <c r="K51" s="246"/>
      <c r="L51" s="246"/>
      <c r="M51" s="246"/>
      <c r="N51" s="246"/>
      <c r="O51" s="246"/>
      <c r="P51" s="29">
        <v>1</v>
      </c>
      <c r="Q51" s="29">
        <v>1</v>
      </c>
      <c r="R51" s="29">
        <v>1</v>
      </c>
      <c r="S51" s="29">
        <v>1</v>
      </c>
      <c r="T51" s="12">
        <f t="shared" si="0"/>
        <v>1</v>
      </c>
      <c r="U51" s="12">
        <f t="shared" si="1"/>
        <v>1</v>
      </c>
      <c r="V51" s="12">
        <f t="shared" si="2"/>
        <v>1</v>
      </c>
      <c r="W51" s="12">
        <f t="shared" si="3"/>
        <v>1</v>
      </c>
      <c r="X51" s="12">
        <f t="shared" si="4"/>
        <v>1</v>
      </c>
      <c r="Y51" s="12">
        <f t="shared" si="5"/>
        <v>1</v>
      </c>
      <c r="Z51" s="12">
        <f t="shared" si="6"/>
        <v>1</v>
      </c>
      <c r="AA51" s="12">
        <f t="shared" si="7"/>
        <v>1</v>
      </c>
      <c r="AB51" s="13">
        <v>1</v>
      </c>
      <c r="AC51" s="13">
        <v>1</v>
      </c>
      <c r="AD51" s="13">
        <v>1</v>
      </c>
      <c r="AE51" s="13">
        <v>1</v>
      </c>
      <c r="AF51" s="32"/>
      <c r="AG51" s="32"/>
    </row>
    <row r="52" spans="1:33" ht="57.75" customHeight="1" x14ac:dyDescent="0.3">
      <c r="A52" s="116"/>
      <c r="B52" s="42">
        <v>38</v>
      </c>
      <c r="C52" s="116"/>
      <c r="D52" s="290"/>
      <c r="E52" s="45" t="s">
        <v>183</v>
      </c>
      <c r="F52" s="246" t="s">
        <v>184</v>
      </c>
      <c r="G52" s="246"/>
      <c r="H52" s="246"/>
      <c r="I52" s="246"/>
      <c r="J52" s="246"/>
      <c r="K52" s="246"/>
      <c r="L52" s="246"/>
      <c r="M52" s="246"/>
      <c r="N52" s="246"/>
      <c r="O52" s="246"/>
      <c r="P52" s="29">
        <v>5</v>
      </c>
      <c r="Q52" s="29">
        <v>5</v>
      </c>
      <c r="R52" s="29">
        <v>5</v>
      </c>
      <c r="S52" s="29">
        <v>5</v>
      </c>
      <c r="T52" s="12">
        <f t="shared" si="0"/>
        <v>5</v>
      </c>
      <c r="U52" s="12">
        <f t="shared" si="1"/>
        <v>5</v>
      </c>
      <c r="V52" s="12">
        <f t="shared" si="2"/>
        <v>5</v>
      </c>
      <c r="W52" s="12">
        <f t="shared" si="3"/>
        <v>5</v>
      </c>
      <c r="X52" s="12">
        <f t="shared" si="4"/>
        <v>5</v>
      </c>
      <c r="Y52" s="12">
        <f t="shared" si="5"/>
        <v>5</v>
      </c>
      <c r="Z52" s="12">
        <f t="shared" si="6"/>
        <v>5</v>
      </c>
      <c r="AA52" s="12">
        <f t="shared" si="7"/>
        <v>5</v>
      </c>
      <c r="AB52" s="13">
        <v>5</v>
      </c>
      <c r="AC52" s="13">
        <v>5</v>
      </c>
      <c r="AD52" s="13">
        <v>5</v>
      </c>
      <c r="AE52" s="13">
        <v>5</v>
      </c>
      <c r="AF52" s="32"/>
      <c r="AG52" s="32"/>
    </row>
    <row r="53" spans="1:33" ht="57.75" customHeight="1" x14ac:dyDescent="0.3">
      <c r="A53" s="116"/>
      <c r="B53" s="42">
        <v>39</v>
      </c>
      <c r="C53" s="116"/>
      <c r="D53" s="290"/>
      <c r="E53" s="45" t="s">
        <v>185</v>
      </c>
      <c r="F53" s="246" t="s">
        <v>186</v>
      </c>
      <c r="G53" s="246"/>
      <c r="H53" s="246"/>
      <c r="I53" s="246"/>
      <c r="J53" s="246"/>
      <c r="K53" s="246"/>
      <c r="L53" s="246"/>
      <c r="M53" s="246"/>
      <c r="N53" s="246"/>
      <c r="O53" s="246"/>
      <c r="P53" s="29">
        <v>1</v>
      </c>
      <c r="Q53" s="29">
        <v>1</v>
      </c>
      <c r="R53" s="29">
        <v>1</v>
      </c>
      <c r="S53" s="29">
        <v>1</v>
      </c>
      <c r="T53" s="12">
        <f t="shared" si="0"/>
        <v>1</v>
      </c>
      <c r="U53" s="12">
        <f t="shared" si="1"/>
        <v>1</v>
      </c>
      <c r="V53" s="12">
        <f t="shared" si="2"/>
        <v>1</v>
      </c>
      <c r="W53" s="12">
        <f t="shared" si="3"/>
        <v>1</v>
      </c>
      <c r="X53" s="12">
        <f t="shared" si="4"/>
        <v>1</v>
      </c>
      <c r="Y53" s="12">
        <f t="shared" si="5"/>
        <v>1</v>
      </c>
      <c r="Z53" s="12">
        <f t="shared" si="6"/>
        <v>1</v>
      </c>
      <c r="AA53" s="12">
        <f t="shared" si="7"/>
        <v>1</v>
      </c>
      <c r="AB53" s="13">
        <v>1</v>
      </c>
      <c r="AC53" s="13">
        <v>1</v>
      </c>
      <c r="AD53" s="13">
        <v>1</v>
      </c>
      <c r="AE53" s="13">
        <v>1</v>
      </c>
      <c r="AF53" s="32"/>
      <c r="AG53" s="32"/>
    </row>
    <row r="54" spans="1:33" ht="57.75" customHeight="1" x14ac:dyDescent="0.3">
      <c r="A54" s="116"/>
      <c r="B54" s="42">
        <v>40</v>
      </c>
      <c r="C54" s="116"/>
      <c r="D54" s="290"/>
      <c r="E54" s="45" t="s">
        <v>187</v>
      </c>
      <c r="F54" s="246" t="s">
        <v>186</v>
      </c>
      <c r="G54" s="246"/>
      <c r="H54" s="246"/>
      <c r="I54" s="246"/>
      <c r="J54" s="246"/>
      <c r="K54" s="246"/>
      <c r="L54" s="246"/>
      <c r="M54" s="246"/>
      <c r="N54" s="246"/>
      <c r="O54" s="246"/>
      <c r="P54" s="29">
        <v>1</v>
      </c>
      <c r="Q54" s="29">
        <v>1</v>
      </c>
      <c r="R54" s="29">
        <v>1</v>
      </c>
      <c r="S54" s="29">
        <v>1</v>
      </c>
      <c r="T54" s="12">
        <f t="shared" si="0"/>
        <v>1</v>
      </c>
      <c r="U54" s="12">
        <f t="shared" si="1"/>
        <v>1</v>
      </c>
      <c r="V54" s="12">
        <f t="shared" si="2"/>
        <v>1</v>
      </c>
      <c r="W54" s="12">
        <f t="shared" si="3"/>
        <v>1</v>
      </c>
      <c r="X54" s="12">
        <f t="shared" si="4"/>
        <v>1</v>
      </c>
      <c r="Y54" s="12">
        <f t="shared" si="5"/>
        <v>1</v>
      </c>
      <c r="Z54" s="12">
        <f t="shared" si="6"/>
        <v>1</v>
      </c>
      <c r="AA54" s="12">
        <f t="shared" si="7"/>
        <v>1</v>
      </c>
      <c r="AB54" s="13">
        <v>1</v>
      </c>
      <c r="AC54" s="13">
        <v>1</v>
      </c>
      <c r="AD54" s="13">
        <v>1</v>
      </c>
      <c r="AE54" s="13">
        <v>1</v>
      </c>
      <c r="AF54" s="32"/>
      <c r="AG54" s="32"/>
    </row>
    <row r="55" spans="1:33" ht="37.5" customHeight="1" x14ac:dyDescent="0.3">
      <c r="A55" s="116"/>
      <c r="B55" s="42">
        <v>41</v>
      </c>
      <c r="C55" s="116"/>
      <c r="D55" s="290"/>
      <c r="E55" s="46" t="s">
        <v>188</v>
      </c>
      <c r="F55" s="287" t="s">
        <v>33</v>
      </c>
      <c r="G55" s="287"/>
      <c r="H55" s="287"/>
      <c r="I55" s="287"/>
      <c r="J55" s="287"/>
      <c r="K55" s="287"/>
      <c r="L55" s="287"/>
      <c r="M55" s="287"/>
      <c r="N55" s="287"/>
      <c r="O55" s="287"/>
      <c r="P55" s="29">
        <v>1</v>
      </c>
      <c r="Q55" s="29">
        <v>1</v>
      </c>
      <c r="R55" s="29">
        <v>1</v>
      </c>
      <c r="S55" s="29">
        <v>1</v>
      </c>
      <c r="T55" s="12">
        <f t="shared" si="0"/>
        <v>1</v>
      </c>
      <c r="U55" s="12">
        <f t="shared" si="1"/>
        <v>1</v>
      </c>
      <c r="V55" s="12">
        <f t="shared" si="2"/>
        <v>1</v>
      </c>
      <c r="W55" s="12">
        <f t="shared" si="3"/>
        <v>1</v>
      </c>
      <c r="X55" s="12">
        <f t="shared" si="4"/>
        <v>1</v>
      </c>
      <c r="Y55" s="12">
        <f t="shared" si="5"/>
        <v>1</v>
      </c>
      <c r="Z55" s="12">
        <f t="shared" si="6"/>
        <v>1</v>
      </c>
      <c r="AA55" s="12">
        <f t="shared" si="7"/>
        <v>1</v>
      </c>
      <c r="AB55" s="13">
        <v>1</v>
      </c>
      <c r="AC55" s="13">
        <v>1</v>
      </c>
      <c r="AD55" s="13">
        <v>1</v>
      </c>
      <c r="AE55" s="13">
        <v>1</v>
      </c>
      <c r="AF55" s="32"/>
      <c r="AG55" s="32"/>
    </row>
    <row r="56" spans="1:33" ht="35.85" customHeight="1" x14ac:dyDescent="0.3">
      <c r="A56" s="280"/>
      <c r="B56" s="280"/>
      <c r="C56" s="280"/>
      <c r="D56" s="129" t="s">
        <v>174</v>
      </c>
      <c r="E56" s="130" t="s">
        <v>224</v>
      </c>
      <c r="F56" s="269" t="s">
        <v>225</v>
      </c>
      <c r="G56" s="269"/>
      <c r="H56" s="269"/>
      <c r="I56" s="269"/>
      <c r="J56" s="269"/>
      <c r="K56" s="269"/>
      <c r="L56" s="269"/>
      <c r="M56" s="269"/>
      <c r="N56" s="269"/>
      <c r="O56" s="269"/>
      <c r="P56" s="288" t="s">
        <v>226</v>
      </c>
      <c r="Q56" s="288"/>
      <c r="R56" s="288"/>
      <c r="S56" s="288"/>
      <c r="T56" s="12"/>
      <c r="U56" s="12">
        <f t="shared" si="1"/>
        <v>0</v>
      </c>
      <c r="V56" s="12">
        <f t="shared" si="2"/>
        <v>0</v>
      </c>
      <c r="W56" s="12">
        <f t="shared" si="3"/>
        <v>0</v>
      </c>
      <c r="X56" s="12">
        <f t="shared" si="4"/>
        <v>0</v>
      </c>
      <c r="Y56" s="12">
        <f t="shared" si="5"/>
        <v>0</v>
      </c>
      <c r="Z56" s="12">
        <f t="shared" si="6"/>
        <v>0</v>
      </c>
      <c r="AA56" s="12">
        <f t="shared" si="7"/>
        <v>0</v>
      </c>
      <c r="AB56" s="13"/>
      <c r="AC56" s="13"/>
      <c r="AD56" s="13"/>
      <c r="AE56" s="13"/>
      <c r="AF56" s="32"/>
      <c r="AG56" s="32"/>
    </row>
    <row r="57" spans="1:33" ht="57.75" customHeight="1" x14ac:dyDescent="0.3">
      <c r="A57" s="116"/>
      <c r="B57" s="42">
        <v>42</v>
      </c>
      <c r="C57" s="116"/>
      <c r="D57" s="285" t="s">
        <v>189</v>
      </c>
      <c r="E57" s="43" t="s">
        <v>190</v>
      </c>
      <c r="F57" s="234" t="s">
        <v>191</v>
      </c>
      <c r="G57" s="234"/>
      <c r="H57" s="234"/>
      <c r="I57" s="234"/>
      <c r="J57" s="234"/>
      <c r="K57" s="234"/>
      <c r="L57" s="234"/>
      <c r="M57" s="234"/>
      <c r="N57" s="234"/>
      <c r="O57" s="234"/>
      <c r="P57" s="29">
        <v>1</v>
      </c>
      <c r="Q57" s="29">
        <v>1</v>
      </c>
      <c r="R57" s="29">
        <v>1</v>
      </c>
      <c r="S57" s="29">
        <v>1</v>
      </c>
      <c r="T57" s="12">
        <f t="shared" si="0"/>
        <v>1</v>
      </c>
      <c r="U57" s="12">
        <f t="shared" si="1"/>
        <v>1</v>
      </c>
      <c r="V57" s="12">
        <f t="shared" si="2"/>
        <v>1</v>
      </c>
      <c r="W57" s="12">
        <f t="shared" si="3"/>
        <v>1</v>
      </c>
      <c r="X57" s="12">
        <f t="shared" si="4"/>
        <v>1</v>
      </c>
      <c r="Y57" s="12">
        <f t="shared" si="5"/>
        <v>1</v>
      </c>
      <c r="Z57" s="12">
        <f t="shared" si="6"/>
        <v>1</v>
      </c>
      <c r="AA57" s="12">
        <f t="shared" si="7"/>
        <v>1</v>
      </c>
      <c r="AB57" s="13">
        <v>1</v>
      </c>
      <c r="AC57" s="13">
        <v>1</v>
      </c>
      <c r="AD57" s="13">
        <v>1</v>
      </c>
      <c r="AE57" s="13">
        <v>1</v>
      </c>
      <c r="AF57" s="32"/>
      <c r="AG57" s="32"/>
    </row>
    <row r="58" spans="1:33" ht="78.75" customHeight="1" x14ac:dyDescent="0.3">
      <c r="A58" s="116"/>
      <c r="B58" s="42">
        <v>43</v>
      </c>
      <c r="C58" s="116"/>
      <c r="D58" s="285"/>
      <c r="E58" s="44" t="s">
        <v>192</v>
      </c>
      <c r="F58" s="246" t="s">
        <v>193</v>
      </c>
      <c r="G58" s="246"/>
      <c r="H58" s="246"/>
      <c r="I58" s="246"/>
      <c r="J58" s="246"/>
      <c r="K58" s="246"/>
      <c r="L58" s="246"/>
      <c r="M58" s="246"/>
      <c r="N58" s="246"/>
      <c r="O58" s="246"/>
      <c r="P58" s="29">
        <v>1</v>
      </c>
      <c r="Q58" s="29">
        <v>1</v>
      </c>
      <c r="R58" s="29">
        <v>1</v>
      </c>
      <c r="S58" s="29">
        <v>1</v>
      </c>
      <c r="T58" s="12">
        <f t="shared" si="0"/>
        <v>1</v>
      </c>
      <c r="U58" s="12">
        <f t="shared" si="1"/>
        <v>1</v>
      </c>
      <c r="V58" s="12">
        <f t="shared" si="2"/>
        <v>1</v>
      </c>
      <c r="W58" s="12">
        <f t="shared" si="3"/>
        <v>1</v>
      </c>
      <c r="X58" s="12">
        <f t="shared" si="4"/>
        <v>1</v>
      </c>
      <c r="Y58" s="12">
        <f t="shared" si="5"/>
        <v>1</v>
      </c>
      <c r="Z58" s="12">
        <f t="shared" si="6"/>
        <v>1</v>
      </c>
      <c r="AA58" s="12">
        <f t="shared" si="7"/>
        <v>1</v>
      </c>
      <c r="AB58" s="13">
        <v>1</v>
      </c>
      <c r="AC58" s="13">
        <v>1</v>
      </c>
      <c r="AD58" s="13">
        <v>1</v>
      </c>
      <c r="AE58" s="13">
        <v>1</v>
      </c>
      <c r="AF58" s="32"/>
      <c r="AG58" s="32"/>
    </row>
    <row r="59" spans="1:33" ht="66.599999999999994" customHeight="1" x14ac:dyDescent="0.3">
      <c r="A59" s="116"/>
      <c r="B59" s="42">
        <v>44</v>
      </c>
      <c r="C59" s="116"/>
      <c r="D59" s="285"/>
      <c r="E59" s="45" t="s">
        <v>194</v>
      </c>
      <c r="F59" s="246" t="s">
        <v>195</v>
      </c>
      <c r="G59" s="246"/>
      <c r="H59" s="246"/>
      <c r="I59" s="246"/>
      <c r="J59" s="246"/>
      <c r="K59" s="246"/>
      <c r="L59" s="246"/>
      <c r="M59" s="246"/>
      <c r="N59" s="246"/>
      <c r="O59" s="246"/>
      <c r="P59" s="29">
        <v>1</v>
      </c>
      <c r="Q59" s="29">
        <v>1</v>
      </c>
      <c r="R59" s="29">
        <v>1</v>
      </c>
      <c r="S59" s="29">
        <v>1</v>
      </c>
      <c r="T59" s="12">
        <f t="shared" si="0"/>
        <v>1</v>
      </c>
      <c r="U59" s="12">
        <f t="shared" si="1"/>
        <v>1</v>
      </c>
      <c r="V59" s="12">
        <f t="shared" si="2"/>
        <v>1</v>
      </c>
      <c r="W59" s="12">
        <f t="shared" si="3"/>
        <v>1</v>
      </c>
      <c r="X59" s="12">
        <f t="shared" si="4"/>
        <v>1</v>
      </c>
      <c r="Y59" s="12">
        <f t="shared" si="5"/>
        <v>1</v>
      </c>
      <c r="Z59" s="12">
        <f t="shared" si="6"/>
        <v>1</v>
      </c>
      <c r="AA59" s="12">
        <f t="shared" si="7"/>
        <v>1</v>
      </c>
      <c r="AB59" s="13">
        <v>1</v>
      </c>
      <c r="AC59" s="13">
        <v>1</v>
      </c>
      <c r="AD59" s="13">
        <v>1</v>
      </c>
      <c r="AE59" s="13">
        <v>1</v>
      </c>
      <c r="AF59" s="32"/>
      <c r="AG59" s="32"/>
    </row>
    <row r="60" spans="1:33" ht="94.5" customHeight="1" x14ac:dyDescent="0.3">
      <c r="A60" s="116"/>
      <c r="B60" s="42">
        <v>45</v>
      </c>
      <c r="C60" s="116"/>
      <c r="D60" s="285"/>
      <c r="E60" s="44" t="s">
        <v>196</v>
      </c>
      <c r="F60" s="246" t="s">
        <v>197</v>
      </c>
      <c r="G60" s="246"/>
      <c r="H60" s="246"/>
      <c r="I60" s="246"/>
      <c r="J60" s="246"/>
      <c r="K60" s="246"/>
      <c r="L60" s="246"/>
      <c r="M60" s="246"/>
      <c r="N60" s="246"/>
      <c r="O60" s="246"/>
      <c r="P60" s="29">
        <v>1</v>
      </c>
      <c r="Q60" s="29">
        <v>1</v>
      </c>
      <c r="R60" s="29">
        <v>1</v>
      </c>
      <c r="S60" s="29">
        <v>1</v>
      </c>
      <c r="T60" s="12">
        <f t="shared" si="0"/>
        <v>1</v>
      </c>
      <c r="U60" s="12">
        <f t="shared" si="1"/>
        <v>1</v>
      </c>
      <c r="V60" s="12">
        <f t="shared" si="2"/>
        <v>1</v>
      </c>
      <c r="W60" s="12">
        <f t="shared" si="3"/>
        <v>1</v>
      </c>
      <c r="X60" s="12">
        <f t="shared" si="4"/>
        <v>1</v>
      </c>
      <c r="Y60" s="12">
        <f t="shared" si="5"/>
        <v>1</v>
      </c>
      <c r="Z60" s="12">
        <f t="shared" si="6"/>
        <v>1</v>
      </c>
      <c r="AA60" s="12">
        <f t="shared" si="7"/>
        <v>1</v>
      </c>
      <c r="AB60" s="13">
        <v>1</v>
      </c>
      <c r="AC60" s="13">
        <v>1</v>
      </c>
      <c r="AD60" s="13">
        <v>1</v>
      </c>
      <c r="AE60" s="13">
        <v>1</v>
      </c>
      <c r="AF60" s="32"/>
      <c r="AG60" s="32"/>
    </row>
    <row r="61" spans="1:33" ht="86.25" customHeight="1" x14ac:dyDescent="0.3">
      <c r="A61" s="116"/>
      <c r="B61" s="42">
        <v>46</v>
      </c>
      <c r="C61" s="116"/>
      <c r="D61" s="285"/>
      <c r="E61" s="44" t="s">
        <v>198</v>
      </c>
      <c r="F61" s="238" t="s">
        <v>199</v>
      </c>
      <c r="G61" s="238"/>
      <c r="H61" s="238"/>
      <c r="I61" s="238"/>
      <c r="J61" s="238"/>
      <c r="K61" s="238"/>
      <c r="L61" s="238"/>
      <c r="M61" s="238"/>
      <c r="N61" s="238"/>
      <c r="O61" s="238"/>
      <c r="P61" s="29">
        <v>1</v>
      </c>
      <c r="Q61" s="29">
        <v>1</v>
      </c>
      <c r="R61" s="29">
        <v>1</v>
      </c>
      <c r="S61" s="29">
        <v>1</v>
      </c>
      <c r="T61" s="12">
        <f t="shared" si="0"/>
        <v>1</v>
      </c>
      <c r="U61" s="12">
        <f t="shared" si="1"/>
        <v>1</v>
      </c>
      <c r="V61" s="12">
        <f t="shared" si="2"/>
        <v>1</v>
      </c>
      <c r="W61" s="12">
        <f t="shared" si="3"/>
        <v>1</v>
      </c>
      <c r="X61" s="12">
        <f t="shared" si="4"/>
        <v>1</v>
      </c>
      <c r="Y61" s="12">
        <f t="shared" si="5"/>
        <v>1</v>
      </c>
      <c r="Z61" s="12">
        <f t="shared" si="6"/>
        <v>1</v>
      </c>
      <c r="AA61" s="12">
        <f t="shared" si="7"/>
        <v>1</v>
      </c>
      <c r="AB61" s="13">
        <v>1</v>
      </c>
      <c r="AC61" s="13">
        <v>1</v>
      </c>
      <c r="AD61" s="13">
        <v>1</v>
      </c>
      <c r="AE61" s="13">
        <v>1</v>
      </c>
      <c r="AF61" s="32"/>
      <c r="AG61" s="32"/>
    </row>
    <row r="62" spans="1:33" ht="88.5" customHeight="1" x14ac:dyDescent="0.3">
      <c r="A62" s="116"/>
      <c r="B62" s="42">
        <v>47</v>
      </c>
      <c r="C62" s="116"/>
      <c r="D62" s="285"/>
      <c r="E62" s="45" t="s">
        <v>200</v>
      </c>
      <c r="F62" s="246" t="s">
        <v>201</v>
      </c>
      <c r="G62" s="246"/>
      <c r="H62" s="246"/>
      <c r="I62" s="246"/>
      <c r="J62" s="246"/>
      <c r="K62" s="246"/>
      <c r="L62" s="246"/>
      <c r="M62" s="246"/>
      <c r="N62" s="246"/>
      <c r="O62" s="246"/>
      <c r="P62" s="29">
        <v>1</v>
      </c>
      <c r="Q62" s="29">
        <v>1</v>
      </c>
      <c r="R62" s="29">
        <v>1</v>
      </c>
      <c r="S62" s="29">
        <v>1</v>
      </c>
      <c r="T62" s="12">
        <f t="shared" si="0"/>
        <v>1</v>
      </c>
      <c r="U62" s="12">
        <f t="shared" si="1"/>
        <v>1</v>
      </c>
      <c r="V62" s="12">
        <f t="shared" si="2"/>
        <v>1</v>
      </c>
      <c r="W62" s="12">
        <f t="shared" si="3"/>
        <v>1</v>
      </c>
      <c r="X62" s="12">
        <f t="shared" si="4"/>
        <v>1</v>
      </c>
      <c r="Y62" s="12">
        <f t="shared" si="5"/>
        <v>1</v>
      </c>
      <c r="Z62" s="12">
        <f t="shared" si="6"/>
        <v>1</v>
      </c>
      <c r="AA62" s="12">
        <f t="shared" si="7"/>
        <v>1</v>
      </c>
      <c r="AB62" s="13">
        <v>1</v>
      </c>
      <c r="AC62" s="13">
        <v>1</v>
      </c>
      <c r="AD62" s="13">
        <v>1</v>
      </c>
      <c r="AE62" s="13">
        <v>1</v>
      </c>
      <c r="AF62" s="32"/>
      <c r="AG62" s="32"/>
    </row>
    <row r="63" spans="1:33" ht="70.5" customHeight="1" x14ac:dyDescent="0.3">
      <c r="A63" s="116"/>
      <c r="B63" s="42">
        <v>48</v>
      </c>
      <c r="C63" s="116"/>
      <c r="D63" s="285"/>
      <c r="E63" s="47" t="s">
        <v>202</v>
      </c>
      <c r="F63" s="286" t="s">
        <v>195</v>
      </c>
      <c r="G63" s="286"/>
      <c r="H63" s="286"/>
      <c r="I63" s="286"/>
      <c r="J63" s="286"/>
      <c r="K63" s="286"/>
      <c r="L63" s="286"/>
      <c r="M63" s="286"/>
      <c r="N63" s="286"/>
      <c r="O63" s="286"/>
      <c r="P63" s="29">
        <v>1</v>
      </c>
      <c r="Q63" s="29">
        <v>1</v>
      </c>
      <c r="R63" s="29">
        <v>1</v>
      </c>
      <c r="S63" s="29">
        <v>1</v>
      </c>
      <c r="T63" s="12">
        <f t="shared" si="0"/>
        <v>1</v>
      </c>
      <c r="U63" s="12">
        <f t="shared" si="1"/>
        <v>1</v>
      </c>
      <c r="V63" s="12">
        <f t="shared" si="2"/>
        <v>1</v>
      </c>
      <c r="W63" s="12">
        <f t="shared" si="3"/>
        <v>1</v>
      </c>
      <c r="X63" s="12">
        <f t="shared" si="4"/>
        <v>1</v>
      </c>
      <c r="Y63" s="12">
        <f t="shared" si="5"/>
        <v>1</v>
      </c>
      <c r="Z63" s="12">
        <f t="shared" si="6"/>
        <v>1</v>
      </c>
      <c r="AA63" s="12">
        <f t="shared" si="7"/>
        <v>1</v>
      </c>
      <c r="AB63" s="13">
        <v>1</v>
      </c>
      <c r="AC63" s="13">
        <v>1</v>
      </c>
      <c r="AD63" s="13">
        <v>1</v>
      </c>
      <c r="AE63" s="13">
        <v>1</v>
      </c>
      <c r="AF63" s="32"/>
      <c r="AG63" s="32"/>
    </row>
    <row r="64" spans="1:33" ht="35.25" customHeight="1" thickBot="1" x14ac:dyDescent="0.35">
      <c r="A64" s="284"/>
      <c r="B64" s="284"/>
      <c r="C64" s="284"/>
      <c r="D64" s="131" t="s">
        <v>291</v>
      </c>
      <c r="E64" s="132" t="s">
        <v>224</v>
      </c>
      <c r="F64" s="235" t="s">
        <v>225</v>
      </c>
      <c r="G64" s="235"/>
      <c r="H64" s="235"/>
      <c r="I64" s="235"/>
      <c r="J64" s="235"/>
      <c r="K64" s="235"/>
      <c r="L64" s="235"/>
      <c r="M64" s="235"/>
      <c r="N64" s="235"/>
      <c r="O64" s="235"/>
      <c r="P64" s="224" t="s">
        <v>226</v>
      </c>
      <c r="Q64" s="224"/>
      <c r="R64" s="224"/>
      <c r="S64" s="224"/>
      <c r="T64" s="12"/>
      <c r="U64" s="12">
        <f t="shared" si="1"/>
        <v>0</v>
      </c>
      <c r="V64" s="12">
        <f t="shared" si="2"/>
        <v>0</v>
      </c>
      <c r="W64" s="12">
        <f t="shared" si="3"/>
        <v>0</v>
      </c>
      <c r="X64" s="12">
        <f t="shared" si="4"/>
        <v>0</v>
      </c>
      <c r="Y64" s="12">
        <f t="shared" si="5"/>
        <v>0</v>
      </c>
      <c r="Z64" s="12">
        <f t="shared" si="6"/>
        <v>0</v>
      </c>
      <c r="AA64" s="12">
        <f t="shared" si="7"/>
        <v>0</v>
      </c>
      <c r="AB64" s="13"/>
      <c r="AC64" s="13"/>
      <c r="AD64" s="13"/>
      <c r="AE64" s="13"/>
      <c r="AF64" s="32"/>
      <c r="AG64" s="32"/>
    </row>
    <row r="65" spans="1:33" ht="54.75" thickBot="1" x14ac:dyDescent="0.35">
      <c r="A65" s="111"/>
      <c r="B65" s="20">
        <v>49</v>
      </c>
      <c r="C65" s="111"/>
      <c r="D65" s="278" t="s">
        <v>292</v>
      </c>
      <c r="E65" s="150" t="s">
        <v>420</v>
      </c>
      <c r="F65" s="231" t="s">
        <v>293</v>
      </c>
      <c r="G65" s="231"/>
      <c r="H65" s="231"/>
      <c r="I65" s="231"/>
      <c r="J65" s="231"/>
      <c r="K65" s="231"/>
      <c r="L65" s="231"/>
      <c r="M65" s="231"/>
      <c r="N65" s="231"/>
      <c r="O65" s="231"/>
      <c r="P65" s="28">
        <v>10</v>
      </c>
      <c r="Q65" s="28">
        <v>10</v>
      </c>
      <c r="R65" s="28">
        <v>10</v>
      </c>
      <c r="S65" s="28">
        <v>10</v>
      </c>
      <c r="T65" s="12">
        <f t="shared" si="0"/>
        <v>10</v>
      </c>
      <c r="U65" s="12">
        <f t="shared" si="1"/>
        <v>10</v>
      </c>
      <c r="V65" s="12">
        <f t="shared" si="2"/>
        <v>10</v>
      </c>
      <c r="W65" s="12">
        <f t="shared" si="3"/>
        <v>10</v>
      </c>
      <c r="X65" s="12">
        <f t="shared" si="4"/>
        <v>10</v>
      </c>
      <c r="Y65" s="12">
        <f t="shared" si="5"/>
        <v>10</v>
      </c>
      <c r="Z65" s="12">
        <f t="shared" si="6"/>
        <v>10</v>
      </c>
      <c r="AA65" s="12">
        <f t="shared" si="7"/>
        <v>10</v>
      </c>
      <c r="AB65" s="28">
        <v>10</v>
      </c>
      <c r="AC65" s="28">
        <v>10</v>
      </c>
      <c r="AD65" s="28">
        <v>10</v>
      </c>
      <c r="AE65" s="28">
        <v>10</v>
      </c>
      <c r="AF65" s="32"/>
      <c r="AG65" s="32"/>
    </row>
    <row r="66" spans="1:33" ht="327.75" customHeight="1" thickBot="1" x14ac:dyDescent="0.35">
      <c r="A66" s="110"/>
      <c r="B66" s="11">
        <v>50</v>
      </c>
      <c r="C66" s="110"/>
      <c r="D66" s="278"/>
      <c r="E66" s="49" t="s">
        <v>461</v>
      </c>
      <c r="F66" s="276" t="s">
        <v>573</v>
      </c>
      <c r="G66" s="279"/>
      <c r="H66" s="279"/>
      <c r="I66" s="279"/>
      <c r="J66" s="279"/>
      <c r="K66" s="279"/>
      <c r="L66" s="279"/>
      <c r="M66" s="279"/>
      <c r="N66" s="279"/>
      <c r="O66" s="279"/>
      <c r="P66" s="28">
        <v>10</v>
      </c>
      <c r="Q66" s="28">
        <v>10</v>
      </c>
      <c r="R66" s="28">
        <v>10</v>
      </c>
      <c r="S66" s="28">
        <v>10</v>
      </c>
      <c r="T66" s="12">
        <f t="shared" si="0"/>
        <v>10</v>
      </c>
      <c r="U66" s="12">
        <f t="shared" si="1"/>
        <v>10</v>
      </c>
      <c r="V66" s="12">
        <f t="shared" si="2"/>
        <v>10</v>
      </c>
      <c r="W66" s="12">
        <f t="shared" si="3"/>
        <v>10</v>
      </c>
      <c r="X66" s="12">
        <f t="shared" si="4"/>
        <v>10</v>
      </c>
      <c r="Y66" s="12">
        <f t="shared" si="5"/>
        <v>10</v>
      </c>
      <c r="Z66" s="12">
        <f t="shared" si="6"/>
        <v>10</v>
      </c>
      <c r="AA66" s="12">
        <f t="shared" si="7"/>
        <v>10</v>
      </c>
      <c r="AB66" s="28">
        <v>10</v>
      </c>
      <c r="AC66" s="28">
        <v>10</v>
      </c>
      <c r="AD66" s="28">
        <v>10</v>
      </c>
      <c r="AE66" s="28">
        <v>10</v>
      </c>
      <c r="AF66" s="32"/>
      <c r="AG66" s="32"/>
    </row>
    <row r="67" spans="1:33" ht="240.75" customHeight="1" thickBot="1" x14ac:dyDescent="0.35">
      <c r="A67" s="110"/>
      <c r="B67" s="20">
        <v>51</v>
      </c>
      <c r="C67" s="110"/>
      <c r="D67" s="278"/>
      <c r="E67" s="50" t="s">
        <v>421</v>
      </c>
      <c r="F67" s="232" t="s">
        <v>572</v>
      </c>
      <c r="G67" s="232"/>
      <c r="H67" s="232"/>
      <c r="I67" s="232"/>
      <c r="J67" s="232"/>
      <c r="K67" s="232"/>
      <c r="L67" s="232"/>
      <c r="M67" s="232"/>
      <c r="N67" s="232"/>
      <c r="O67" s="232"/>
      <c r="P67" s="29">
        <v>10</v>
      </c>
      <c r="Q67" s="29">
        <v>10</v>
      </c>
      <c r="R67" s="29">
        <v>10</v>
      </c>
      <c r="S67" s="29">
        <v>10</v>
      </c>
      <c r="T67" s="12">
        <f t="shared" si="0"/>
        <v>10</v>
      </c>
      <c r="U67" s="12">
        <f t="shared" si="1"/>
        <v>10</v>
      </c>
      <c r="V67" s="12">
        <f t="shared" si="2"/>
        <v>10</v>
      </c>
      <c r="W67" s="12">
        <f t="shared" si="3"/>
        <v>10</v>
      </c>
      <c r="X67" s="12">
        <f t="shared" si="4"/>
        <v>10</v>
      </c>
      <c r="Y67" s="12">
        <f t="shared" si="5"/>
        <v>10</v>
      </c>
      <c r="Z67" s="12">
        <f t="shared" si="6"/>
        <v>10</v>
      </c>
      <c r="AA67" s="12">
        <f t="shared" si="7"/>
        <v>10</v>
      </c>
      <c r="AB67" s="28">
        <v>10</v>
      </c>
      <c r="AC67" s="28">
        <v>10</v>
      </c>
      <c r="AD67" s="28">
        <v>10</v>
      </c>
      <c r="AE67" s="28">
        <v>10</v>
      </c>
      <c r="AF67" s="32"/>
      <c r="AG67" s="32"/>
    </row>
    <row r="68" spans="1:33" ht="102" customHeight="1" x14ac:dyDescent="0.3">
      <c r="A68" s="110"/>
      <c r="B68" s="11">
        <v>52</v>
      </c>
      <c r="C68" s="110"/>
      <c r="D68" s="278"/>
      <c r="E68" s="50" t="s">
        <v>212</v>
      </c>
      <c r="F68" s="232" t="s">
        <v>422</v>
      </c>
      <c r="G68" s="232"/>
      <c r="H68" s="232"/>
      <c r="I68" s="232"/>
      <c r="J68" s="232"/>
      <c r="K68" s="232"/>
      <c r="L68" s="232"/>
      <c r="M68" s="232"/>
      <c r="N68" s="232"/>
      <c r="O68" s="232"/>
      <c r="P68" s="29">
        <v>10</v>
      </c>
      <c r="Q68" s="29">
        <v>10</v>
      </c>
      <c r="R68" s="29">
        <v>10</v>
      </c>
      <c r="S68" s="29">
        <v>10</v>
      </c>
      <c r="T68" s="12">
        <f t="shared" si="0"/>
        <v>10</v>
      </c>
      <c r="U68" s="12">
        <f t="shared" si="1"/>
        <v>10</v>
      </c>
      <c r="V68" s="12">
        <f t="shared" si="2"/>
        <v>10</v>
      </c>
      <c r="W68" s="12">
        <f t="shared" si="3"/>
        <v>10</v>
      </c>
      <c r="X68" s="12">
        <f t="shared" si="4"/>
        <v>10</v>
      </c>
      <c r="Y68" s="12">
        <f t="shared" si="5"/>
        <v>10</v>
      </c>
      <c r="Z68" s="12">
        <f t="shared" si="6"/>
        <v>10</v>
      </c>
      <c r="AA68" s="12">
        <f t="shared" si="7"/>
        <v>10</v>
      </c>
      <c r="AB68" s="28">
        <v>10</v>
      </c>
      <c r="AC68" s="28">
        <v>10</v>
      </c>
      <c r="AD68" s="28">
        <v>10</v>
      </c>
      <c r="AE68" s="28">
        <v>10</v>
      </c>
      <c r="AF68" s="32"/>
      <c r="AG68" s="32"/>
    </row>
    <row r="69" spans="1:33" ht="111" customHeight="1" x14ac:dyDescent="0.3">
      <c r="A69" s="110"/>
      <c r="B69" s="11">
        <v>53</v>
      </c>
      <c r="C69" s="110"/>
      <c r="D69" s="281" t="s">
        <v>294</v>
      </c>
      <c r="E69" s="50" t="s">
        <v>295</v>
      </c>
      <c r="F69" s="246" t="s">
        <v>296</v>
      </c>
      <c r="G69" s="246"/>
      <c r="H69" s="246"/>
      <c r="I69" s="246"/>
      <c r="J69" s="246"/>
      <c r="K69" s="246"/>
      <c r="L69" s="246"/>
      <c r="M69" s="246"/>
      <c r="N69" s="246"/>
      <c r="O69" s="246"/>
      <c r="P69" s="21">
        <v>5</v>
      </c>
      <c r="Q69" s="21">
        <v>5</v>
      </c>
      <c r="R69" s="21">
        <v>5</v>
      </c>
      <c r="S69" s="21">
        <v>5</v>
      </c>
      <c r="T69" s="12">
        <f t="shared" si="0"/>
        <v>5</v>
      </c>
      <c r="U69" s="12">
        <f t="shared" si="1"/>
        <v>5</v>
      </c>
      <c r="V69" s="12">
        <f t="shared" si="2"/>
        <v>5</v>
      </c>
      <c r="W69" s="12">
        <f t="shared" si="3"/>
        <v>5</v>
      </c>
      <c r="X69" s="12">
        <f t="shared" si="4"/>
        <v>5</v>
      </c>
      <c r="Y69" s="12">
        <f t="shared" si="5"/>
        <v>5</v>
      </c>
      <c r="Z69" s="12">
        <f t="shared" si="6"/>
        <v>5</v>
      </c>
      <c r="AA69" s="12">
        <f t="shared" si="7"/>
        <v>5</v>
      </c>
      <c r="AB69" s="13">
        <v>5</v>
      </c>
      <c r="AC69" s="13">
        <v>5</v>
      </c>
      <c r="AD69" s="13">
        <v>5</v>
      </c>
      <c r="AE69" s="13">
        <v>5</v>
      </c>
      <c r="AF69" s="32"/>
      <c r="AG69" s="32"/>
    </row>
    <row r="70" spans="1:33" ht="153" customHeight="1" x14ac:dyDescent="0.3">
      <c r="A70" s="110"/>
      <c r="B70" s="11">
        <v>54</v>
      </c>
      <c r="C70" s="110"/>
      <c r="D70" s="281"/>
      <c r="E70" s="51" t="s">
        <v>308</v>
      </c>
      <c r="F70" s="282" t="s">
        <v>309</v>
      </c>
      <c r="G70" s="282"/>
      <c r="H70" s="282"/>
      <c r="I70" s="282"/>
      <c r="J70" s="282"/>
      <c r="K70" s="282"/>
      <c r="L70" s="282"/>
      <c r="M70" s="282"/>
      <c r="N70" s="282"/>
      <c r="O70" s="282"/>
      <c r="P70" s="21">
        <v>5</v>
      </c>
      <c r="Q70" s="21">
        <v>5</v>
      </c>
      <c r="R70" s="21">
        <v>5</v>
      </c>
      <c r="S70" s="21">
        <v>5</v>
      </c>
      <c r="T70" s="12">
        <f t="shared" si="0"/>
        <v>5</v>
      </c>
      <c r="U70" s="12">
        <f t="shared" si="1"/>
        <v>5</v>
      </c>
      <c r="V70" s="12">
        <f t="shared" si="2"/>
        <v>5</v>
      </c>
      <c r="W70" s="12">
        <f t="shared" si="3"/>
        <v>5</v>
      </c>
      <c r="X70" s="12">
        <f t="shared" si="4"/>
        <v>5</v>
      </c>
      <c r="Y70" s="12">
        <f t="shared" si="5"/>
        <v>5</v>
      </c>
      <c r="Z70" s="12">
        <f t="shared" si="6"/>
        <v>5</v>
      </c>
      <c r="AA70" s="12">
        <f t="shared" si="7"/>
        <v>5</v>
      </c>
      <c r="AB70" s="13">
        <v>5</v>
      </c>
      <c r="AC70" s="13">
        <v>5</v>
      </c>
      <c r="AD70" s="13">
        <v>5</v>
      </c>
      <c r="AE70" s="13">
        <v>5</v>
      </c>
      <c r="AF70" s="32"/>
      <c r="AG70" s="32"/>
    </row>
    <row r="71" spans="1:33" s="7" customFormat="1" ht="141" customHeight="1" x14ac:dyDescent="0.2">
      <c r="A71" s="112"/>
      <c r="B71" s="42">
        <v>55</v>
      </c>
      <c r="C71" s="112"/>
      <c r="D71" s="281"/>
      <c r="E71" s="52" t="s">
        <v>26</v>
      </c>
      <c r="F71" s="283" t="s">
        <v>27</v>
      </c>
      <c r="G71" s="283"/>
      <c r="H71" s="283"/>
      <c r="I71" s="283"/>
      <c r="J71" s="283"/>
      <c r="K71" s="283"/>
      <c r="L71" s="283"/>
      <c r="M71" s="283"/>
      <c r="N71" s="283"/>
      <c r="O71" s="283"/>
      <c r="P71" s="21">
        <v>5</v>
      </c>
      <c r="Q71" s="21">
        <v>5</v>
      </c>
      <c r="R71" s="21">
        <v>5</v>
      </c>
      <c r="S71" s="21">
        <v>5</v>
      </c>
      <c r="T71" s="12">
        <f t="shared" si="0"/>
        <v>5</v>
      </c>
      <c r="U71" s="12">
        <f t="shared" si="1"/>
        <v>5</v>
      </c>
      <c r="V71" s="12">
        <f t="shared" si="2"/>
        <v>5</v>
      </c>
      <c r="W71" s="12">
        <f t="shared" si="3"/>
        <v>5</v>
      </c>
      <c r="X71" s="12">
        <f t="shared" si="4"/>
        <v>5</v>
      </c>
      <c r="Y71" s="12">
        <f t="shared" si="5"/>
        <v>5</v>
      </c>
      <c r="Z71" s="12">
        <f t="shared" si="6"/>
        <v>5</v>
      </c>
      <c r="AA71" s="12">
        <f t="shared" si="7"/>
        <v>5</v>
      </c>
      <c r="AB71" s="13">
        <v>5</v>
      </c>
      <c r="AC71" s="13">
        <v>5</v>
      </c>
      <c r="AD71" s="13">
        <v>5</v>
      </c>
      <c r="AE71" s="13">
        <v>5</v>
      </c>
      <c r="AF71" s="53"/>
      <c r="AG71" s="53"/>
    </row>
    <row r="72" spans="1:33" ht="33.75" customHeight="1" x14ac:dyDescent="0.3">
      <c r="A72" s="229"/>
      <c r="B72" s="229"/>
      <c r="C72" s="229"/>
      <c r="D72" s="133" t="s">
        <v>28</v>
      </c>
      <c r="E72" s="128" t="s">
        <v>224</v>
      </c>
      <c r="F72" s="235" t="s">
        <v>225</v>
      </c>
      <c r="G72" s="235"/>
      <c r="H72" s="235"/>
      <c r="I72" s="235"/>
      <c r="J72" s="235"/>
      <c r="K72" s="235"/>
      <c r="L72" s="235"/>
      <c r="M72" s="235"/>
      <c r="N72" s="235"/>
      <c r="O72" s="235"/>
      <c r="P72" s="224" t="s">
        <v>226</v>
      </c>
      <c r="Q72" s="224"/>
      <c r="R72" s="224"/>
      <c r="S72" s="224"/>
      <c r="T72" s="12"/>
      <c r="U72" s="12">
        <f t="shared" si="1"/>
        <v>0</v>
      </c>
      <c r="V72" s="12">
        <f t="shared" si="2"/>
        <v>0</v>
      </c>
      <c r="W72" s="12">
        <f t="shared" si="3"/>
        <v>0</v>
      </c>
      <c r="X72" s="12">
        <f t="shared" si="4"/>
        <v>0</v>
      </c>
      <c r="Y72" s="12">
        <f t="shared" si="5"/>
        <v>0</v>
      </c>
      <c r="Z72" s="12">
        <f t="shared" si="6"/>
        <v>0</v>
      </c>
      <c r="AA72" s="12">
        <f t="shared" si="7"/>
        <v>0</v>
      </c>
      <c r="AB72" s="13"/>
      <c r="AC72" s="13"/>
      <c r="AD72" s="13"/>
      <c r="AE72" s="13"/>
      <c r="AF72" s="32"/>
      <c r="AG72" s="32"/>
    </row>
    <row r="73" spans="1:33" ht="33.75" customHeight="1" x14ac:dyDescent="0.3">
      <c r="A73" s="113"/>
      <c r="B73" s="11">
        <v>56</v>
      </c>
      <c r="C73" s="113"/>
      <c r="D73" s="275" t="s">
        <v>29</v>
      </c>
      <c r="E73" s="54" t="s">
        <v>30</v>
      </c>
      <c r="F73" s="234" t="s">
        <v>31</v>
      </c>
      <c r="G73" s="234"/>
      <c r="H73" s="234"/>
      <c r="I73" s="234"/>
      <c r="J73" s="234"/>
      <c r="K73" s="234"/>
      <c r="L73" s="234"/>
      <c r="M73" s="234"/>
      <c r="N73" s="234"/>
      <c r="O73" s="234"/>
      <c r="P73" s="21">
        <v>1</v>
      </c>
      <c r="Q73" s="21">
        <v>1</v>
      </c>
      <c r="R73" s="21">
        <v>1</v>
      </c>
      <c r="S73" s="21">
        <v>1</v>
      </c>
      <c r="T73" s="12">
        <f t="shared" si="0"/>
        <v>1</v>
      </c>
      <c r="U73" s="12">
        <f t="shared" si="1"/>
        <v>1</v>
      </c>
      <c r="V73" s="12">
        <f t="shared" si="2"/>
        <v>1</v>
      </c>
      <c r="W73" s="12">
        <f t="shared" si="3"/>
        <v>1</v>
      </c>
      <c r="X73" s="12">
        <f t="shared" si="4"/>
        <v>1</v>
      </c>
      <c r="Y73" s="12">
        <f t="shared" si="5"/>
        <v>1</v>
      </c>
      <c r="Z73" s="12">
        <f t="shared" si="6"/>
        <v>1</v>
      </c>
      <c r="AA73" s="12">
        <f t="shared" si="7"/>
        <v>1</v>
      </c>
      <c r="AB73" s="13">
        <v>1</v>
      </c>
      <c r="AC73" s="13">
        <v>1</v>
      </c>
      <c r="AD73" s="13">
        <v>1</v>
      </c>
      <c r="AE73" s="13">
        <v>1</v>
      </c>
      <c r="AF73" s="32"/>
      <c r="AG73" s="32"/>
    </row>
    <row r="74" spans="1:33" ht="32.25" customHeight="1" x14ac:dyDescent="0.3">
      <c r="A74" s="113"/>
      <c r="B74" s="11">
        <v>57</v>
      </c>
      <c r="C74" s="110"/>
      <c r="D74" s="275"/>
      <c r="E74" s="41" t="s">
        <v>32</v>
      </c>
      <c r="F74" s="246" t="s">
        <v>33</v>
      </c>
      <c r="G74" s="246"/>
      <c r="H74" s="246"/>
      <c r="I74" s="246"/>
      <c r="J74" s="246"/>
      <c r="K74" s="246"/>
      <c r="L74" s="246"/>
      <c r="M74" s="246"/>
      <c r="N74" s="246"/>
      <c r="O74" s="246"/>
      <c r="P74" s="21">
        <v>1</v>
      </c>
      <c r="Q74" s="21">
        <v>1</v>
      </c>
      <c r="R74" s="21">
        <v>1</v>
      </c>
      <c r="S74" s="21">
        <v>1</v>
      </c>
      <c r="T74" s="12">
        <f t="shared" si="0"/>
        <v>1</v>
      </c>
      <c r="U74" s="12">
        <f t="shared" si="1"/>
        <v>1</v>
      </c>
      <c r="V74" s="12">
        <f t="shared" si="2"/>
        <v>1</v>
      </c>
      <c r="W74" s="12">
        <f t="shared" si="3"/>
        <v>1</v>
      </c>
      <c r="X74" s="12">
        <f t="shared" si="4"/>
        <v>1</v>
      </c>
      <c r="Y74" s="12">
        <f t="shared" si="5"/>
        <v>1</v>
      </c>
      <c r="Z74" s="12">
        <f t="shared" si="6"/>
        <v>1</v>
      </c>
      <c r="AA74" s="12">
        <f t="shared" si="7"/>
        <v>1</v>
      </c>
      <c r="AB74" s="13">
        <v>1</v>
      </c>
      <c r="AC74" s="13">
        <v>1</v>
      </c>
      <c r="AD74" s="13">
        <v>1</v>
      </c>
      <c r="AE74" s="13">
        <v>1</v>
      </c>
      <c r="AF74" s="32"/>
      <c r="AG74" s="32"/>
    </row>
    <row r="75" spans="1:33" ht="92.25" customHeight="1" x14ac:dyDescent="0.3">
      <c r="A75" s="110"/>
      <c r="B75" s="11">
        <v>58</v>
      </c>
      <c r="C75" s="110"/>
      <c r="D75" s="275"/>
      <c r="E75" s="40" t="s">
        <v>34</v>
      </c>
      <c r="F75" s="276" t="s">
        <v>35</v>
      </c>
      <c r="G75" s="276"/>
      <c r="H75" s="276"/>
      <c r="I75" s="276"/>
      <c r="J75" s="276"/>
      <c r="K75" s="276"/>
      <c r="L75" s="276"/>
      <c r="M75" s="276"/>
      <c r="N75" s="276"/>
      <c r="O75" s="276"/>
      <c r="P75" s="11">
        <v>5</v>
      </c>
      <c r="Q75" s="11">
        <v>5</v>
      </c>
      <c r="R75" s="11">
        <v>5</v>
      </c>
      <c r="S75" s="11">
        <v>5</v>
      </c>
      <c r="T75" s="12">
        <f t="shared" si="0"/>
        <v>5</v>
      </c>
      <c r="U75" s="12">
        <f t="shared" si="1"/>
        <v>5</v>
      </c>
      <c r="V75" s="12">
        <f t="shared" si="2"/>
        <v>5</v>
      </c>
      <c r="W75" s="12">
        <f t="shared" si="3"/>
        <v>5</v>
      </c>
      <c r="X75" s="12">
        <f t="shared" si="4"/>
        <v>5</v>
      </c>
      <c r="Y75" s="12">
        <f t="shared" si="5"/>
        <v>5</v>
      </c>
      <c r="Z75" s="12">
        <f t="shared" si="6"/>
        <v>5</v>
      </c>
      <c r="AA75" s="12">
        <f t="shared" si="7"/>
        <v>5</v>
      </c>
      <c r="AB75" s="11">
        <v>5</v>
      </c>
      <c r="AC75" s="11">
        <v>5</v>
      </c>
      <c r="AD75" s="11">
        <v>5</v>
      </c>
      <c r="AE75" s="11">
        <v>5</v>
      </c>
      <c r="AF75" s="32"/>
      <c r="AG75" s="32"/>
    </row>
    <row r="76" spans="1:33" ht="115.5" customHeight="1" x14ac:dyDescent="0.3">
      <c r="A76" s="110"/>
      <c r="B76" s="55">
        <v>59</v>
      </c>
      <c r="C76" s="110"/>
      <c r="D76" s="275"/>
      <c r="E76" s="56" t="s">
        <v>36</v>
      </c>
      <c r="F76" s="277" t="s">
        <v>37</v>
      </c>
      <c r="G76" s="277"/>
      <c r="H76" s="277"/>
      <c r="I76" s="277"/>
      <c r="J76" s="277"/>
      <c r="K76" s="277"/>
      <c r="L76" s="277"/>
      <c r="M76" s="277"/>
      <c r="N76" s="277"/>
      <c r="O76" s="277"/>
      <c r="P76" s="28">
        <v>5</v>
      </c>
      <c r="Q76" s="28">
        <v>5</v>
      </c>
      <c r="R76" s="28">
        <v>5</v>
      </c>
      <c r="S76" s="28">
        <v>5</v>
      </c>
      <c r="T76" s="12">
        <f t="shared" si="0"/>
        <v>5</v>
      </c>
      <c r="U76" s="12">
        <f t="shared" si="1"/>
        <v>5</v>
      </c>
      <c r="V76" s="12">
        <f t="shared" si="2"/>
        <v>5</v>
      </c>
      <c r="W76" s="12">
        <f t="shared" si="3"/>
        <v>5</v>
      </c>
      <c r="X76" s="12">
        <f t="shared" si="4"/>
        <v>5</v>
      </c>
      <c r="Y76" s="12">
        <f t="shared" si="5"/>
        <v>5</v>
      </c>
      <c r="Z76" s="12">
        <f t="shared" si="6"/>
        <v>5</v>
      </c>
      <c r="AA76" s="12">
        <f t="shared" si="7"/>
        <v>5</v>
      </c>
      <c r="AB76" s="28">
        <v>5</v>
      </c>
      <c r="AC76" s="28">
        <v>5</v>
      </c>
      <c r="AD76" s="28">
        <v>5</v>
      </c>
      <c r="AE76" s="28">
        <v>5</v>
      </c>
      <c r="AF76" s="32"/>
      <c r="AG76" s="32"/>
    </row>
    <row r="77" spans="1:33" ht="36" customHeight="1" x14ac:dyDescent="0.3">
      <c r="A77" s="229"/>
      <c r="B77" s="229"/>
      <c r="C77" s="229"/>
      <c r="D77" s="134" t="s">
        <v>38</v>
      </c>
      <c r="E77" s="128" t="s">
        <v>224</v>
      </c>
      <c r="F77" s="235" t="s">
        <v>225</v>
      </c>
      <c r="G77" s="235"/>
      <c r="H77" s="235"/>
      <c r="I77" s="235"/>
      <c r="J77" s="235"/>
      <c r="K77" s="235"/>
      <c r="L77" s="235"/>
      <c r="M77" s="235"/>
      <c r="N77" s="235"/>
      <c r="O77" s="235"/>
      <c r="P77" s="224" t="s">
        <v>226</v>
      </c>
      <c r="Q77" s="224"/>
      <c r="R77" s="224"/>
      <c r="S77" s="224"/>
      <c r="T77" s="12"/>
      <c r="U77" s="12">
        <f t="shared" ref="U77:U94" si="8">IF(Q77=Y77,AC77)</f>
        <v>0</v>
      </c>
      <c r="V77" s="12">
        <f t="shared" ref="V77:V94" si="9">IF(R77=Z77,AD77)</f>
        <v>0</v>
      </c>
      <c r="W77" s="12">
        <f t="shared" ref="W77:W94" si="10">IF(S77=AA77,AE77)</f>
        <v>0</v>
      </c>
      <c r="X77" s="12">
        <f t="shared" ref="X77:X94" si="11">IF(P77="NA","NA",AB77)</f>
        <v>0</v>
      </c>
      <c r="Y77" s="12">
        <f t="shared" ref="Y77:Y94" si="12">IF(Q77="NA","NA",AC77)</f>
        <v>0</v>
      </c>
      <c r="Z77" s="12">
        <f t="shared" ref="Z77:Z94" si="13">IF(R77="NA","NA",AD77)</f>
        <v>0</v>
      </c>
      <c r="AA77" s="12">
        <f t="shared" ref="AA77:AA94" si="14">IF(S77="NA","NA",AE77)</f>
        <v>0</v>
      </c>
      <c r="AB77" s="13"/>
      <c r="AC77" s="13"/>
      <c r="AD77" s="13"/>
      <c r="AE77" s="13"/>
      <c r="AF77" s="32"/>
      <c r="AG77" s="32"/>
    </row>
    <row r="78" spans="1:33" ht="75" customHeight="1" x14ac:dyDescent="0.3">
      <c r="A78" s="111"/>
      <c r="B78" s="20">
        <v>60</v>
      </c>
      <c r="C78" s="111"/>
      <c r="D78" s="274" t="s">
        <v>39</v>
      </c>
      <c r="E78" s="36" t="s">
        <v>40</v>
      </c>
      <c r="F78" s="231" t="s">
        <v>41</v>
      </c>
      <c r="G78" s="231"/>
      <c r="H78" s="231"/>
      <c r="I78" s="231"/>
      <c r="J78" s="231"/>
      <c r="K78" s="231"/>
      <c r="L78" s="231"/>
      <c r="M78" s="231"/>
      <c r="N78" s="231"/>
      <c r="O78" s="231"/>
      <c r="P78" s="29">
        <v>1</v>
      </c>
      <c r="Q78" s="29">
        <v>1</v>
      </c>
      <c r="R78" s="29">
        <v>1</v>
      </c>
      <c r="S78" s="29">
        <v>1</v>
      </c>
      <c r="T78" s="12">
        <f t="shared" ref="T78:T94" si="15">IF(P78=X78,AB78)</f>
        <v>1</v>
      </c>
      <c r="U78" s="12">
        <f t="shared" si="8"/>
        <v>1</v>
      </c>
      <c r="V78" s="12">
        <f t="shared" si="9"/>
        <v>1</v>
      </c>
      <c r="W78" s="12">
        <f t="shared" si="10"/>
        <v>1</v>
      </c>
      <c r="X78" s="12">
        <f t="shared" si="11"/>
        <v>1</v>
      </c>
      <c r="Y78" s="12">
        <f t="shared" si="12"/>
        <v>1</v>
      </c>
      <c r="Z78" s="12">
        <f t="shared" si="13"/>
        <v>1</v>
      </c>
      <c r="AA78" s="12">
        <f t="shared" si="14"/>
        <v>1</v>
      </c>
      <c r="AB78" s="13">
        <v>1</v>
      </c>
      <c r="AC78" s="13">
        <v>1</v>
      </c>
      <c r="AD78" s="13">
        <v>1</v>
      </c>
      <c r="AE78" s="13">
        <v>1</v>
      </c>
      <c r="AF78" s="32"/>
      <c r="AG78" s="32"/>
    </row>
    <row r="79" spans="1:33" ht="92.25" customHeight="1" x14ac:dyDescent="0.3">
      <c r="A79" s="110"/>
      <c r="B79" s="11">
        <v>61</v>
      </c>
      <c r="C79" s="110"/>
      <c r="D79" s="274"/>
      <c r="E79" s="37" t="s">
        <v>256</v>
      </c>
      <c r="F79" s="232" t="s">
        <v>42</v>
      </c>
      <c r="G79" s="232"/>
      <c r="H79" s="232"/>
      <c r="I79" s="232"/>
      <c r="J79" s="232"/>
      <c r="K79" s="232"/>
      <c r="L79" s="232"/>
      <c r="M79" s="232"/>
      <c r="N79" s="232"/>
      <c r="O79" s="232"/>
      <c r="P79" s="29">
        <v>1</v>
      </c>
      <c r="Q79" s="29">
        <v>1</v>
      </c>
      <c r="R79" s="29">
        <v>1</v>
      </c>
      <c r="S79" s="29">
        <v>1</v>
      </c>
      <c r="T79" s="12">
        <f t="shared" si="15"/>
        <v>1</v>
      </c>
      <c r="U79" s="12">
        <f t="shared" si="8"/>
        <v>1</v>
      </c>
      <c r="V79" s="12">
        <f t="shared" si="9"/>
        <v>1</v>
      </c>
      <c r="W79" s="12">
        <f t="shared" si="10"/>
        <v>1</v>
      </c>
      <c r="X79" s="12">
        <f t="shared" si="11"/>
        <v>1</v>
      </c>
      <c r="Y79" s="12">
        <f t="shared" si="12"/>
        <v>1</v>
      </c>
      <c r="Z79" s="12">
        <f t="shared" si="13"/>
        <v>1</v>
      </c>
      <c r="AA79" s="12">
        <f t="shared" si="14"/>
        <v>1</v>
      </c>
      <c r="AB79" s="13">
        <v>1</v>
      </c>
      <c r="AC79" s="13">
        <v>1</v>
      </c>
      <c r="AD79" s="13">
        <v>1</v>
      </c>
      <c r="AE79" s="13">
        <v>1</v>
      </c>
      <c r="AF79" s="32"/>
      <c r="AG79" s="32"/>
    </row>
    <row r="80" spans="1:33" ht="51.75" customHeight="1" x14ac:dyDescent="0.3">
      <c r="A80" s="110"/>
      <c r="B80" s="20">
        <v>62</v>
      </c>
      <c r="C80" s="110"/>
      <c r="D80" s="274"/>
      <c r="E80" s="41" t="s">
        <v>258</v>
      </c>
      <c r="F80" s="232" t="s">
        <v>41</v>
      </c>
      <c r="G80" s="232"/>
      <c r="H80" s="232"/>
      <c r="I80" s="232"/>
      <c r="J80" s="232"/>
      <c r="K80" s="232"/>
      <c r="L80" s="232"/>
      <c r="M80" s="232"/>
      <c r="N80" s="232"/>
      <c r="O80" s="232"/>
      <c r="P80" s="29">
        <v>1</v>
      </c>
      <c r="Q80" s="29">
        <v>1</v>
      </c>
      <c r="R80" s="29">
        <v>1</v>
      </c>
      <c r="S80" s="29">
        <v>1</v>
      </c>
      <c r="T80" s="12">
        <f t="shared" si="15"/>
        <v>1</v>
      </c>
      <c r="U80" s="12">
        <f t="shared" si="8"/>
        <v>1</v>
      </c>
      <c r="V80" s="12">
        <f t="shared" si="9"/>
        <v>1</v>
      </c>
      <c r="W80" s="12">
        <f t="shared" si="10"/>
        <v>1</v>
      </c>
      <c r="X80" s="12">
        <f t="shared" si="11"/>
        <v>1</v>
      </c>
      <c r="Y80" s="12">
        <f t="shared" si="12"/>
        <v>1</v>
      </c>
      <c r="Z80" s="12">
        <f t="shared" si="13"/>
        <v>1</v>
      </c>
      <c r="AA80" s="12">
        <f t="shared" si="14"/>
        <v>1</v>
      </c>
      <c r="AB80" s="13">
        <v>1</v>
      </c>
      <c r="AC80" s="13">
        <v>1</v>
      </c>
      <c r="AD80" s="13">
        <v>1</v>
      </c>
      <c r="AE80" s="13">
        <v>1</v>
      </c>
      <c r="AF80" s="32"/>
      <c r="AG80" s="32"/>
    </row>
    <row r="81" spans="1:33" ht="54.75" customHeight="1" x14ac:dyDescent="0.3">
      <c r="A81" s="110"/>
      <c r="B81" s="11">
        <v>63</v>
      </c>
      <c r="C81" s="110"/>
      <c r="D81" s="274"/>
      <c r="E81" s="37" t="s">
        <v>260</v>
      </c>
      <c r="F81" s="232" t="s">
        <v>41</v>
      </c>
      <c r="G81" s="232"/>
      <c r="H81" s="232"/>
      <c r="I81" s="232"/>
      <c r="J81" s="232"/>
      <c r="K81" s="232"/>
      <c r="L81" s="232"/>
      <c r="M81" s="232"/>
      <c r="N81" s="232"/>
      <c r="O81" s="232"/>
      <c r="P81" s="29">
        <v>1</v>
      </c>
      <c r="Q81" s="29">
        <v>1</v>
      </c>
      <c r="R81" s="29">
        <v>1</v>
      </c>
      <c r="S81" s="29">
        <v>1</v>
      </c>
      <c r="T81" s="12">
        <f t="shared" si="15"/>
        <v>1</v>
      </c>
      <c r="U81" s="12">
        <f t="shared" si="8"/>
        <v>1</v>
      </c>
      <c r="V81" s="12">
        <f t="shared" si="9"/>
        <v>1</v>
      </c>
      <c r="W81" s="12">
        <f t="shared" si="10"/>
        <v>1</v>
      </c>
      <c r="X81" s="12">
        <f t="shared" si="11"/>
        <v>1</v>
      </c>
      <c r="Y81" s="12">
        <f t="shared" si="12"/>
        <v>1</v>
      </c>
      <c r="Z81" s="12">
        <f t="shared" si="13"/>
        <v>1</v>
      </c>
      <c r="AA81" s="12">
        <f t="shared" si="14"/>
        <v>1</v>
      </c>
      <c r="AB81" s="13">
        <v>1</v>
      </c>
      <c r="AC81" s="13">
        <v>1</v>
      </c>
      <c r="AD81" s="13">
        <v>1</v>
      </c>
      <c r="AE81" s="13">
        <v>1</v>
      </c>
      <c r="AF81" s="32"/>
      <c r="AG81" s="32"/>
    </row>
    <row r="82" spans="1:33" ht="66" customHeight="1" x14ac:dyDescent="0.3">
      <c r="A82" s="110"/>
      <c r="B82" s="20">
        <v>64</v>
      </c>
      <c r="C82" s="110"/>
      <c r="D82" s="274"/>
      <c r="E82" s="41" t="s">
        <v>43</v>
      </c>
      <c r="F82" s="232" t="s">
        <v>44</v>
      </c>
      <c r="G82" s="232"/>
      <c r="H82" s="232"/>
      <c r="I82" s="232"/>
      <c r="J82" s="232"/>
      <c r="K82" s="232"/>
      <c r="L82" s="232"/>
      <c r="M82" s="232"/>
      <c r="N82" s="232"/>
      <c r="O82" s="232"/>
      <c r="P82" s="29">
        <v>5</v>
      </c>
      <c r="Q82" s="29">
        <v>5</v>
      </c>
      <c r="R82" s="29">
        <v>5</v>
      </c>
      <c r="S82" s="29">
        <v>5</v>
      </c>
      <c r="T82" s="12">
        <f t="shared" si="15"/>
        <v>5</v>
      </c>
      <c r="U82" s="12">
        <f t="shared" si="8"/>
        <v>5</v>
      </c>
      <c r="V82" s="12">
        <f t="shared" si="9"/>
        <v>5</v>
      </c>
      <c r="W82" s="12">
        <f t="shared" si="10"/>
        <v>5</v>
      </c>
      <c r="X82" s="12">
        <f t="shared" si="11"/>
        <v>5</v>
      </c>
      <c r="Y82" s="12">
        <f t="shared" si="12"/>
        <v>5</v>
      </c>
      <c r="Z82" s="12">
        <f t="shared" si="13"/>
        <v>5</v>
      </c>
      <c r="AA82" s="12">
        <f t="shared" si="14"/>
        <v>5</v>
      </c>
      <c r="AB82" s="13">
        <v>5</v>
      </c>
      <c r="AC82" s="13">
        <v>5</v>
      </c>
      <c r="AD82" s="13">
        <v>5</v>
      </c>
      <c r="AE82" s="13">
        <v>5</v>
      </c>
      <c r="AF82" s="32"/>
      <c r="AG82" s="32"/>
    </row>
    <row r="83" spans="1:33" ht="71.25" customHeight="1" x14ac:dyDescent="0.3">
      <c r="A83" s="110"/>
      <c r="B83" s="20">
        <v>65</v>
      </c>
      <c r="C83" s="110"/>
      <c r="D83" s="274"/>
      <c r="E83" s="39" t="s">
        <v>203</v>
      </c>
      <c r="F83" s="232" t="s">
        <v>44</v>
      </c>
      <c r="G83" s="232"/>
      <c r="H83" s="232"/>
      <c r="I83" s="232"/>
      <c r="J83" s="232"/>
      <c r="K83" s="232"/>
      <c r="L83" s="232"/>
      <c r="M83" s="232"/>
      <c r="N83" s="232"/>
      <c r="O83" s="232"/>
      <c r="P83" s="29">
        <v>5</v>
      </c>
      <c r="Q83" s="29">
        <v>5</v>
      </c>
      <c r="R83" s="29">
        <v>5</v>
      </c>
      <c r="S83" s="29">
        <v>5</v>
      </c>
      <c r="T83" s="12">
        <f t="shared" si="15"/>
        <v>5</v>
      </c>
      <c r="U83" s="12">
        <f t="shared" si="8"/>
        <v>5</v>
      </c>
      <c r="V83" s="12">
        <f t="shared" si="9"/>
        <v>5</v>
      </c>
      <c r="W83" s="12">
        <f t="shared" si="10"/>
        <v>5</v>
      </c>
      <c r="X83" s="12">
        <f t="shared" si="11"/>
        <v>5</v>
      </c>
      <c r="Y83" s="12">
        <f t="shared" si="12"/>
        <v>5</v>
      </c>
      <c r="Z83" s="12">
        <f t="shared" si="13"/>
        <v>5</v>
      </c>
      <c r="AA83" s="12">
        <f t="shared" si="14"/>
        <v>5</v>
      </c>
      <c r="AB83" s="13">
        <v>5</v>
      </c>
      <c r="AC83" s="13">
        <v>5</v>
      </c>
      <c r="AD83" s="13">
        <v>5</v>
      </c>
      <c r="AE83" s="13">
        <v>5</v>
      </c>
      <c r="AF83" s="32"/>
      <c r="AG83" s="32"/>
    </row>
    <row r="84" spans="1:33" ht="45" customHeight="1" x14ac:dyDescent="0.3">
      <c r="A84" s="110"/>
      <c r="B84" s="11">
        <v>66</v>
      </c>
      <c r="C84" s="109"/>
      <c r="D84" s="272" t="s">
        <v>45</v>
      </c>
      <c r="E84" s="37" t="s">
        <v>46</v>
      </c>
      <c r="F84" s="273" t="s">
        <v>47</v>
      </c>
      <c r="G84" s="273"/>
      <c r="H84" s="273"/>
      <c r="I84" s="273"/>
      <c r="J84" s="273"/>
      <c r="K84" s="273"/>
      <c r="L84" s="273"/>
      <c r="M84" s="273"/>
      <c r="N84" s="273"/>
      <c r="O84" s="273"/>
      <c r="P84" s="29">
        <v>1</v>
      </c>
      <c r="Q84" s="29">
        <v>1</v>
      </c>
      <c r="R84" s="29">
        <v>1</v>
      </c>
      <c r="S84" s="29">
        <v>1</v>
      </c>
      <c r="T84" s="12">
        <f t="shared" si="15"/>
        <v>1</v>
      </c>
      <c r="U84" s="12">
        <f t="shared" si="8"/>
        <v>1</v>
      </c>
      <c r="V84" s="12">
        <f t="shared" si="9"/>
        <v>1</v>
      </c>
      <c r="W84" s="12">
        <f t="shared" si="10"/>
        <v>1</v>
      </c>
      <c r="X84" s="12">
        <f t="shared" si="11"/>
        <v>1</v>
      </c>
      <c r="Y84" s="12">
        <f t="shared" si="12"/>
        <v>1</v>
      </c>
      <c r="Z84" s="12">
        <f t="shared" si="13"/>
        <v>1</v>
      </c>
      <c r="AA84" s="12">
        <f t="shared" si="14"/>
        <v>1</v>
      </c>
      <c r="AB84" s="13">
        <v>1</v>
      </c>
      <c r="AC84" s="13">
        <v>1</v>
      </c>
      <c r="AD84" s="13">
        <v>1</v>
      </c>
      <c r="AE84" s="13">
        <v>1</v>
      </c>
      <c r="AF84" s="32"/>
      <c r="AG84" s="32"/>
    </row>
    <row r="85" spans="1:33" ht="409.5" customHeight="1" x14ac:dyDescent="0.3">
      <c r="A85" s="108">
        <v>2</v>
      </c>
      <c r="B85" s="20">
        <v>67</v>
      </c>
      <c r="C85" s="108">
        <v>2</v>
      </c>
      <c r="D85" s="272"/>
      <c r="E85" s="54" t="s">
        <v>334</v>
      </c>
      <c r="F85" s="246" t="s">
        <v>333</v>
      </c>
      <c r="G85" s="232"/>
      <c r="H85" s="232"/>
      <c r="I85" s="232"/>
      <c r="J85" s="232"/>
      <c r="K85" s="232"/>
      <c r="L85" s="232"/>
      <c r="M85" s="232"/>
      <c r="N85" s="232"/>
      <c r="O85" s="232"/>
      <c r="P85" s="29">
        <v>5</v>
      </c>
      <c r="Q85" s="29">
        <v>5</v>
      </c>
      <c r="R85" s="29">
        <v>5</v>
      </c>
      <c r="S85" s="29">
        <v>5</v>
      </c>
      <c r="T85" s="12">
        <f t="shared" si="15"/>
        <v>5</v>
      </c>
      <c r="U85" s="12">
        <f t="shared" si="8"/>
        <v>5</v>
      </c>
      <c r="V85" s="12">
        <f t="shared" si="9"/>
        <v>5</v>
      </c>
      <c r="W85" s="12">
        <f t="shared" si="10"/>
        <v>5</v>
      </c>
      <c r="X85" s="12">
        <f t="shared" si="11"/>
        <v>5</v>
      </c>
      <c r="Y85" s="12">
        <f t="shared" si="12"/>
        <v>5</v>
      </c>
      <c r="Z85" s="12">
        <f t="shared" si="13"/>
        <v>5</v>
      </c>
      <c r="AA85" s="12">
        <f t="shared" si="14"/>
        <v>5</v>
      </c>
      <c r="AB85" s="13">
        <v>5</v>
      </c>
      <c r="AC85" s="13">
        <v>5</v>
      </c>
      <c r="AD85" s="13">
        <v>5</v>
      </c>
      <c r="AE85" s="13">
        <v>5</v>
      </c>
      <c r="AF85" s="32"/>
      <c r="AG85" s="32"/>
    </row>
    <row r="86" spans="1:33" ht="207.75" customHeight="1" x14ac:dyDescent="0.3">
      <c r="A86" s="108">
        <v>2</v>
      </c>
      <c r="B86" s="20">
        <v>68</v>
      </c>
      <c r="C86" s="108">
        <v>2</v>
      </c>
      <c r="D86" s="38" t="s">
        <v>335</v>
      </c>
      <c r="E86" s="41" t="s">
        <v>48</v>
      </c>
      <c r="F86" s="246" t="s">
        <v>49</v>
      </c>
      <c r="G86" s="246"/>
      <c r="H86" s="246"/>
      <c r="I86" s="246"/>
      <c r="J86" s="246"/>
      <c r="K86" s="246"/>
      <c r="L86" s="246"/>
      <c r="M86" s="246"/>
      <c r="N86" s="246"/>
      <c r="O86" s="246"/>
      <c r="P86" s="29">
        <v>5</v>
      </c>
      <c r="Q86" s="29">
        <v>5</v>
      </c>
      <c r="R86" s="29">
        <v>5</v>
      </c>
      <c r="S86" s="29">
        <v>5</v>
      </c>
      <c r="T86" s="12">
        <f t="shared" si="15"/>
        <v>5</v>
      </c>
      <c r="U86" s="12">
        <f t="shared" si="8"/>
        <v>5</v>
      </c>
      <c r="V86" s="12">
        <f t="shared" si="9"/>
        <v>5</v>
      </c>
      <c r="W86" s="12">
        <f t="shared" si="10"/>
        <v>5</v>
      </c>
      <c r="X86" s="12">
        <f t="shared" si="11"/>
        <v>5</v>
      </c>
      <c r="Y86" s="12">
        <f t="shared" si="12"/>
        <v>5</v>
      </c>
      <c r="Z86" s="12">
        <f t="shared" si="13"/>
        <v>5</v>
      </c>
      <c r="AA86" s="12">
        <f t="shared" si="14"/>
        <v>5</v>
      </c>
      <c r="AB86" s="13">
        <v>5</v>
      </c>
      <c r="AC86" s="13">
        <v>5</v>
      </c>
      <c r="AD86" s="13">
        <v>5</v>
      </c>
      <c r="AE86" s="13">
        <v>5</v>
      </c>
      <c r="AF86" s="32"/>
      <c r="AG86" s="32"/>
    </row>
    <row r="87" spans="1:33" ht="108.75" customHeight="1" x14ac:dyDescent="0.3">
      <c r="A87" s="108">
        <v>2</v>
      </c>
      <c r="B87" s="11">
        <v>69</v>
      </c>
      <c r="C87" s="108">
        <v>2</v>
      </c>
      <c r="D87" s="180" t="s">
        <v>50</v>
      </c>
      <c r="E87" s="46" t="s">
        <v>51</v>
      </c>
      <c r="F87" s="270" t="s">
        <v>52</v>
      </c>
      <c r="G87" s="270"/>
      <c r="H87" s="270"/>
      <c r="I87" s="270"/>
      <c r="J87" s="270"/>
      <c r="K87" s="270"/>
      <c r="L87" s="270"/>
      <c r="M87" s="270"/>
      <c r="N87" s="270"/>
      <c r="O87" s="270"/>
      <c r="P87" s="29">
        <v>5</v>
      </c>
      <c r="Q87" s="29">
        <v>5</v>
      </c>
      <c r="R87" s="29">
        <v>5</v>
      </c>
      <c r="S87" s="29">
        <v>5</v>
      </c>
      <c r="T87" s="12">
        <f t="shared" si="15"/>
        <v>5</v>
      </c>
      <c r="U87" s="12">
        <f t="shared" si="8"/>
        <v>5</v>
      </c>
      <c r="V87" s="12">
        <f t="shared" si="9"/>
        <v>5</v>
      </c>
      <c r="W87" s="12">
        <f t="shared" si="10"/>
        <v>5</v>
      </c>
      <c r="X87" s="12">
        <f t="shared" si="11"/>
        <v>5</v>
      </c>
      <c r="Y87" s="12">
        <f t="shared" si="12"/>
        <v>5</v>
      </c>
      <c r="Z87" s="12">
        <f t="shared" si="13"/>
        <v>5</v>
      </c>
      <c r="AA87" s="12">
        <f t="shared" si="14"/>
        <v>5</v>
      </c>
      <c r="AB87" s="13">
        <v>5</v>
      </c>
      <c r="AC87" s="13">
        <v>5</v>
      </c>
      <c r="AD87" s="13">
        <v>5</v>
      </c>
      <c r="AE87" s="13">
        <v>5</v>
      </c>
      <c r="AF87" s="32"/>
      <c r="AG87" s="32"/>
    </row>
    <row r="88" spans="1:33" ht="102" customHeight="1" x14ac:dyDescent="0.3">
      <c r="A88" s="108">
        <v>2</v>
      </c>
      <c r="B88" s="11">
        <v>70</v>
      </c>
      <c r="C88" s="114">
        <v>2</v>
      </c>
      <c r="D88" s="38" t="s">
        <v>53</v>
      </c>
      <c r="E88" s="67" t="s">
        <v>54</v>
      </c>
      <c r="F88" s="232" t="s">
        <v>55</v>
      </c>
      <c r="G88" s="232"/>
      <c r="H88" s="232"/>
      <c r="I88" s="232"/>
      <c r="J88" s="232"/>
      <c r="K88" s="232"/>
      <c r="L88" s="232"/>
      <c r="M88" s="232"/>
      <c r="N88" s="232"/>
      <c r="O88" s="232"/>
      <c r="P88" s="29">
        <v>5</v>
      </c>
      <c r="Q88" s="29">
        <v>5</v>
      </c>
      <c r="R88" s="29">
        <v>5</v>
      </c>
      <c r="S88" s="29">
        <v>5</v>
      </c>
      <c r="T88" s="12">
        <f t="shared" si="15"/>
        <v>5</v>
      </c>
      <c r="U88" s="12">
        <f t="shared" si="8"/>
        <v>5</v>
      </c>
      <c r="V88" s="12">
        <f t="shared" si="9"/>
        <v>5</v>
      </c>
      <c r="W88" s="12">
        <f t="shared" si="10"/>
        <v>5</v>
      </c>
      <c r="X88" s="12">
        <f t="shared" si="11"/>
        <v>5</v>
      </c>
      <c r="Y88" s="12">
        <f t="shared" si="12"/>
        <v>5</v>
      </c>
      <c r="Z88" s="12">
        <f t="shared" si="13"/>
        <v>5</v>
      </c>
      <c r="AA88" s="12">
        <f t="shared" si="14"/>
        <v>5</v>
      </c>
      <c r="AB88" s="13">
        <v>5</v>
      </c>
      <c r="AC88" s="13">
        <v>5</v>
      </c>
      <c r="AD88" s="13">
        <v>5</v>
      </c>
      <c r="AE88" s="13">
        <v>5</v>
      </c>
      <c r="AF88" s="32"/>
      <c r="AG88" s="32"/>
    </row>
    <row r="89" spans="1:33" ht="68.25" customHeight="1" x14ac:dyDescent="0.3">
      <c r="A89" s="108">
        <v>2</v>
      </c>
      <c r="B89" s="11">
        <v>71</v>
      </c>
      <c r="C89" s="114">
        <v>2</v>
      </c>
      <c r="D89" s="180" t="s">
        <v>56</v>
      </c>
      <c r="E89" s="39" t="s">
        <v>57</v>
      </c>
      <c r="F89" s="243" t="s">
        <v>58</v>
      </c>
      <c r="G89" s="243"/>
      <c r="H89" s="243"/>
      <c r="I89" s="243"/>
      <c r="J89" s="243"/>
      <c r="K89" s="243"/>
      <c r="L89" s="243"/>
      <c r="M89" s="243"/>
      <c r="N89" s="243"/>
      <c r="O89" s="243"/>
      <c r="P89" s="29">
        <v>5</v>
      </c>
      <c r="Q89" s="29">
        <v>5</v>
      </c>
      <c r="R89" s="29">
        <v>5</v>
      </c>
      <c r="S89" s="29">
        <v>5</v>
      </c>
      <c r="T89" s="12">
        <f t="shared" si="15"/>
        <v>5</v>
      </c>
      <c r="U89" s="12">
        <f t="shared" si="8"/>
        <v>5</v>
      </c>
      <c r="V89" s="12">
        <f t="shared" si="9"/>
        <v>5</v>
      </c>
      <c r="W89" s="12">
        <f t="shared" si="10"/>
        <v>5</v>
      </c>
      <c r="X89" s="12">
        <f t="shared" si="11"/>
        <v>5</v>
      </c>
      <c r="Y89" s="12">
        <f t="shared" si="12"/>
        <v>5</v>
      </c>
      <c r="Z89" s="12">
        <f t="shared" si="13"/>
        <v>5</v>
      </c>
      <c r="AA89" s="12">
        <f t="shared" si="14"/>
        <v>5</v>
      </c>
      <c r="AB89" s="13">
        <v>5</v>
      </c>
      <c r="AC89" s="13">
        <v>5</v>
      </c>
      <c r="AD89" s="13">
        <v>5</v>
      </c>
      <c r="AE89" s="13">
        <v>5</v>
      </c>
      <c r="AF89" s="32"/>
      <c r="AG89" s="32"/>
    </row>
    <row r="90" spans="1:33" ht="21" customHeight="1" x14ac:dyDescent="0.3">
      <c r="A90" s="268"/>
      <c r="B90" s="268"/>
      <c r="C90" s="268"/>
      <c r="D90" s="269" t="s">
        <v>59</v>
      </c>
      <c r="E90" s="269"/>
      <c r="F90" s="269"/>
      <c r="G90" s="269"/>
      <c r="H90" s="269"/>
      <c r="I90" s="269"/>
      <c r="J90" s="269"/>
      <c r="K90" s="269"/>
      <c r="L90" s="269"/>
      <c r="M90" s="269"/>
      <c r="N90" s="269"/>
      <c r="O90" s="269"/>
      <c r="P90" s="135"/>
      <c r="Q90" s="135"/>
      <c r="R90" s="135"/>
      <c r="S90" s="135"/>
      <c r="T90" s="12">
        <f t="shared" si="15"/>
        <v>0</v>
      </c>
      <c r="U90" s="12">
        <f t="shared" si="8"/>
        <v>0</v>
      </c>
      <c r="V90" s="12">
        <f t="shared" si="9"/>
        <v>0</v>
      </c>
      <c r="W90" s="12">
        <f t="shared" si="10"/>
        <v>0</v>
      </c>
      <c r="X90" s="12">
        <f t="shared" si="11"/>
        <v>0</v>
      </c>
      <c r="Y90" s="12">
        <f t="shared" si="12"/>
        <v>0</v>
      </c>
      <c r="Z90" s="12">
        <f t="shared" si="13"/>
        <v>0</v>
      </c>
      <c r="AA90" s="12">
        <f t="shared" si="14"/>
        <v>0</v>
      </c>
      <c r="AB90" s="13"/>
      <c r="AC90" s="13"/>
      <c r="AD90" s="13"/>
      <c r="AE90" s="13"/>
      <c r="AF90" s="32"/>
      <c r="AG90" s="32"/>
    </row>
    <row r="91" spans="1:33" ht="34.5" customHeight="1" thickBot="1" x14ac:dyDescent="0.35">
      <c r="A91" s="268"/>
      <c r="B91" s="268"/>
      <c r="C91" s="268"/>
      <c r="D91" s="128"/>
      <c r="E91" s="128"/>
      <c r="F91" s="235" t="s">
        <v>225</v>
      </c>
      <c r="G91" s="235"/>
      <c r="H91" s="235"/>
      <c r="I91" s="235"/>
      <c r="J91" s="235"/>
      <c r="K91" s="235"/>
      <c r="L91" s="235"/>
      <c r="M91" s="235"/>
      <c r="N91" s="235"/>
      <c r="O91" s="235"/>
      <c r="P91" s="288" t="s">
        <v>226</v>
      </c>
      <c r="Q91" s="288"/>
      <c r="R91" s="288"/>
      <c r="S91" s="288"/>
      <c r="T91" s="12"/>
      <c r="U91" s="12">
        <f t="shared" si="8"/>
        <v>0</v>
      </c>
      <c r="V91" s="12">
        <f t="shared" si="9"/>
        <v>0</v>
      </c>
      <c r="W91" s="12">
        <f t="shared" si="10"/>
        <v>0</v>
      </c>
      <c r="X91" s="12">
        <f t="shared" si="11"/>
        <v>0</v>
      </c>
      <c r="Y91" s="12">
        <f t="shared" si="12"/>
        <v>0</v>
      </c>
      <c r="Z91" s="12">
        <f t="shared" si="13"/>
        <v>0</v>
      </c>
      <c r="AA91" s="12">
        <f t="shared" si="14"/>
        <v>0</v>
      </c>
      <c r="AB91" s="13"/>
      <c r="AC91" s="13"/>
      <c r="AD91" s="13"/>
      <c r="AE91" s="13"/>
      <c r="AF91" s="32"/>
      <c r="AG91" s="32"/>
    </row>
    <row r="92" spans="1:33" ht="39" customHeight="1" x14ac:dyDescent="0.3">
      <c r="A92" s="110"/>
      <c r="B92" s="19">
        <v>72</v>
      </c>
      <c r="C92" s="110"/>
      <c r="D92" s="257" t="s">
        <v>56</v>
      </c>
      <c r="E92" s="57" t="s">
        <v>407</v>
      </c>
      <c r="F92" s="262" t="s">
        <v>568</v>
      </c>
      <c r="G92" s="263"/>
      <c r="H92" s="263"/>
      <c r="I92" s="263"/>
      <c r="J92" s="263"/>
      <c r="K92" s="263"/>
      <c r="L92" s="263"/>
      <c r="M92" s="263"/>
      <c r="N92" s="263"/>
      <c r="O92" s="264"/>
      <c r="P92" s="29">
        <f>IF(AND('Farmacia para los 3 Tipos'!I109&gt;=230,'Farmacia para los 3 Tipos'!I109&lt;=270),10,"N/A")</f>
        <v>10</v>
      </c>
      <c r="Q92" s="29">
        <f>IF(AND('Farmacia para los 3 Tipos'!J109&gt;=230,'Farmacia para los 3 Tipos'!J109&lt;=270),10,"N/A")</f>
        <v>10</v>
      </c>
      <c r="R92" s="29">
        <f>IF(AND('Farmacia para los 3 Tipos'!K109&gt;=230,'Farmacia para los 3 Tipos'!K109&lt;=270),10,"N/A")</f>
        <v>10</v>
      </c>
      <c r="S92" s="29">
        <f>IF(AND('Farmacia para los 3 Tipos'!L109&gt;=230,'Farmacia para los 3 Tipos'!L109&lt;=270),10,"N/A")</f>
        <v>10</v>
      </c>
      <c r="T92" s="12">
        <f t="shared" si="15"/>
        <v>10</v>
      </c>
      <c r="U92" s="12">
        <f t="shared" si="8"/>
        <v>10</v>
      </c>
      <c r="V92" s="12">
        <f t="shared" si="9"/>
        <v>10</v>
      </c>
      <c r="W92" s="12">
        <f t="shared" si="10"/>
        <v>10</v>
      </c>
      <c r="X92" s="12">
        <f t="shared" si="11"/>
        <v>10</v>
      </c>
      <c r="Y92" s="12">
        <f t="shared" si="12"/>
        <v>10</v>
      </c>
      <c r="Z92" s="12">
        <f t="shared" si="13"/>
        <v>10</v>
      </c>
      <c r="AA92" s="12">
        <f t="shared" si="14"/>
        <v>10</v>
      </c>
      <c r="AB92" s="13">
        <v>10</v>
      </c>
      <c r="AC92" s="13">
        <v>10</v>
      </c>
      <c r="AD92" s="13">
        <v>10</v>
      </c>
      <c r="AE92" s="13">
        <v>10</v>
      </c>
      <c r="AF92" s="32"/>
      <c r="AG92" s="32"/>
    </row>
    <row r="93" spans="1:33" ht="28.5" customHeight="1" x14ac:dyDescent="0.3">
      <c r="A93" s="110"/>
      <c r="B93" s="19">
        <v>73</v>
      </c>
      <c r="C93" s="110"/>
      <c r="D93" s="258"/>
      <c r="E93" s="58" t="s">
        <v>408</v>
      </c>
      <c r="F93" s="265" t="s">
        <v>569</v>
      </c>
      <c r="G93" s="265"/>
      <c r="H93" s="265"/>
      <c r="I93" s="265"/>
      <c r="J93" s="265"/>
      <c r="K93" s="265"/>
      <c r="L93" s="265"/>
      <c r="M93" s="265"/>
      <c r="N93" s="265"/>
      <c r="O93" s="265"/>
      <c r="P93" s="29" t="str">
        <f>IF(AND('Farmacia para los 3 Tipos'!I109&gt;=189,'Farmacia para los 3 Tipos'!I109&lt;=229),5,"N/A")</f>
        <v>N/A</v>
      </c>
      <c r="Q93" s="29" t="str">
        <f>IF(AND('Farmacia para los 3 Tipos'!J109&gt;=189,'Farmacia para los 3 Tipos'!J109&lt;=229),5,"N/A")</f>
        <v>N/A</v>
      </c>
      <c r="R93" s="29" t="str">
        <f>IF(AND('Farmacia para los 3 Tipos'!K109&gt;=189,'Farmacia para los 3 Tipos'!K109&lt;=229),5,"N/A")</f>
        <v>N/A</v>
      </c>
      <c r="S93" s="29" t="str">
        <f>IF(AND('Farmacia para los 3 Tipos'!L109&gt;=189,'Farmacia para los 3 Tipos'!L109&lt;=229),5,"N/A")</f>
        <v>N/A</v>
      </c>
      <c r="T93" s="12" t="b">
        <f t="shared" si="15"/>
        <v>0</v>
      </c>
      <c r="U93" s="12" t="b">
        <f t="shared" si="8"/>
        <v>0</v>
      </c>
      <c r="V93" s="12" t="b">
        <f t="shared" si="9"/>
        <v>0</v>
      </c>
      <c r="W93" s="12" t="b">
        <f t="shared" si="10"/>
        <v>0</v>
      </c>
      <c r="X93" s="12">
        <f t="shared" si="11"/>
        <v>5</v>
      </c>
      <c r="Y93" s="12">
        <f t="shared" si="12"/>
        <v>5</v>
      </c>
      <c r="Z93" s="12">
        <f t="shared" si="13"/>
        <v>5</v>
      </c>
      <c r="AA93" s="12">
        <f t="shared" si="14"/>
        <v>5</v>
      </c>
      <c r="AB93" s="13">
        <v>5</v>
      </c>
      <c r="AC93" s="13">
        <v>5</v>
      </c>
      <c r="AD93" s="13">
        <v>5</v>
      </c>
      <c r="AE93" s="13">
        <v>5</v>
      </c>
      <c r="AF93" s="32"/>
      <c r="AG93" s="32"/>
    </row>
    <row r="94" spans="1:33" ht="36" customHeight="1" thickBot="1" x14ac:dyDescent="0.35">
      <c r="A94" s="110"/>
      <c r="B94" s="19">
        <v>74</v>
      </c>
      <c r="C94" s="110"/>
      <c r="D94" s="259"/>
      <c r="E94" s="59" t="s">
        <v>409</v>
      </c>
      <c r="F94" s="266" t="s">
        <v>570</v>
      </c>
      <c r="G94" s="266"/>
      <c r="H94" s="266"/>
      <c r="I94" s="266"/>
      <c r="J94" s="266"/>
      <c r="K94" s="266"/>
      <c r="L94" s="266"/>
      <c r="M94" s="266"/>
      <c r="N94" s="266"/>
      <c r="O94" s="266"/>
      <c r="P94" s="29" t="str">
        <f>IF(AND('Farmacia para los 3 Tipos'!I109&gt;=0,'Farmacia para los 3 Tipos'!I109&lt;=188),0,"N/A")</f>
        <v>N/A</v>
      </c>
      <c r="Q94" s="29" t="str">
        <f>IF(AND('Farmacia para los 3 Tipos'!J109&gt;=0,'Farmacia para los 3 Tipos'!J109&lt;=188),0,"N/A")</f>
        <v>N/A</v>
      </c>
      <c r="R94" s="29" t="str">
        <f>IF(AND('Farmacia para los 3 Tipos'!K109&gt;=0,'Farmacia para los 3 Tipos'!K109&lt;=188),0,"N/A")</f>
        <v>N/A</v>
      </c>
      <c r="S94" s="29" t="str">
        <f>IF(AND('Farmacia para los 3 Tipos'!L109&gt;=0,'Farmacia para los 3 Tipos'!L109&lt;=188),0,"N/A")</f>
        <v>N/A</v>
      </c>
      <c r="T94" s="12" t="b">
        <f t="shared" si="15"/>
        <v>0</v>
      </c>
      <c r="U94" s="12" t="b">
        <f t="shared" si="8"/>
        <v>0</v>
      </c>
      <c r="V94" s="12" t="b">
        <f t="shared" si="9"/>
        <v>0</v>
      </c>
      <c r="W94" s="12" t="b">
        <f t="shared" si="10"/>
        <v>0</v>
      </c>
      <c r="X94" s="12">
        <f t="shared" si="11"/>
        <v>0</v>
      </c>
      <c r="Y94" s="12">
        <f t="shared" si="12"/>
        <v>0</v>
      </c>
      <c r="Z94" s="12">
        <f t="shared" si="13"/>
        <v>0</v>
      </c>
      <c r="AA94" s="12">
        <f t="shared" si="14"/>
        <v>0</v>
      </c>
      <c r="AB94" s="13">
        <v>0</v>
      </c>
      <c r="AC94" s="13">
        <v>0</v>
      </c>
      <c r="AD94" s="13">
        <v>0</v>
      </c>
      <c r="AE94" s="13">
        <v>0</v>
      </c>
      <c r="AF94" s="32"/>
      <c r="AG94" s="32"/>
    </row>
    <row r="95" spans="1:33" ht="49.7" customHeight="1" thickBot="1" x14ac:dyDescent="0.35">
      <c r="A95" s="233"/>
      <c r="B95" s="233"/>
      <c r="C95" s="233"/>
      <c r="D95" s="125" t="s">
        <v>416</v>
      </c>
      <c r="E95" s="128" t="s">
        <v>224</v>
      </c>
      <c r="F95" s="235" t="s">
        <v>225</v>
      </c>
      <c r="G95" s="235"/>
      <c r="H95" s="235"/>
      <c r="I95" s="235"/>
      <c r="J95" s="235"/>
      <c r="K95" s="235"/>
      <c r="L95" s="235"/>
      <c r="M95" s="235"/>
      <c r="N95" s="235"/>
      <c r="O95" s="235"/>
      <c r="P95" s="224" t="s">
        <v>226</v>
      </c>
      <c r="Q95" s="224"/>
      <c r="R95" s="224"/>
      <c r="S95" s="224"/>
      <c r="T95" s="12"/>
      <c r="U95" s="12">
        <f t="shared" ref="U95:U141" si="16">IF(Q95=Y95,AC95)</f>
        <v>0</v>
      </c>
      <c r="V95" s="12">
        <f t="shared" ref="V95:V141" si="17">IF(R95=Z95,AD95)</f>
        <v>0</v>
      </c>
      <c r="W95" s="12">
        <f t="shared" ref="W95:W141" si="18">IF(S95=AA95,AE95)</f>
        <v>0</v>
      </c>
      <c r="X95" s="12">
        <f t="shared" ref="X95:X141" si="19">IF(P95="NA","NA",AB95)</f>
        <v>0</v>
      </c>
      <c r="Y95" s="12">
        <f t="shared" ref="Y95:Y141" si="20">IF(Q95="NA","NA",AC95)</f>
        <v>0</v>
      </c>
      <c r="Z95" s="12">
        <f t="shared" ref="Z95:Z141" si="21">IF(R95="NA","NA",AD95)</f>
        <v>0</v>
      </c>
      <c r="AA95" s="12">
        <f t="shared" ref="AA95:AA141" si="22">IF(S95="NA","NA",AE95)</f>
        <v>0</v>
      </c>
      <c r="AB95" s="13"/>
      <c r="AC95" s="13"/>
      <c r="AD95" s="13"/>
      <c r="AE95" s="13"/>
      <c r="AF95" s="32"/>
      <c r="AG95" s="32"/>
    </row>
    <row r="96" spans="1:33" ht="82.5" customHeight="1" x14ac:dyDescent="0.3">
      <c r="A96" s="109"/>
      <c r="B96" s="19">
        <v>75</v>
      </c>
      <c r="C96" s="109"/>
      <c r="D96" s="312" t="s">
        <v>161</v>
      </c>
      <c r="E96" s="54" t="s">
        <v>162</v>
      </c>
      <c r="F96" s="234" t="s">
        <v>163</v>
      </c>
      <c r="G96" s="234"/>
      <c r="H96" s="234"/>
      <c r="I96" s="234"/>
      <c r="J96" s="234"/>
      <c r="K96" s="234"/>
      <c r="L96" s="234"/>
      <c r="M96" s="234"/>
      <c r="N96" s="234"/>
      <c r="O96" s="234"/>
      <c r="P96" s="21">
        <v>10</v>
      </c>
      <c r="Q96" s="21">
        <v>10</v>
      </c>
      <c r="R96" s="21">
        <v>10</v>
      </c>
      <c r="S96" s="21">
        <v>10</v>
      </c>
      <c r="T96" s="12">
        <f t="shared" ref="T96:T141" si="23">IF(P96=X96,AB96)</f>
        <v>10</v>
      </c>
      <c r="U96" s="12">
        <f t="shared" si="16"/>
        <v>10</v>
      </c>
      <c r="V96" s="12">
        <f t="shared" si="17"/>
        <v>10</v>
      </c>
      <c r="W96" s="12">
        <f t="shared" si="18"/>
        <v>10</v>
      </c>
      <c r="X96" s="12">
        <f t="shared" si="19"/>
        <v>10</v>
      </c>
      <c r="Y96" s="12">
        <f t="shared" si="20"/>
        <v>10</v>
      </c>
      <c r="Z96" s="12">
        <f t="shared" si="21"/>
        <v>10</v>
      </c>
      <c r="AA96" s="12">
        <f t="shared" si="22"/>
        <v>10</v>
      </c>
      <c r="AB96" s="11">
        <v>10</v>
      </c>
      <c r="AC96" s="11">
        <v>10</v>
      </c>
      <c r="AD96" s="11">
        <v>10</v>
      </c>
      <c r="AE96" s="11">
        <v>10</v>
      </c>
      <c r="AF96" s="32"/>
      <c r="AG96" s="32"/>
    </row>
    <row r="97" spans="1:33" ht="66.75" customHeight="1" x14ac:dyDescent="0.3">
      <c r="A97" s="109"/>
      <c r="B97" s="19">
        <v>76</v>
      </c>
      <c r="C97" s="109"/>
      <c r="D97" s="312"/>
      <c r="E97" s="41" t="s">
        <v>164</v>
      </c>
      <c r="F97" s="246" t="s">
        <v>163</v>
      </c>
      <c r="G97" s="246"/>
      <c r="H97" s="246"/>
      <c r="I97" s="246"/>
      <c r="J97" s="246"/>
      <c r="K97" s="246"/>
      <c r="L97" s="246"/>
      <c r="M97" s="246"/>
      <c r="N97" s="246"/>
      <c r="O97" s="246"/>
      <c r="P97" s="21">
        <v>10</v>
      </c>
      <c r="Q97" s="21">
        <v>10</v>
      </c>
      <c r="R97" s="21">
        <v>10</v>
      </c>
      <c r="S97" s="21">
        <v>10</v>
      </c>
      <c r="T97" s="12">
        <f t="shared" si="23"/>
        <v>10</v>
      </c>
      <c r="U97" s="12">
        <f t="shared" si="16"/>
        <v>10</v>
      </c>
      <c r="V97" s="12">
        <f t="shared" si="17"/>
        <v>10</v>
      </c>
      <c r="W97" s="12">
        <f t="shared" si="18"/>
        <v>10</v>
      </c>
      <c r="X97" s="12">
        <f t="shared" si="19"/>
        <v>10</v>
      </c>
      <c r="Y97" s="12">
        <f t="shared" si="20"/>
        <v>10</v>
      </c>
      <c r="Z97" s="12">
        <f t="shared" si="21"/>
        <v>10</v>
      </c>
      <c r="AA97" s="12">
        <f t="shared" si="22"/>
        <v>10</v>
      </c>
      <c r="AB97" s="11">
        <v>10</v>
      </c>
      <c r="AC97" s="11">
        <v>10</v>
      </c>
      <c r="AD97" s="11">
        <v>10</v>
      </c>
      <c r="AE97" s="11">
        <v>10</v>
      </c>
      <c r="AF97" s="32"/>
      <c r="AG97" s="32"/>
    </row>
    <row r="98" spans="1:33" ht="235.5" customHeight="1" x14ac:dyDescent="0.3">
      <c r="A98" s="109"/>
      <c r="B98" s="19">
        <v>77</v>
      </c>
      <c r="C98" s="109"/>
      <c r="D98" s="154" t="s">
        <v>165</v>
      </c>
      <c r="E98" s="54" t="s">
        <v>166</v>
      </c>
      <c r="F98" s="234" t="s">
        <v>167</v>
      </c>
      <c r="G98" s="234"/>
      <c r="H98" s="234"/>
      <c r="I98" s="234"/>
      <c r="J98" s="234"/>
      <c r="K98" s="234"/>
      <c r="L98" s="234"/>
      <c r="M98" s="234"/>
      <c r="N98" s="234"/>
      <c r="O98" s="234"/>
      <c r="P98" s="21">
        <v>5</v>
      </c>
      <c r="Q98" s="21">
        <v>5</v>
      </c>
      <c r="R98" s="21">
        <v>5</v>
      </c>
      <c r="S98" s="21">
        <v>5</v>
      </c>
      <c r="T98" s="12">
        <f t="shared" si="23"/>
        <v>5</v>
      </c>
      <c r="U98" s="12">
        <f t="shared" si="16"/>
        <v>5</v>
      </c>
      <c r="V98" s="12">
        <f t="shared" si="17"/>
        <v>5</v>
      </c>
      <c r="W98" s="12">
        <f t="shared" si="18"/>
        <v>5</v>
      </c>
      <c r="X98" s="12">
        <f t="shared" si="19"/>
        <v>5</v>
      </c>
      <c r="Y98" s="12">
        <f t="shared" si="20"/>
        <v>5</v>
      </c>
      <c r="Z98" s="12">
        <f t="shared" si="21"/>
        <v>5</v>
      </c>
      <c r="AA98" s="12">
        <f t="shared" si="22"/>
        <v>5</v>
      </c>
      <c r="AB98" s="11">
        <v>5</v>
      </c>
      <c r="AC98" s="11">
        <v>5</v>
      </c>
      <c r="AD98" s="11">
        <v>5</v>
      </c>
      <c r="AE98" s="11">
        <v>5</v>
      </c>
      <c r="AF98" s="32"/>
      <c r="AG98" s="32"/>
    </row>
    <row r="99" spans="1:33" ht="176.25" customHeight="1" x14ac:dyDescent="0.3">
      <c r="A99" s="109"/>
      <c r="B99" s="19">
        <v>78</v>
      </c>
      <c r="C99" s="109"/>
      <c r="D99" s="38" t="s">
        <v>168</v>
      </c>
      <c r="E99" s="41" t="s">
        <v>166</v>
      </c>
      <c r="F99" s="246" t="s">
        <v>169</v>
      </c>
      <c r="G99" s="246"/>
      <c r="H99" s="246"/>
      <c r="I99" s="246"/>
      <c r="J99" s="246"/>
      <c r="K99" s="246"/>
      <c r="L99" s="246"/>
      <c r="M99" s="246"/>
      <c r="N99" s="246"/>
      <c r="O99" s="246"/>
      <c r="P99" s="21">
        <v>5</v>
      </c>
      <c r="Q99" s="21">
        <v>5</v>
      </c>
      <c r="R99" s="21">
        <v>5</v>
      </c>
      <c r="S99" s="21">
        <v>5</v>
      </c>
      <c r="T99" s="12">
        <f t="shared" si="23"/>
        <v>5</v>
      </c>
      <c r="U99" s="12">
        <f t="shared" si="16"/>
        <v>5</v>
      </c>
      <c r="V99" s="12">
        <f t="shared" si="17"/>
        <v>5</v>
      </c>
      <c r="W99" s="12">
        <f t="shared" si="18"/>
        <v>5</v>
      </c>
      <c r="X99" s="12">
        <f t="shared" si="19"/>
        <v>5</v>
      </c>
      <c r="Y99" s="12">
        <f t="shared" si="20"/>
        <v>5</v>
      </c>
      <c r="Z99" s="12">
        <f t="shared" si="21"/>
        <v>5</v>
      </c>
      <c r="AA99" s="12">
        <f t="shared" si="22"/>
        <v>5</v>
      </c>
      <c r="AB99" s="11">
        <v>5</v>
      </c>
      <c r="AC99" s="11">
        <v>5</v>
      </c>
      <c r="AD99" s="11">
        <v>5</v>
      </c>
      <c r="AE99" s="11">
        <v>5</v>
      </c>
      <c r="AF99" s="32"/>
      <c r="AG99" s="32"/>
    </row>
    <row r="100" spans="1:33" ht="157.5" customHeight="1" x14ac:dyDescent="0.3">
      <c r="A100" s="115"/>
      <c r="B100" s="16">
        <v>79</v>
      </c>
      <c r="C100" s="115"/>
      <c r="D100" s="185" t="s">
        <v>170</v>
      </c>
      <c r="E100" s="37" t="s">
        <v>213</v>
      </c>
      <c r="F100" s="232" t="s">
        <v>172</v>
      </c>
      <c r="G100" s="232"/>
      <c r="H100" s="232"/>
      <c r="I100" s="232"/>
      <c r="J100" s="232"/>
      <c r="K100" s="232"/>
      <c r="L100" s="232"/>
      <c r="M100" s="232"/>
      <c r="N100" s="232"/>
      <c r="O100" s="232"/>
      <c r="P100" s="29">
        <v>1</v>
      </c>
      <c r="Q100" s="29">
        <v>1</v>
      </c>
      <c r="R100" s="29">
        <v>1</v>
      </c>
      <c r="S100" s="29">
        <v>1</v>
      </c>
      <c r="T100" s="12">
        <f t="shared" si="23"/>
        <v>1</v>
      </c>
      <c r="U100" s="12">
        <f t="shared" si="16"/>
        <v>1</v>
      </c>
      <c r="V100" s="12">
        <f t="shared" si="17"/>
        <v>1</v>
      </c>
      <c r="W100" s="12">
        <f t="shared" si="18"/>
        <v>1</v>
      </c>
      <c r="X100" s="12">
        <f t="shared" si="19"/>
        <v>1</v>
      </c>
      <c r="Y100" s="12">
        <f t="shared" si="20"/>
        <v>1</v>
      </c>
      <c r="Z100" s="12">
        <f t="shared" si="21"/>
        <v>1</v>
      </c>
      <c r="AA100" s="12">
        <f t="shared" si="22"/>
        <v>1</v>
      </c>
      <c r="AB100" s="13">
        <v>1</v>
      </c>
      <c r="AC100" s="13">
        <v>1</v>
      </c>
      <c r="AD100" s="13">
        <v>1</v>
      </c>
      <c r="AE100" s="13">
        <v>1</v>
      </c>
      <c r="AF100" s="32"/>
      <c r="AG100" s="32"/>
    </row>
    <row r="101" spans="1:33" ht="243.75" customHeight="1" x14ac:dyDescent="0.3">
      <c r="A101" s="115"/>
      <c r="B101" s="16">
        <v>80</v>
      </c>
      <c r="C101" s="115"/>
      <c r="D101" s="186" t="s">
        <v>300</v>
      </c>
      <c r="E101" s="164" t="s">
        <v>301</v>
      </c>
      <c r="F101" s="250" t="s">
        <v>423</v>
      </c>
      <c r="G101" s="250"/>
      <c r="H101" s="250"/>
      <c r="I101" s="250"/>
      <c r="J101" s="250"/>
      <c r="K101" s="250"/>
      <c r="L101" s="250"/>
      <c r="M101" s="250"/>
      <c r="N101" s="250"/>
      <c r="O101" s="250"/>
      <c r="P101" s="29">
        <v>5</v>
      </c>
      <c r="Q101" s="29">
        <v>5</v>
      </c>
      <c r="R101" s="29">
        <v>5</v>
      </c>
      <c r="S101" s="29">
        <v>5</v>
      </c>
      <c r="T101" s="12">
        <f t="shared" si="23"/>
        <v>5</v>
      </c>
      <c r="U101" s="12">
        <f t="shared" si="16"/>
        <v>5</v>
      </c>
      <c r="V101" s="12">
        <f t="shared" si="17"/>
        <v>5</v>
      </c>
      <c r="W101" s="12">
        <f t="shared" si="18"/>
        <v>5</v>
      </c>
      <c r="X101" s="12">
        <f t="shared" si="19"/>
        <v>5</v>
      </c>
      <c r="Y101" s="12">
        <f t="shared" si="20"/>
        <v>5</v>
      </c>
      <c r="Z101" s="12">
        <f t="shared" si="21"/>
        <v>5</v>
      </c>
      <c r="AA101" s="12">
        <f t="shared" si="22"/>
        <v>5</v>
      </c>
      <c r="AB101" s="13">
        <v>5</v>
      </c>
      <c r="AC101" s="13">
        <v>5</v>
      </c>
      <c r="AD101" s="13">
        <v>5</v>
      </c>
      <c r="AE101" s="13">
        <v>5</v>
      </c>
      <c r="AF101" s="32"/>
      <c r="AG101" s="32"/>
    </row>
    <row r="102" spans="1:33" ht="136.5" customHeight="1" x14ac:dyDescent="0.3">
      <c r="A102" s="115"/>
      <c r="B102" s="16">
        <v>81</v>
      </c>
      <c r="C102" s="115"/>
      <c r="D102" s="47" t="s">
        <v>302</v>
      </c>
      <c r="E102" s="61" t="s">
        <v>267</v>
      </c>
      <c r="F102" s="251" t="s">
        <v>424</v>
      </c>
      <c r="G102" s="251"/>
      <c r="H102" s="251"/>
      <c r="I102" s="251"/>
      <c r="J102" s="251"/>
      <c r="K102" s="251"/>
      <c r="L102" s="251"/>
      <c r="M102" s="251"/>
      <c r="N102" s="251"/>
      <c r="O102" s="251"/>
      <c r="P102" s="29">
        <v>1</v>
      </c>
      <c r="Q102" s="29">
        <v>1</v>
      </c>
      <c r="R102" s="29">
        <v>1</v>
      </c>
      <c r="S102" s="29">
        <v>1</v>
      </c>
      <c r="T102" s="12">
        <f t="shared" si="23"/>
        <v>1</v>
      </c>
      <c r="U102" s="12">
        <f t="shared" si="16"/>
        <v>1</v>
      </c>
      <c r="V102" s="12">
        <f t="shared" si="17"/>
        <v>1</v>
      </c>
      <c r="W102" s="12">
        <f t="shared" si="18"/>
        <v>1</v>
      </c>
      <c r="X102" s="12">
        <f t="shared" si="19"/>
        <v>1</v>
      </c>
      <c r="Y102" s="12">
        <f t="shared" si="20"/>
        <v>1</v>
      </c>
      <c r="Z102" s="12">
        <f t="shared" si="21"/>
        <v>1</v>
      </c>
      <c r="AA102" s="12">
        <f t="shared" si="22"/>
        <v>1</v>
      </c>
      <c r="AB102" s="13">
        <v>1</v>
      </c>
      <c r="AC102" s="13">
        <v>1</v>
      </c>
      <c r="AD102" s="13">
        <v>1</v>
      </c>
      <c r="AE102" s="13">
        <v>1</v>
      </c>
      <c r="AF102" s="32"/>
      <c r="AG102" s="32"/>
    </row>
    <row r="103" spans="1:33" ht="44.85" customHeight="1" x14ac:dyDescent="0.3">
      <c r="A103" s="249"/>
      <c r="B103" s="249"/>
      <c r="C103" s="249"/>
      <c r="D103" s="125" t="s">
        <v>416</v>
      </c>
      <c r="E103" s="128" t="s">
        <v>224</v>
      </c>
      <c r="F103" s="235" t="s">
        <v>225</v>
      </c>
      <c r="G103" s="235"/>
      <c r="H103" s="235"/>
      <c r="I103" s="235"/>
      <c r="J103" s="235"/>
      <c r="K103" s="235"/>
      <c r="L103" s="235"/>
      <c r="M103" s="235"/>
      <c r="N103" s="235"/>
      <c r="O103" s="235"/>
      <c r="P103" s="224" t="s">
        <v>226</v>
      </c>
      <c r="Q103" s="224"/>
      <c r="R103" s="224"/>
      <c r="S103" s="224"/>
      <c r="T103" s="12"/>
      <c r="U103" s="12">
        <f t="shared" si="16"/>
        <v>0</v>
      </c>
      <c r="V103" s="12">
        <f t="shared" si="17"/>
        <v>0</v>
      </c>
      <c r="W103" s="12">
        <f t="shared" si="18"/>
        <v>0</v>
      </c>
      <c r="X103" s="12">
        <f t="shared" si="19"/>
        <v>0</v>
      </c>
      <c r="Y103" s="12">
        <f t="shared" si="20"/>
        <v>0</v>
      </c>
      <c r="Z103" s="12">
        <f t="shared" si="21"/>
        <v>0</v>
      </c>
      <c r="AA103" s="12">
        <f t="shared" si="22"/>
        <v>0</v>
      </c>
      <c r="AB103" s="13"/>
      <c r="AC103" s="13"/>
      <c r="AD103" s="13"/>
      <c r="AE103" s="13"/>
      <c r="AF103" s="32"/>
      <c r="AG103" s="32"/>
    </row>
    <row r="104" spans="1:33" ht="109.5" customHeight="1" x14ac:dyDescent="0.3">
      <c r="A104" s="115"/>
      <c r="B104" s="22">
        <v>82</v>
      </c>
      <c r="C104" s="115"/>
      <c r="D104" s="54" t="s">
        <v>303</v>
      </c>
      <c r="E104" s="54" t="s">
        <v>304</v>
      </c>
      <c r="F104" s="234" t="s">
        <v>305</v>
      </c>
      <c r="G104" s="234"/>
      <c r="H104" s="234"/>
      <c r="I104" s="234"/>
      <c r="J104" s="234"/>
      <c r="K104" s="234"/>
      <c r="L104" s="234"/>
      <c r="M104" s="234"/>
      <c r="N104" s="234"/>
      <c r="O104" s="234"/>
      <c r="P104" s="21">
        <v>1</v>
      </c>
      <c r="Q104" s="21">
        <v>1</v>
      </c>
      <c r="R104" s="21">
        <v>1</v>
      </c>
      <c r="S104" s="21">
        <v>1</v>
      </c>
      <c r="T104" s="12">
        <f t="shared" si="23"/>
        <v>1</v>
      </c>
      <c r="U104" s="12">
        <f t="shared" si="16"/>
        <v>1</v>
      </c>
      <c r="V104" s="12">
        <f t="shared" si="17"/>
        <v>1</v>
      </c>
      <c r="W104" s="12">
        <f t="shared" si="18"/>
        <v>1</v>
      </c>
      <c r="X104" s="12">
        <f t="shared" si="19"/>
        <v>1</v>
      </c>
      <c r="Y104" s="12">
        <f t="shared" si="20"/>
        <v>1</v>
      </c>
      <c r="Z104" s="12">
        <f t="shared" si="21"/>
        <v>1</v>
      </c>
      <c r="AA104" s="12">
        <f t="shared" si="22"/>
        <v>1</v>
      </c>
      <c r="AB104" s="13">
        <v>1</v>
      </c>
      <c r="AC104" s="13">
        <v>1</v>
      </c>
      <c r="AD104" s="13">
        <v>1</v>
      </c>
      <c r="AE104" s="13">
        <v>1</v>
      </c>
      <c r="AF104" s="32"/>
      <c r="AG104" s="32"/>
    </row>
    <row r="105" spans="1:33" ht="130.5" customHeight="1" x14ac:dyDescent="0.3">
      <c r="A105" s="115"/>
      <c r="B105" s="22">
        <v>83</v>
      </c>
      <c r="C105" s="115"/>
      <c r="D105" s="41" t="s">
        <v>306</v>
      </c>
      <c r="E105" s="41" t="s">
        <v>307</v>
      </c>
      <c r="F105" s="246" t="s">
        <v>310</v>
      </c>
      <c r="G105" s="246"/>
      <c r="H105" s="246"/>
      <c r="I105" s="246"/>
      <c r="J105" s="246"/>
      <c r="K105" s="246"/>
      <c r="L105" s="246"/>
      <c r="M105" s="246"/>
      <c r="N105" s="246"/>
      <c r="O105" s="246"/>
      <c r="P105" s="21">
        <v>1</v>
      </c>
      <c r="Q105" s="21">
        <v>1</v>
      </c>
      <c r="R105" s="21">
        <v>1</v>
      </c>
      <c r="S105" s="21">
        <v>1</v>
      </c>
      <c r="T105" s="12">
        <f t="shared" si="23"/>
        <v>1</v>
      </c>
      <c r="U105" s="12">
        <f t="shared" si="16"/>
        <v>1</v>
      </c>
      <c r="V105" s="12">
        <f t="shared" si="17"/>
        <v>1</v>
      </c>
      <c r="W105" s="12">
        <f t="shared" si="18"/>
        <v>1</v>
      </c>
      <c r="X105" s="12">
        <f t="shared" si="19"/>
        <v>1</v>
      </c>
      <c r="Y105" s="12">
        <f t="shared" si="20"/>
        <v>1</v>
      </c>
      <c r="Z105" s="12">
        <f t="shared" si="21"/>
        <v>1</v>
      </c>
      <c r="AA105" s="12">
        <f t="shared" si="22"/>
        <v>1</v>
      </c>
      <c r="AB105" s="13">
        <v>1</v>
      </c>
      <c r="AC105" s="13">
        <v>1</v>
      </c>
      <c r="AD105" s="13">
        <v>1</v>
      </c>
      <c r="AE105" s="13">
        <v>1</v>
      </c>
      <c r="AF105" s="32"/>
      <c r="AG105" s="32"/>
    </row>
    <row r="106" spans="1:33" ht="132" customHeight="1" x14ac:dyDescent="0.3">
      <c r="A106" s="115"/>
      <c r="B106" s="22">
        <v>84</v>
      </c>
      <c r="C106" s="115"/>
      <c r="D106" s="41" t="s">
        <v>311</v>
      </c>
      <c r="E106" s="41" t="s">
        <v>312</v>
      </c>
      <c r="F106" s="246" t="s">
        <v>313</v>
      </c>
      <c r="G106" s="246"/>
      <c r="H106" s="246"/>
      <c r="I106" s="246"/>
      <c r="J106" s="246"/>
      <c r="K106" s="246"/>
      <c r="L106" s="246"/>
      <c r="M106" s="246"/>
      <c r="N106" s="246"/>
      <c r="O106" s="246"/>
      <c r="P106" s="21">
        <v>1</v>
      </c>
      <c r="Q106" s="21">
        <v>1</v>
      </c>
      <c r="R106" s="21">
        <v>1</v>
      </c>
      <c r="S106" s="21">
        <v>1</v>
      </c>
      <c r="T106" s="12">
        <f t="shared" si="23"/>
        <v>1</v>
      </c>
      <c r="U106" s="12">
        <f t="shared" si="16"/>
        <v>1</v>
      </c>
      <c r="V106" s="12">
        <f t="shared" si="17"/>
        <v>1</v>
      </c>
      <c r="W106" s="12">
        <f t="shared" si="18"/>
        <v>1</v>
      </c>
      <c r="X106" s="12">
        <f t="shared" si="19"/>
        <v>1</v>
      </c>
      <c r="Y106" s="12">
        <f t="shared" si="20"/>
        <v>1</v>
      </c>
      <c r="Z106" s="12">
        <f t="shared" si="21"/>
        <v>1</v>
      </c>
      <c r="AA106" s="12">
        <f t="shared" si="22"/>
        <v>1</v>
      </c>
      <c r="AB106" s="13">
        <v>1</v>
      </c>
      <c r="AC106" s="13">
        <v>1</v>
      </c>
      <c r="AD106" s="13">
        <v>1</v>
      </c>
      <c r="AE106" s="13">
        <v>1</v>
      </c>
      <c r="AF106" s="32"/>
      <c r="AG106" s="32"/>
    </row>
    <row r="107" spans="1:33" ht="135" customHeight="1" x14ac:dyDescent="0.3">
      <c r="A107" s="110"/>
      <c r="B107" s="22">
        <v>85</v>
      </c>
      <c r="C107" s="110"/>
      <c r="D107" s="65" t="s">
        <v>314</v>
      </c>
      <c r="E107" s="41" t="s">
        <v>312</v>
      </c>
      <c r="F107" s="232" t="s">
        <v>315</v>
      </c>
      <c r="G107" s="232"/>
      <c r="H107" s="232"/>
      <c r="I107" s="232"/>
      <c r="J107" s="232"/>
      <c r="K107" s="232"/>
      <c r="L107" s="232"/>
      <c r="M107" s="232"/>
      <c r="N107" s="232"/>
      <c r="O107" s="232"/>
      <c r="P107" s="29">
        <v>1</v>
      </c>
      <c r="Q107" s="29">
        <v>1</v>
      </c>
      <c r="R107" s="29">
        <v>1</v>
      </c>
      <c r="S107" s="29">
        <v>1</v>
      </c>
      <c r="T107" s="12">
        <f t="shared" si="23"/>
        <v>1</v>
      </c>
      <c r="U107" s="12">
        <f t="shared" si="16"/>
        <v>1</v>
      </c>
      <c r="V107" s="12">
        <f t="shared" si="17"/>
        <v>1</v>
      </c>
      <c r="W107" s="12">
        <f t="shared" si="18"/>
        <v>1</v>
      </c>
      <c r="X107" s="12">
        <f t="shared" si="19"/>
        <v>1</v>
      </c>
      <c r="Y107" s="12">
        <f t="shared" si="20"/>
        <v>1</v>
      </c>
      <c r="Z107" s="12">
        <f t="shared" si="21"/>
        <v>1</v>
      </c>
      <c r="AA107" s="12">
        <f t="shared" si="22"/>
        <v>1</v>
      </c>
      <c r="AB107" s="13">
        <v>1</v>
      </c>
      <c r="AC107" s="13">
        <v>1</v>
      </c>
      <c r="AD107" s="13">
        <v>1</v>
      </c>
      <c r="AE107" s="13">
        <v>1</v>
      </c>
      <c r="AF107" s="32"/>
      <c r="AG107" s="32"/>
    </row>
    <row r="108" spans="1:33" ht="98.25" customHeight="1" x14ac:dyDescent="0.3">
      <c r="A108" s="110"/>
      <c r="B108" s="22">
        <v>86</v>
      </c>
      <c r="C108" s="110"/>
      <c r="D108" s="65" t="s">
        <v>316</v>
      </c>
      <c r="E108" s="41" t="s">
        <v>312</v>
      </c>
      <c r="F108" s="232" t="s">
        <v>317</v>
      </c>
      <c r="G108" s="232"/>
      <c r="H108" s="232"/>
      <c r="I108" s="232"/>
      <c r="J108" s="232"/>
      <c r="K108" s="232"/>
      <c r="L108" s="232"/>
      <c r="M108" s="232"/>
      <c r="N108" s="232"/>
      <c r="O108" s="232"/>
      <c r="P108" s="29">
        <v>1</v>
      </c>
      <c r="Q108" s="29">
        <v>1</v>
      </c>
      <c r="R108" s="29">
        <v>1</v>
      </c>
      <c r="S108" s="29">
        <v>1</v>
      </c>
      <c r="T108" s="12">
        <f t="shared" si="23"/>
        <v>1</v>
      </c>
      <c r="U108" s="12">
        <f t="shared" si="16"/>
        <v>1</v>
      </c>
      <c r="V108" s="12">
        <f t="shared" si="17"/>
        <v>1</v>
      </c>
      <c r="W108" s="12">
        <f t="shared" si="18"/>
        <v>1</v>
      </c>
      <c r="X108" s="12">
        <f t="shared" si="19"/>
        <v>1</v>
      </c>
      <c r="Y108" s="12">
        <f t="shared" si="20"/>
        <v>1</v>
      </c>
      <c r="Z108" s="12">
        <f t="shared" si="21"/>
        <v>1</v>
      </c>
      <c r="AA108" s="12">
        <f t="shared" si="22"/>
        <v>1</v>
      </c>
      <c r="AB108" s="13">
        <v>1</v>
      </c>
      <c r="AC108" s="13">
        <v>1</v>
      </c>
      <c r="AD108" s="13">
        <v>1</v>
      </c>
      <c r="AE108" s="13">
        <v>1</v>
      </c>
      <c r="AF108" s="32"/>
      <c r="AG108" s="32"/>
    </row>
    <row r="109" spans="1:33" ht="106.5" customHeight="1" x14ac:dyDescent="0.3">
      <c r="A109" s="110"/>
      <c r="B109" s="22">
        <v>87</v>
      </c>
      <c r="C109" s="110"/>
      <c r="D109" s="65" t="s">
        <v>318</v>
      </c>
      <c r="E109" s="41" t="s">
        <v>312</v>
      </c>
      <c r="F109" s="232" t="s">
        <v>317</v>
      </c>
      <c r="G109" s="232"/>
      <c r="H109" s="232"/>
      <c r="I109" s="232"/>
      <c r="J109" s="232"/>
      <c r="K109" s="232"/>
      <c r="L109" s="232"/>
      <c r="M109" s="232"/>
      <c r="N109" s="232"/>
      <c r="O109" s="232"/>
      <c r="P109" s="29">
        <v>1</v>
      </c>
      <c r="Q109" s="29">
        <v>1</v>
      </c>
      <c r="R109" s="29">
        <v>1</v>
      </c>
      <c r="S109" s="29">
        <v>1</v>
      </c>
      <c r="T109" s="12">
        <f t="shared" si="23"/>
        <v>1</v>
      </c>
      <c r="U109" s="12">
        <f t="shared" si="16"/>
        <v>1</v>
      </c>
      <c r="V109" s="12">
        <f t="shared" si="17"/>
        <v>1</v>
      </c>
      <c r="W109" s="12">
        <f t="shared" si="18"/>
        <v>1</v>
      </c>
      <c r="X109" s="12">
        <f t="shared" si="19"/>
        <v>1</v>
      </c>
      <c r="Y109" s="12">
        <f t="shared" si="20"/>
        <v>1</v>
      </c>
      <c r="Z109" s="12">
        <f t="shared" si="21"/>
        <v>1</v>
      </c>
      <c r="AA109" s="12">
        <f t="shared" si="22"/>
        <v>1</v>
      </c>
      <c r="AB109" s="13">
        <v>1</v>
      </c>
      <c r="AC109" s="13">
        <v>1</v>
      </c>
      <c r="AD109" s="13">
        <v>1</v>
      </c>
      <c r="AE109" s="13">
        <v>1</v>
      </c>
      <c r="AF109" s="32"/>
      <c r="AG109" s="32"/>
    </row>
    <row r="110" spans="1:33" ht="103.5" customHeight="1" x14ac:dyDescent="0.3">
      <c r="A110" s="110"/>
      <c r="B110" s="22">
        <v>88</v>
      </c>
      <c r="C110" s="110"/>
      <c r="D110" s="65" t="s">
        <v>319</v>
      </c>
      <c r="E110" s="41" t="s">
        <v>312</v>
      </c>
      <c r="F110" s="232" t="s">
        <v>317</v>
      </c>
      <c r="G110" s="232"/>
      <c r="H110" s="232"/>
      <c r="I110" s="232"/>
      <c r="J110" s="232"/>
      <c r="K110" s="232"/>
      <c r="L110" s="232"/>
      <c r="M110" s="232"/>
      <c r="N110" s="232"/>
      <c r="O110" s="232"/>
      <c r="P110" s="29">
        <v>1</v>
      </c>
      <c r="Q110" s="29">
        <v>1</v>
      </c>
      <c r="R110" s="29">
        <v>1</v>
      </c>
      <c r="S110" s="29">
        <v>1</v>
      </c>
      <c r="T110" s="12">
        <f t="shared" si="23"/>
        <v>1</v>
      </c>
      <c r="U110" s="12">
        <f t="shared" si="16"/>
        <v>1</v>
      </c>
      <c r="V110" s="12">
        <f t="shared" si="17"/>
        <v>1</v>
      </c>
      <c r="W110" s="12">
        <f t="shared" si="18"/>
        <v>1</v>
      </c>
      <c r="X110" s="12">
        <f t="shared" si="19"/>
        <v>1</v>
      </c>
      <c r="Y110" s="12">
        <f t="shared" si="20"/>
        <v>1</v>
      </c>
      <c r="Z110" s="12">
        <f t="shared" si="21"/>
        <v>1</v>
      </c>
      <c r="AA110" s="12">
        <f t="shared" si="22"/>
        <v>1</v>
      </c>
      <c r="AB110" s="13">
        <v>1</v>
      </c>
      <c r="AC110" s="13">
        <v>1</v>
      </c>
      <c r="AD110" s="13">
        <v>1</v>
      </c>
      <c r="AE110" s="13">
        <v>1</v>
      </c>
      <c r="AF110" s="32"/>
      <c r="AG110" s="32"/>
    </row>
    <row r="111" spans="1:33" ht="99.75" customHeight="1" x14ac:dyDescent="0.3">
      <c r="A111" s="110"/>
      <c r="B111" s="22">
        <v>89</v>
      </c>
      <c r="C111" s="110"/>
      <c r="D111" s="65" t="s">
        <v>320</v>
      </c>
      <c r="E111" s="41" t="s">
        <v>312</v>
      </c>
      <c r="F111" s="232" t="s">
        <v>317</v>
      </c>
      <c r="G111" s="232"/>
      <c r="H111" s="232"/>
      <c r="I111" s="232"/>
      <c r="J111" s="232"/>
      <c r="K111" s="232"/>
      <c r="L111" s="232"/>
      <c r="M111" s="232"/>
      <c r="N111" s="232"/>
      <c r="O111" s="232"/>
      <c r="P111" s="29">
        <v>1</v>
      </c>
      <c r="Q111" s="29">
        <v>1</v>
      </c>
      <c r="R111" s="29">
        <v>1</v>
      </c>
      <c r="S111" s="29">
        <v>1</v>
      </c>
      <c r="T111" s="12">
        <f t="shared" si="23"/>
        <v>1</v>
      </c>
      <c r="U111" s="12">
        <f t="shared" si="16"/>
        <v>1</v>
      </c>
      <c r="V111" s="12">
        <f t="shared" si="17"/>
        <v>1</v>
      </c>
      <c r="W111" s="12">
        <f t="shared" si="18"/>
        <v>1</v>
      </c>
      <c r="X111" s="12">
        <f t="shared" si="19"/>
        <v>1</v>
      </c>
      <c r="Y111" s="12">
        <f t="shared" si="20"/>
        <v>1</v>
      </c>
      <c r="Z111" s="12">
        <f t="shared" si="21"/>
        <v>1</v>
      </c>
      <c r="AA111" s="12">
        <f t="shared" si="22"/>
        <v>1</v>
      </c>
      <c r="AB111" s="13">
        <v>1</v>
      </c>
      <c r="AC111" s="13">
        <v>1</v>
      </c>
      <c r="AD111" s="13">
        <v>1</v>
      </c>
      <c r="AE111" s="13">
        <v>1</v>
      </c>
      <c r="AF111" s="32"/>
      <c r="AG111" s="32"/>
    </row>
    <row r="112" spans="1:33" ht="101.25" customHeight="1" x14ac:dyDescent="0.3">
      <c r="A112" s="110"/>
      <c r="B112" s="22">
        <v>90</v>
      </c>
      <c r="C112" s="110"/>
      <c r="D112" s="65" t="s">
        <v>321</v>
      </c>
      <c r="E112" s="41" t="s">
        <v>322</v>
      </c>
      <c r="F112" s="232" t="s">
        <v>323</v>
      </c>
      <c r="G112" s="232"/>
      <c r="H112" s="232"/>
      <c r="I112" s="232"/>
      <c r="J112" s="232"/>
      <c r="K112" s="232"/>
      <c r="L112" s="232"/>
      <c r="M112" s="232"/>
      <c r="N112" s="232"/>
      <c r="O112" s="232"/>
      <c r="P112" s="29">
        <v>1</v>
      </c>
      <c r="Q112" s="29">
        <v>1</v>
      </c>
      <c r="R112" s="29">
        <v>1</v>
      </c>
      <c r="S112" s="29">
        <v>1</v>
      </c>
      <c r="T112" s="12">
        <f t="shared" si="23"/>
        <v>1</v>
      </c>
      <c r="U112" s="12">
        <f t="shared" si="16"/>
        <v>1</v>
      </c>
      <c r="V112" s="12">
        <f t="shared" si="17"/>
        <v>1</v>
      </c>
      <c r="W112" s="12">
        <f t="shared" si="18"/>
        <v>1</v>
      </c>
      <c r="X112" s="12">
        <f t="shared" si="19"/>
        <v>1</v>
      </c>
      <c r="Y112" s="12">
        <f t="shared" si="20"/>
        <v>1</v>
      </c>
      <c r="Z112" s="12">
        <f t="shared" si="21"/>
        <v>1</v>
      </c>
      <c r="AA112" s="12">
        <f t="shared" si="22"/>
        <v>1</v>
      </c>
      <c r="AB112" s="13">
        <v>1</v>
      </c>
      <c r="AC112" s="13">
        <v>1</v>
      </c>
      <c r="AD112" s="13">
        <v>1</v>
      </c>
      <c r="AE112" s="13">
        <v>1</v>
      </c>
      <c r="AF112" s="32"/>
      <c r="AG112" s="32"/>
    </row>
    <row r="113" spans="1:33" ht="99" customHeight="1" x14ac:dyDescent="0.3">
      <c r="A113" s="110"/>
      <c r="B113" s="22">
        <v>91</v>
      </c>
      <c r="C113" s="110"/>
      <c r="D113" s="65" t="s">
        <v>324</v>
      </c>
      <c r="E113" s="41" t="s">
        <v>312</v>
      </c>
      <c r="F113" s="232" t="s">
        <v>317</v>
      </c>
      <c r="G113" s="232"/>
      <c r="H113" s="232"/>
      <c r="I113" s="232"/>
      <c r="J113" s="232"/>
      <c r="K113" s="232"/>
      <c r="L113" s="232"/>
      <c r="M113" s="232"/>
      <c r="N113" s="232"/>
      <c r="O113" s="232"/>
      <c r="P113" s="29">
        <v>1</v>
      </c>
      <c r="Q113" s="29">
        <v>1</v>
      </c>
      <c r="R113" s="29">
        <v>1</v>
      </c>
      <c r="S113" s="29">
        <v>1</v>
      </c>
      <c r="T113" s="12">
        <f t="shared" si="23"/>
        <v>1</v>
      </c>
      <c r="U113" s="12">
        <f t="shared" si="16"/>
        <v>1</v>
      </c>
      <c r="V113" s="12">
        <f t="shared" si="17"/>
        <v>1</v>
      </c>
      <c r="W113" s="12">
        <f t="shared" si="18"/>
        <v>1</v>
      </c>
      <c r="X113" s="12">
        <f t="shared" si="19"/>
        <v>1</v>
      </c>
      <c r="Y113" s="12">
        <f t="shared" si="20"/>
        <v>1</v>
      </c>
      <c r="Z113" s="12">
        <f t="shared" si="21"/>
        <v>1</v>
      </c>
      <c r="AA113" s="12">
        <f t="shared" si="22"/>
        <v>1</v>
      </c>
      <c r="AB113" s="13">
        <v>1</v>
      </c>
      <c r="AC113" s="13">
        <v>1</v>
      </c>
      <c r="AD113" s="13">
        <v>1</v>
      </c>
      <c r="AE113" s="13">
        <v>1</v>
      </c>
      <c r="AF113" s="32"/>
      <c r="AG113" s="32"/>
    </row>
    <row r="114" spans="1:33" ht="143.25" customHeight="1" x14ac:dyDescent="0.3">
      <c r="A114" s="110"/>
      <c r="B114" s="22">
        <v>92</v>
      </c>
      <c r="C114" s="110"/>
      <c r="D114" s="41" t="s">
        <v>325</v>
      </c>
      <c r="E114" s="41" t="s">
        <v>312</v>
      </c>
      <c r="F114" s="246" t="s">
        <v>326</v>
      </c>
      <c r="G114" s="246"/>
      <c r="H114" s="246"/>
      <c r="I114" s="246"/>
      <c r="J114" s="246"/>
      <c r="K114" s="246"/>
      <c r="L114" s="246"/>
      <c r="M114" s="246"/>
      <c r="N114" s="246"/>
      <c r="O114" s="246"/>
      <c r="P114" s="29">
        <v>1</v>
      </c>
      <c r="Q114" s="29">
        <v>1</v>
      </c>
      <c r="R114" s="29">
        <v>1</v>
      </c>
      <c r="S114" s="29">
        <v>1</v>
      </c>
      <c r="T114" s="12">
        <f t="shared" si="23"/>
        <v>1</v>
      </c>
      <c r="U114" s="12">
        <f t="shared" si="16"/>
        <v>1</v>
      </c>
      <c r="V114" s="12">
        <f t="shared" si="17"/>
        <v>1</v>
      </c>
      <c r="W114" s="12">
        <f t="shared" si="18"/>
        <v>1</v>
      </c>
      <c r="X114" s="12">
        <f t="shared" si="19"/>
        <v>1</v>
      </c>
      <c r="Y114" s="12">
        <f t="shared" si="20"/>
        <v>1</v>
      </c>
      <c r="Z114" s="12">
        <f t="shared" si="21"/>
        <v>1</v>
      </c>
      <c r="AA114" s="12">
        <f t="shared" si="22"/>
        <v>1</v>
      </c>
      <c r="AB114" s="13">
        <v>1</v>
      </c>
      <c r="AC114" s="13">
        <v>1</v>
      </c>
      <c r="AD114" s="13">
        <v>1</v>
      </c>
      <c r="AE114" s="13">
        <v>1</v>
      </c>
      <c r="AF114" s="32"/>
      <c r="AG114" s="32"/>
    </row>
    <row r="115" spans="1:33" ht="105" customHeight="1" x14ac:dyDescent="0.3">
      <c r="A115" s="110"/>
      <c r="B115" s="22">
        <v>93</v>
      </c>
      <c r="C115" s="110"/>
      <c r="D115" s="41" t="s">
        <v>327</v>
      </c>
      <c r="E115" s="41" t="s">
        <v>312</v>
      </c>
      <c r="F115" s="246" t="s">
        <v>317</v>
      </c>
      <c r="G115" s="246"/>
      <c r="H115" s="246"/>
      <c r="I115" s="246"/>
      <c r="J115" s="246"/>
      <c r="K115" s="246"/>
      <c r="L115" s="246"/>
      <c r="M115" s="246"/>
      <c r="N115" s="246"/>
      <c r="O115" s="246"/>
      <c r="P115" s="29">
        <v>1</v>
      </c>
      <c r="Q115" s="29">
        <v>1</v>
      </c>
      <c r="R115" s="29">
        <v>1</v>
      </c>
      <c r="S115" s="29">
        <v>1</v>
      </c>
      <c r="T115" s="12">
        <f t="shared" si="23"/>
        <v>1</v>
      </c>
      <c r="U115" s="12">
        <f t="shared" si="16"/>
        <v>1</v>
      </c>
      <c r="V115" s="12">
        <f t="shared" si="17"/>
        <v>1</v>
      </c>
      <c r="W115" s="12">
        <f t="shared" si="18"/>
        <v>1</v>
      </c>
      <c r="X115" s="12">
        <f t="shared" si="19"/>
        <v>1</v>
      </c>
      <c r="Y115" s="12">
        <f t="shared" si="20"/>
        <v>1</v>
      </c>
      <c r="Z115" s="12">
        <f t="shared" si="21"/>
        <v>1</v>
      </c>
      <c r="AA115" s="12">
        <f t="shared" si="22"/>
        <v>1</v>
      </c>
      <c r="AB115" s="13">
        <v>1</v>
      </c>
      <c r="AC115" s="13">
        <v>1</v>
      </c>
      <c r="AD115" s="13">
        <v>1</v>
      </c>
      <c r="AE115" s="13">
        <v>1</v>
      </c>
      <c r="AF115" s="32"/>
      <c r="AG115" s="32"/>
    </row>
    <row r="116" spans="1:33" ht="123.75" customHeight="1" x14ac:dyDescent="0.3">
      <c r="A116" s="116"/>
      <c r="B116" s="70">
        <v>94</v>
      </c>
      <c r="C116" s="116"/>
      <c r="D116" s="181" t="s">
        <v>328</v>
      </c>
      <c r="E116" s="62" t="s">
        <v>329</v>
      </c>
      <c r="F116" s="246" t="s">
        <v>326</v>
      </c>
      <c r="G116" s="246"/>
      <c r="H116" s="246"/>
      <c r="I116" s="246"/>
      <c r="J116" s="246"/>
      <c r="K116" s="246"/>
      <c r="L116" s="246"/>
      <c r="M116" s="246"/>
      <c r="N116" s="246"/>
      <c r="O116" s="246"/>
      <c r="P116" s="29">
        <v>1</v>
      </c>
      <c r="Q116" s="29">
        <v>1</v>
      </c>
      <c r="R116" s="29">
        <v>1</v>
      </c>
      <c r="S116" s="29">
        <v>1</v>
      </c>
      <c r="T116" s="12">
        <f t="shared" si="23"/>
        <v>1</v>
      </c>
      <c r="U116" s="12">
        <f t="shared" si="16"/>
        <v>1</v>
      </c>
      <c r="V116" s="12">
        <f t="shared" si="17"/>
        <v>1</v>
      </c>
      <c r="W116" s="12">
        <f t="shared" si="18"/>
        <v>1</v>
      </c>
      <c r="X116" s="12">
        <f t="shared" si="19"/>
        <v>1</v>
      </c>
      <c r="Y116" s="12">
        <f t="shared" si="20"/>
        <v>1</v>
      </c>
      <c r="Z116" s="12">
        <f t="shared" si="21"/>
        <v>1</v>
      </c>
      <c r="AA116" s="12">
        <f t="shared" si="22"/>
        <v>1</v>
      </c>
      <c r="AB116" s="13">
        <v>1</v>
      </c>
      <c r="AC116" s="13">
        <v>1</v>
      </c>
      <c r="AD116" s="13">
        <v>1</v>
      </c>
      <c r="AE116" s="13">
        <v>1</v>
      </c>
      <c r="AF116" s="32"/>
      <c r="AG116" s="32"/>
    </row>
    <row r="117" spans="1:33" ht="41.85" customHeight="1" x14ac:dyDescent="0.3">
      <c r="A117" s="247"/>
      <c r="B117" s="247"/>
      <c r="C117" s="247"/>
      <c r="D117" s="137" t="s">
        <v>416</v>
      </c>
      <c r="E117" s="128" t="s">
        <v>224</v>
      </c>
      <c r="F117" s="311" t="s">
        <v>225</v>
      </c>
      <c r="G117" s="311"/>
      <c r="H117" s="311"/>
      <c r="I117" s="311"/>
      <c r="J117" s="311"/>
      <c r="K117" s="311"/>
      <c r="L117" s="311"/>
      <c r="M117" s="311"/>
      <c r="N117" s="311"/>
      <c r="O117" s="311"/>
      <c r="P117" s="224" t="s">
        <v>226</v>
      </c>
      <c r="Q117" s="224"/>
      <c r="R117" s="224"/>
      <c r="S117" s="224"/>
      <c r="T117" s="12"/>
      <c r="U117" s="12">
        <f t="shared" si="16"/>
        <v>0</v>
      </c>
      <c r="V117" s="12">
        <f t="shared" si="17"/>
        <v>0</v>
      </c>
      <c r="W117" s="12">
        <f t="shared" si="18"/>
        <v>0</v>
      </c>
      <c r="X117" s="12">
        <f t="shared" si="19"/>
        <v>0</v>
      </c>
      <c r="Y117" s="12">
        <f t="shared" si="20"/>
        <v>0</v>
      </c>
      <c r="Z117" s="12">
        <f t="shared" si="21"/>
        <v>0</v>
      </c>
      <c r="AA117" s="12">
        <f t="shared" si="22"/>
        <v>0</v>
      </c>
      <c r="AB117" s="13"/>
      <c r="AC117" s="13"/>
      <c r="AD117" s="13"/>
      <c r="AE117" s="13"/>
      <c r="AF117" s="32"/>
      <c r="AG117" s="32"/>
    </row>
    <row r="118" spans="1:33" ht="117" customHeight="1" x14ac:dyDescent="0.3">
      <c r="A118" s="116"/>
      <c r="B118" s="22">
        <v>95</v>
      </c>
      <c r="C118" s="116"/>
      <c r="D118" s="65" t="s">
        <v>330</v>
      </c>
      <c r="E118" s="71" t="s">
        <v>329</v>
      </c>
      <c r="F118" s="310" t="s">
        <v>326</v>
      </c>
      <c r="G118" s="310"/>
      <c r="H118" s="310"/>
      <c r="I118" s="310"/>
      <c r="J118" s="310"/>
      <c r="K118" s="310"/>
      <c r="L118" s="310"/>
      <c r="M118" s="310"/>
      <c r="N118" s="310"/>
      <c r="O118" s="310"/>
      <c r="P118" s="21">
        <v>1</v>
      </c>
      <c r="Q118" s="21">
        <v>1</v>
      </c>
      <c r="R118" s="21">
        <v>1</v>
      </c>
      <c r="S118" s="21">
        <v>1</v>
      </c>
      <c r="T118" s="12">
        <f t="shared" si="23"/>
        <v>1</v>
      </c>
      <c r="U118" s="12">
        <f t="shared" si="16"/>
        <v>1</v>
      </c>
      <c r="V118" s="12">
        <f t="shared" si="17"/>
        <v>1</v>
      </c>
      <c r="W118" s="12">
        <f t="shared" si="18"/>
        <v>1</v>
      </c>
      <c r="X118" s="12">
        <f t="shared" si="19"/>
        <v>1</v>
      </c>
      <c r="Y118" s="12">
        <f t="shared" si="20"/>
        <v>1</v>
      </c>
      <c r="Z118" s="12">
        <f t="shared" si="21"/>
        <v>1</v>
      </c>
      <c r="AA118" s="12">
        <f t="shared" si="22"/>
        <v>1</v>
      </c>
      <c r="AB118" s="13">
        <v>1</v>
      </c>
      <c r="AC118" s="13">
        <v>1</v>
      </c>
      <c r="AD118" s="13">
        <v>1</v>
      </c>
      <c r="AE118" s="13">
        <v>1</v>
      </c>
      <c r="AF118" s="32"/>
      <c r="AG118" s="32"/>
    </row>
    <row r="119" spans="1:33" ht="162" customHeight="1" x14ac:dyDescent="0.3">
      <c r="A119" s="109"/>
      <c r="B119" s="22">
        <v>96</v>
      </c>
      <c r="C119" s="117"/>
      <c r="D119" s="54" t="s">
        <v>331</v>
      </c>
      <c r="E119" s="41" t="s">
        <v>332</v>
      </c>
      <c r="F119" s="232" t="s">
        <v>336</v>
      </c>
      <c r="G119" s="232"/>
      <c r="H119" s="232"/>
      <c r="I119" s="232"/>
      <c r="J119" s="232"/>
      <c r="K119" s="232"/>
      <c r="L119" s="232"/>
      <c r="M119" s="232"/>
      <c r="N119" s="232"/>
      <c r="O119" s="232"/>
      <c r="P119" s="29">
        <v>1</v>
      </c>
      <c r="Q119" s="29">
        <v>1</v>
      </c>
      <c r="R119" s="29">
        <v>1</v>
      </c>
      <c r="S119" s="29">
        <v>1</v>
      </c>
      <c r="T119" s="12">
        <f t="shared" si="23"/>
        <v>1</v>
      </c>
      <c r="U119" s="12">
        <f t="shared" si="16"/>
        <v>1</v>
      </c>
      <c r="V119" s="12">
        <f t="shared" si="17"/>
        <v>1</v>
      </c>
      <c r="W119" s="12">
        <f t="shared" si="18"/>
        <v>1</v>
      </c>
      <c r="X119" s="12">
        <f t="shared" si="19"/>
        <v>1</v>
      </c>
      <c r="Y119" s="12">
        <f t="shared" si="20"/>
        <v>1</v>
      </c>
      <c r="Z119" s="12">
        <f t="shared" si="21"/>
        <v>1</v>
      </c>
      <c r="AA119" s="12">
        <f t="shared" si="22"/>
        <v>1</v>
      </c>
      <c r="AB119" s="13">
        <v>1</v>
      </c>
      <c r="AC119" s="13">
        <v>1</v>
      </c>
      <c r="AD119" s="13">
        <v>1</v>
      </c>
      <c r="AE119" s="13">
        <v>1</v>
      </c>
      <c r="AF119" s="32"/>
      <c r="AG119" s="32"/>
    </row>
    <row r="120" spans="1:33" ht="112.5" customHeight="1" x14ac:dyDescent="0.3">
      <c r="A120" s="109"/>
      <c r="B120" s="22">
        <v>97</v>
      </c>
      <c r="C120" s="117"/>
      <c r="D120" s="65" t="s">
        <v>337</v>
      </c>
      <c r="E120" s="41" t="s">
        <v>338</v>
      </c>
      <c r="F120" s="232" t="s">
        <v>317</v>
      </c>
      <c r="G120" s="232"/>
      <c r="H120" s="232"/>
      <c r="I120" s="232"/>
      <c r="J120" s="232"/>
      <c r="K120" s="232"/>
      <c r="L120" s="232"/>
      <c r="M120" s="232"/>
      <c r="N120" s="232"/>
      <c r="O120" s="232"/>
      <c r="P120" s="29">
        <v>1</v>
      </c>
      <c r="Q120" s="29">
        <v>1</v>
      </c>
      <c r="R120" s="29">
        <v>1</v>
      </c>
      <c r="S120" s="29">
        <v>1</v>
      </c>
      <c r="T120" s="12">
        <f t="shared" si="23"/>
        <v>1</v>
      </c>
      <c r="U120" s="12">
        <f t="shared" si="16"/>
        <v>1</v>
      </c>
      <c r="V120" s="12">
        <f t="shared" si="17"/>
        <v>1</v>
      </c>
      <c r="W120" s="12">
        <f t="shared" si="18"/>
        <v>1</v>
      </c>
      <c r="X120" s="12">
        <f t="shared" si="19"/>
        <v>1</v>
      </c>
      <c r="Y120" s="12">
        <f t="shared" si="20"/>
        <v>1</v>
      </c>
      <c r="Z120" s="12">
        <f t="shared" si="21"/>
        <v>1</v>
      </c>
      <c r="AA120" s="12">
        <f t="shared" si="22"/>
        <v>1</v>
      </c>
      <c r="AB120" s="13">
        <v>1</v>
      </c>
      <c r="AC120" s="13">
        <v>1</v>
      </c>
      <c r="AD120" s="13">
        <v>1</v>
      </c>
      <c r="AE120" s="13">
        <v>1</v>
      </c>
      <c r="AF120" s="32"/>
      <c r="AG120" s="32"/>
    </row>
    <row r="121" spans="1:33" ht="105" customHeight="1" x14ac:dyDescent="0.3">
      <c r="A121" s="109"/>
      <c r="B121" s="22">
        <v>98</v>
      </c>
      <c r="C121" s="117"/>
      <c r="D121" s="65" t="s">
        <v>339</v>
      </c>
      <c r="E121" s="41" t="s">
        <v>340</v>
      </c>
      <c r="F121" s="232" t="s">
        <v>341</v>
      </c>
      <c r="G121" s="232"/>
      <c r="H121" s="232"/>
      <c r="I121" s="232"/>
      <c r="J121" s="232"/>
      <c r="K121" s="232"/>
      <c r="L121" s="232"/>
      <c r="M121" s="232"/>
      <c r="N121" s="232"/>
      <c r="O121" s="232"/>
      <c r="P121" s="29">
        <v>1</v>
      </c>
      <c r="Q121" s="29">
        <v>1</v>
      </c>
      <c r="R121" s="29">
        <v>1</v>
      </c>
      <c r="S121" s="29">
        <v>1</v>
      </c>
      <c r="T121" s="12">
        <f t="shared" si="23"/>
        <v>1</v>
      </c>
      <c r="U121" s="12">
        <f t="shared" si="16"/>
        <v>1</v>
      </c>
      <c r="V121" s="12">
        <f t="shared" si="17"/>
        <v>1</v>
      </c>
      <c r="W121" s="12">
        <f t="shared" si="18"/>
        <v>1</v>
      </c>
      <c r="X121" s="12">
        <f t="shared" si="19"/>
        <v>1</v>
      </c>
      <c r="Y121" s="12">
        <f t="shared" si="20"/>
        <v>1</v>
      </c>
      <c r="Z121" s="12">
        <f t="shared" si="21"/>
        <v>1</v>
      </c>
      <c r="AA121" s="12">
        <f t="shared" si="22"/>
        <v>1</v>
      </c>
      <c r="AB121" s="13">
        <v>1</v>
      </c>
      <c r="AC121" s="13">
        <v>1</v>
      </c>
      <c r="AD121" s="13">
        <v>1</v>
      </c>
      <c r="AE121" s="13">
        <v>1</v>
      </c>
      <c r="AF121" s="32"/>
      <c r="AG121" s="32"/>
    </row>
    <row r="122" spans="1:33" ht="132.75" customHeight="1" x14ac:dyDescent="0.3">
      <c r="A122" s="109"/>
      <c r="B122" s="22">
        <v>99</v>
      </c>
      <c r="C122" s="117"/>
      <c r="D122" s="65" t="s">
        <v>342</v>
      </c>
      <c r="E122" s="41" t="s">
        <v>343</v>
      </c>
      <c r="F122" s="232" t="s">
        <v>315</v>
      </c>
      <c r="G122" s="232"/>
      <c r="H122" s="232"/>
      <c r="I122" s="232"/>
      <c r="J122" s="232"/>
      <c r="K122" s="232"/>
      <c r="L122" s="232"/>
      <c r="M122" s="232"/>
      <c r="N122" s="232"/>
      <c r="O122" s="232"/>
      <c r="P122" s="29">
        <v>1</v>
      </c>
      <c r="Q122" s="29">
        <v>1</v>
      </c>
      <c r="R122" s="29">
        <v>1</v>
      </c>
      <c r="S122" s="29">
        <v>1</v>
      </c>
      <c r="T122" s="12">
        <f t="shared" si="23"/>
        <v>1</v>
      </c>
      <c r="U122" s="12">
        <f t="shared" si="16"/>
        <v>1</v>
      </c>
      <c r="V122" s="12">
        <f t="shared" si="17"/>
        <v>1</v>
      </c>
      <c r="W122" s="12">
        <f t="shared" si="18"/>
        <v>1</v>
      </c>
      <c r="X122" s="12">
        <f t="shared" si="19"/>
        <v>1</v>
      </c>
      <c r="Y122" s="12">
        <f t="shared" si="20"/>
        <v>1</v>
      </c>
      <c r="Z122" s="12">
        <f t="shared" si="21"/>
        <v>1</v>
      </c>
      <c r="AA122" s="12">
        <f t="shared" si="22"/>
        <v>1</v>
      </c>
      <c r="AB122" s="13">
        <v>1</v>
      </c>
      <c r="AC122" s="13">
        <v>1</v>
      </c>
      <c r="AD122" s="13">
        <v>1</v>
      </c>
      <c r="AE122" s="13">
        <v>1</v>
      </c>
      <c r="AF122" s="32"/>
      <c r="AG122" s="32"/>
    </row>
    <row r="123" spans="1:33" ht="183.75" customHeight="1" x14ac:dyDescent="0.3">
      <c r="A123" s="109"/>
      <c r="B123" s="22">
        <v>100</v>
      </c>
      <c r="C123" s="117"/>
      <c r="D123" s="65" t="s">
        <v>344</v>
      </c>
      <c r="E123" s="41" t="s">
        <v>345</v>
      </c>
      <c r="F123" s="232" t="s">
        <v>346</v>
      </c>
      <c r="G123" s="232"/>
      <c r="H123" s="232"/>
      <c r="I123" s="232"/>
      <c r="J123" s="232"/>
      <c r="K123" s="232"/>
      <c r="L123" s="232"/>
      <c r="M123" s="232"/>
      <c r="N123" s="232"/>
      <c r="O123" s="232"/>
      <c r="P123" s="29">
        <v>1</v>
      </c>
      <c r="Q123" s="29">
        <v>1</v>
      </c>
      <c r="R123" s="29">
        <v>1</v>
      </c>
      <c r="S123" s="29">
        <v>1</v>
      </c>
      <c r="T123" s="12">
        <f t="shared" si="23"/>
        <v>1</v>
      </c>
      <c r="U123" s="12">
        <f t="shared" si="16"/>
        <v>1</v>
      </c>
      <c r="V123" s="12">
        <f t="shared" si="17"/>
        <v>1</v>
      </c>
      <c r="W123" s="12">
        <f t="shared" si="18"/>
        <v>1</v>
      </c>
      <c r="X123" s="12">
        <f t="shared" si="19"/>
        <v>1</v>
      </c>
      <c r="Y123" s="12">
        <f t="shared" si="20"/>
        <v>1</v>
      </c>
      <c r="Z123" s="12">
        <f t="shared" si="21"/>
        <v>1</v>
      </c>
      <c r="AA123" s="12">
        <f t="shared" si="22"/>
        <v>1</v>
      </c>
      <c r="AB123" s="13">
        <v>1</v>
      </c>
      <c r="AC123" s="13">
        <v>1</v>
      </c>
      <c r="AD123" s="13">
        <v>1</v>
      </c>
      <c r="AE123" s="13">
        <v>1</v>
      </c>
      <c r="AF123" s="32"/>
      <c r="AG123" s="32"/>
    </row>
    <row r="124" spans="1:33" ht="102.75" customHeight="1" x14ac:dyDescent="0.3">
      <c r="A124" s="109"/>
      <c r="B124" s="22">
        <v>101</v>
      </c>
      <c r="C124" s="117"/>
      <c r="D124" s="65" t="s">
        <v>347</v>
      </c>
      <c r="E124" s="41" t="s">
        <v>348</v>
      </c>
      <c r="F124" s="232" t="s">
        <v>317</v>
      </c>
      <c r="G124" s="232"/>
      <c r="H124" s="232"/>
      <c r="I124" s="232"/>
      <c r="J124" s="232"/>
      <c r="K124" s="232"/>
      <c r="L124" s="232"/>
      <c r="M124" s="232"/>
      <c r="N124" s="232"/>
      <c r="O124" s="232"/>
      <c r="P124" s="29">
        <v>1</v>
      </c>
      <c r="Q124" s="29">
        <v>1</v>
      </c>
      <c r="R124" s="29">
        <v>1</v>
      </c>
      <c r="S124" s="29">
        <v>1</v>
      </c>
      <c r="T124" s="12">
        <f t="shared" si="23"/>
        <v>1</v>
      </c>
      <c r="U124" s="12">
        <f t="shared" si="16"/>
        <v>1</v>
      </c>
      <c r="V124" s="12">
        <f t="shared" si="17"/>
        <v>1</v>
      </c>
      <c r="W124" s="12">
        <f t="shared" si="18"/>
        <v>1</v>
      </c>
      <c r="X124" s="12">
        <f t="shared" si="19"/>
        <v>1</v>
      </c>
      <c r="Y124" s="12">
        <f t="shared" si="20"/>
        <v>1</v>
      </c>
      <c r="Z124" s="12">
        <f t="shared" si="21"/>
        <v>1</v>
      </c>
      <c r="AA124" s="12">
        <f t="shared" si="22"/>
        <v>1</v>
      </c>
      <c r="AB124" s="13">
        <v>1</v>
      </c>
      <c r="AC124" s="13">
        <v>1</v>
      </c>
      <c r="AD124" s="13">
        <v>1</v>
      </c>
      <c r="AE124" s="13">
        <v>1</v>
      </c>
      <c r="AF124" s="32"/>
      <c r="AG124" s="32"/>
    </row>
    <row r="125" spans="1:33" ht="116.25" customHeight="1" x14ac:dyDescent="0.3">
      <c r="A125" s="109"/>
      <c r="B125" s="22">
        <v>102</v>
      </c>
      <c r="C125" s="117"/>
      <c r="D125" s="65" t="s">
        <v>349</v>
      </c>
      <c r="E125" s="41" t="s">
        <v>350</v>
      </c>
      <c r="F125" s="232" t="s">
        <v>317</v>
      </c>
      <c r="G125" s="232"/>
      <c r="H125" s="232"/>
      <c r="I125" s="232"/>
      <c r="J125" s="232"/>
      <c r="K125" s="232"/>
      <c r="L125" s="232"/>
      <c r="M125" s="232"/>
      <c r="N125" s="232"/>
      <c r="O125" s="232"/>
      <c r="P125" s="29">
        <v>1</v>
      </c>
      <c r="Q125" s="29">
        <v>1</v>
      </c>
      <c r="R125" s="29">
        <v>1</v>
      </c>
      <c r="S125" s="29">
        <v>1</v>
      </c>
      <c r="T125" s="12">
        <f t="shared" si="23"/>
        <v>1</v>
      </c>
      <c r="U125" s="12">
        <f t="shared" si="16"/>
        <v>1</v>
      </c>
      <c r="V125" s="12">
        <f t="shared" si="17"/>
        <v>1</v>
      </c>
      <c r="W125" s="12">
        <f t="shared" si="18"/>
        <v>1</v>
      </c>
      <c r="X125" s="12">
        <f t="shared" si="19"/>
        <v>1</v>
      </c>
      <c r="Y125" s="12">
        <f t="shared" si="20"/>
        <v>1</v>
      </c>
      <c r="Z125" s="12">
        <f t="shared" si="21"/>
        <v>1</v>
      </c>
      <c r="AA125" s="12">
        <f t="shared" si="22"/>
        <v>1</v>
      </c>
      <c r="AB125" s="13">
        <v>1</v>
      </c>
      <c r="AC125" s="13">
        <v>1</v>
      </c>
      <c r="AD125" s="13">
        <v>1</v>
      </c>
      <c r="AE125" s="13">
        <v>1</v>
      </c>
      <c r="AF125" s="32"/>
      <c r="AG125" s="32"/>
    </row>
    <row r="126" spans="1:33" ht="104.25" customHeight="1" x14ac:dyDescent="0.3">
      <c r="A126" s="109"/>
      <c r="B126" s="22">
        <v>103</v>
      </c>
      <c r="C126" s="117"/>
      <c r="D126" s="65" t="s">
        <v>351</v>
      </c>
      <c r="E126" s="64" t="s">
        <v>352</v>
      </c>
      <c r="F126" s="232" t="s">
        <v>317</v>
      </c>
      <c r="G126" s="232"/>
      <c r="H126" s="232"/>
      <c r="I126" s="232"/>
      <c r="J126" s="232"/>
      <c r="K126" s="232"/>
      <c r="L126" s="232"/>
      <c r="M126" s="232"/>
      <c r="N126" s="232"/>
      <c r="O126" s="232"/>
      <c r="P126" s="29">
        <v>1</v>
      </c>
      <c r="Q126" s="29">
        <v>1</v>
      </c>
      <c r="R126" s="29">
        <v>1</v>
      </c>
      <c r="S126" s="29">
        <v>1</v>
      </c>
      <c r="T126" s="12">
        <f t="shared" si="23"/>
        <v>1</v>
      </c>
      <c r="U126" s="12">
        <f t="shared" si="16"/>
        <v>1</v>
      </c>
      <c r="V126" s="12">
        <f t="shared" si="17"/>
        <v>1</v>
      </c>
      <c r="W126" s="12">
        <f t="shared" si="18"/>
        <v>1</v>
      </c>
      <c r="X126" s="12">
        <f t="shared" si="19"/>
        <v>1</v>
      </c>
      <c r="Y126" s="12">
        <f t="shared" si="20"/>
        <v>1</v>
      </c>
      <c r="Z126" s="12">
        <f t="shared" si="21"/>
        <v>1</v>
      </c>
      <c r="AA126" s="12">
        <f t="shared" si="22"/>
        <v>1</v>
      </c>
      <c r="AB126" s="13">
        <v>1</v>
      </c>
      <c r="AC126" s="13">
        <v>1</v>
      </c>
      <c r="AD126" s="13">
        <v>1</v>
      </c>
      <c r="AE126" s="13">
        <v>1</v>
      </c>
      <c r="AF126" s="32"/>
      <c r="AG126" s="32"/>
    </row>
    <row r="127" spans="1:33" ht="71.25" customHeight="1" x14ac:dyDescent="0.3">
      <c r="A127" s="109"/>
      <c r="B127" s="22">
        <v>104</v>
      </c>
      <c r="C127" s="117"/>
      <c r="D127" s="65" t="s">
        <v>353</v>
      </c>
      <c r="E127" s="65" t="s">
        <v>354</v>
      </c>
      <c r="F127" s="232" t="s">
        <v>355</v>
      </c>
      <c r="G127" s="232"/>
      <c r="H127" s="232"/>
      <c r="I127" s="232"/>
      <c r="J127" s="232"/>
      <c r="K127" s="232"/>
      <c r="L127" s="232"/>
      <c r="M127" s="232"/>
      <c r="N127" s="232"/>
      <c r="O127" s="232"/>
      <c r="P127" s="29">
        <v>1</v>
      </c>
      <c r="Q127" s="29">
        <v>1</v>
      </c>
      <c r="R127" s="29">
        <v>1</v>
      </c>
      <c r="S127" s="29">
        <v>1</v>
      </c>
      <c r="T127" s="12">
        <f t="shared" si="23"/>
        <v>1</v>
      </c>
      <c r="U127" s="12">
        <f t="shared" si="16"/>
        <v>1</v>
      </c>
      <c r="V127" s="12">
        <f t="shared" si="17"/>
        <v>1</v>
      </c>
      <c r="W127" s="12">
        <f t="shared" si="18"/>
        <v>1</v>
      </c>
      <c r="X127" s="12">
        <f t="shared" si="19"/>
        <v>1</v>
      </c>
      <c r="Y127" s="12">
        <f t="shared" si="20"/>
        <v>1</v>
      </c>
      <c r="Z127" s="12">
        <f t="shared" si="21"/>
        <v>1</v>
      </c>
      <c r="AA127" s="12">
        <f t="shared" si="22"/>
        <v>1</v>
      </c>
      <c r="AB127" s="13">
        <v>1</v>
      </c>
      <c r="AC127" s="13">
        <v>1</v>
      </c>
      <c r="AD127" s="13">
        <v>1</v>
      </c>
      <c r="AE127" s="13">
        <v>1</v>
      </c>
      <c r="AF127" s="32"/>
      <c r="AG127" s="32"/>
    </row>
    <row r="128" spans="1:33" ht="99" customHeight="1" x14ac:dyDescent="0.3">
      <c r="A128" s="109"/>
      <c r="B128" s="22">
        <v>105</v>
      </c>
      <c r="C128" s="117"/>
      <c r="D128" s="65" t="s">
        <v>356</v>
      </c>
      <c r="E128" s="65" t="s">
        <v>357</v>
      </c>
      <c r="F128" s="232" t="s">
        <v>317</v>
      </c>
      <c r="G128" s="232"/>
      <c r="H128" s="232"/>
      <c r="I128" s="232"/>
      <c r="J128" s="232"/>
      <c r="K128" s="232"/>
      <c r="L128" s="232"/>
      <c r="M128" s="232"/>
      <c r="N128" s="232"/>
      <c r="O128" s="232"/>
      <c r="P128" s="29">
        <v>1</v>
      </c>
      <c r="Q128" s="29">
        <v>1</v>
      </c>
      <c r="R128" s="29">
        <v>1</v>
      </c>
      <c r="S128" s="29">
        <v>1</v>
      </c>
      <c r="T128" s="12">
        <f t="shared" si="23"/>
        <v>1</v>
      </c>
      <c r="U128" s="12">
        <f t="shared" si="16"/>
        <v>1</v>
      </c>
      <c r="V128" s="12">
        <f t="shared" si="17"/>
        <v>1</v>
      </c>
      <c r="W128" s="12">
        <f t="shared" si="18"/>
        <v>1</v>
      </c>
      <c r="X128" s="12">
        <f t="shared" si="19"/>
        <v>1</v>
      </c>
      <c r="Y128" s="12">
        <f t="shared" si="20"/>
        <v>1</v>
      </c>
      <c r="Z128" s="12">
        <f t="shared" si="21"/>
        <v>1</v>
      </c>
      <c r="AA128" s="12">
        <f t="shared" si="22"/>
        <v>1</v>
      </c>
      <c r="AB128" s="13">
        <v>1</v>
      </c>
      <c r="AC128" s="13">
        <v>1</v>
      </c>
      <c r="AD128" s="13">
        <v>1</v>
      </c>
      <c r="AE128" s="13">
        <v>1</v>
      </c>
      <c r="AF128" s="32"/>
      <c r="AG128" s="32"/>
    </row>
    <row r="129" spans="1:33" ht="174.75" customHeight="1" x14ac:dyDescent="0.3">
      <c r="A129" s="109"/>
      <c r="B129" s="22">
        <v>106</v>
      </c>
      <c r="C129" s="117"/>
      <c r="D129" s="65" t="s">
        <v>358</v>
      </c>
      <c r="E129" s="65" t="s">
        <v>359</v>
      </c>
      <c r="F129" s="232" t="s">
        <v>360</v>
      </c>
      <c r="G129" s="232"/>
      <c r="H129" s="232"/>
      <c r="I129" s="232"/>
      <c r="J129" s="232"/>
      <c r="K129" s="232"/>
      <c r="L129" s="232"/>
      <c r="M129" s="232"/>
      <c r="N129" s="232"/>
      <c r="O129" s="232"/>
      <c r="P129" s="29">
        <v>1</v>
      </c>
      <c r="Q129" s="29">
        <v>1</v>
      </c>
      <c r="R129" s="29">
        <v>1</v>
      </c>
      <c r="S129" s="29">
        <v>1</v>
      </c>
      <c r="T129" s="12">
        <f t="shared" si="23"/>
        <v>1</v>
      </c>
      <c r="U129" s="12">
        <f t="shared" si="16"/>
        <v>1</v>
      </c>
      <c r="V129" s="12">
        <f t="shared" si="17"/>
        <v>1</v>
      </c>
      <c r="W129" s="12">
        <f t="shared" si="18"/>
        <v>1</v>
      </c>
      <c r="X129" s="12">
        <f t="shared" si="19"/>
        <v>1</v>
      </c>
      <c r="Y129" s="12">
        <f t="shared" si="20"/>
        <v>1</v>
      </c>
      <c r="Z129" s="12">
        <f t="shared" si="21"/>
        <v>1</v>
      </c>
      <c r="AA129" s="12">
        <f t="shared" si="22"/>
        <v>1</v>
      </c>
      <c r="AB129" s="13">
        <v>1</v>
      </c>
      <c r="AC129" s="13">
        <v>1</v>
      </c>
      <c r="AD129" s="13">
        <v>1</v>
      </c>
      <c r="AE129" s="13">
        <v>1</v>
      </c>
      <c r="AF129" s="32"/>
      <c r="AG129" s="32"/>
    </row>
    <row r="130" spans="1:33" ht="108.75" customHeight="1" x14ac:dyDescent="0.3">
      <c r="A130" s="109"/>
      <c r="B130" s="22">
        <v>107</v>
      </c>
      <c r="C130" s="117"/>
      <c r="D130" s="65" t="s">
        <v>361</v>
      </c>
      <c r="E130" s="65" t="s">
        <v>312</v>
      </c>
      <c r="F130" s="232" t="s">
        <v>317</v>
      </c>
      <c r="G130" s="232"/>
      <c r="H130" s="232"/>
      <c r="I130" s="232"/>
      <c r="J130" s="232"/>
      <c r="K130" s="232"/>
      <c r="L130" s="232"/>
      <c r="M130" s="232"/>
      <c r="N130" s="232"/>
      <c r="O130" s="232"/>
      <c r="P130" s="29">
        <v>1</v>
      </c>
      <c r="Q130" s="29">
        <v>1</v>
      </c>
      <c r="R130" s="29">
        <v>1</v>
      </c>
      <c r="S130" s="29">
        <v>1</v>
      </c>
      <c r="T130" s="12">
        <f t="shared" si="23"/>
        <v>1</v>
      </c>
      <c r="U130" s="12">
        <f t="shared" si="16"/>
        <v>1</v>
      </c>
      <c r="V130" s="12">
        <f t="shared" si="17"/>
        <v>1</v>
      </c>
      <c r="W130" s="12">
        <f t="shared" si="18"/>
        <v>1</v>
      </c>
      <c r="X130" s="12">
        <f t="shared" si="19"/>
        <v>1</v>
      </c>
      <c r="Y130" s="12">
        <f t="shared" si="20"/>
        <v>1</v>
      </c>
      <c r="Z130" s="12">
        <f t="shared" si="21"/>
        <v>1</v>
      </c>
      <c r="AA130" s="12">
        <f t="shared" si="22"/>
        <v>1</v>
      </c>
      <c r="AB130" s="13">
        <v>1</v>
      </c>
      <c r="AC130" s="13">
        <v>1</v>
      </c>
      <c r="AD130" s="13">
        <v>1</v>
      </c>
      <c r="AE130" s="13">
        <v>1</v>
      </c>
      <c r="AF130" s="32"/>
      <c r="AG130" s="32"/>
    </row>
    <row r="131" spans="1:33" ht="106.5" customHeight="1" x14ac:dyDescent="0.3">
      <c r="A131" s="109"/>
      <c r="B131" s="22">
        <v>108</v>
      </c>
      <c r="C131" s="117"/>
      <c r="D131" s="65" t="s">
        <v>362</v>
      </c>
      <c r="E131" s="65" t="s">
        <v>312</v>
      </c>
      <c r="F131" s="232" t="s">
        <v>317</v>
      </c>
      <c r="G131" s="232"/>
      <c r="H131" s="232"/>
      <c r="I131" s="232"/>
      <c r="J131" s="232"/>
      <c r="K131" s="232"/>
      <c r="L131" s="232"/>
      <c r="M131" s="232"/>
      <c r="N131" s="232"/>
      <c r="O131" s="232"/>
      <c r="P131" s="29">
        <v>1</v>
      </c>
      <c r="Q131" s="29">
        <v>1</v>
      </c>
      <c r="R131" s="29">
        <v>1</v>
      </c>
      <c r="S131" s="29">
        <v>1</v>
      </c>
      <c r="T131" s="12">
        <f t="shared" si="23"/>
        <v>1</v>
      </c>
      <c r="U131" s="12">
        <f t="shared" si="16"/>
        <v>1</v>
      </c>
      <c r="V131" s="12">
        <f t="shared" si="17"/>
        <v>1</v>
      </c>
      <c r="W131" s="12">
        <f t="shared" si="18"/>
        <v>1</v>
      </c>
      <c r="X131" s="12">
        <f t="shared" si="19"/>
        <v>1</v>
      </c>
      <c r="Y131" s="12">
        <f t="shared" si="20"/>
        <v>1</v>
      </c>
      <c r="Z131" s="12">
        <f t="shared" si="21"/>
        <v>1</v>
      </c>
      <c r="AA131" s="12">
        <f t="shared" si="22"/>
        <v>1</v>
      </c>
      <c r="AB131" s="13">
        <v>1</v>
      </c>
      <c r="AC131" s="13">
        <v>1</v>
      </c>
      <c r="AD131" s="13">
        <v>1</v>
      </c>
      <c r="AE131" s="13">
        <v>1</v>
      </c>
      <c r="AF131" s="32"/>
      <c r="AG131" s="32"/>
    </row>
    <row r="132" spans="1:33" ht="130.5" customHeight="1" x14ac:dyDescent="0.3">
      <c r="A132" s="109"/>
      <c r="B132" s="22">
        <v>109</v>
      </c>
      <c r="C132" s="117"/>
      <c r="D132" s="65" t="s">
        <v>363</v>
      </c>
      <c r="E132" s="65" t="s">
        <v>364</v>
      </c>
      <c r="F132" s="232" t="s">
        <v>315</v>
      </c>
      <c r="G132" s="232"/>
      <c r="H132" s="232"/>
      <c r="I132" s="232"/>
      <c r="J132" s="232"/>
      <c r="K132" s="232"/>
      <c r="L132" s="232"/>
      <c r="M132" s="232"/>
      <c r="N132" s="232"/>
      <c r="O132" s="232"/>
      <c r="P132" s="29">
        <v>1</v>
      </c>
      <c r="Q132" s="29">
        <v>1</v>
      </c>
      <c r="R132" s="29">
        <v>1</v>
      </c>
      <c r="S132" s="29">
        <v>1</v>
      </c>
      <c r="T132" s="12">
        <f t="shared" si="23"/>
        <v>1</v>
      </c>
      <c r="U132" s="12">
        <f t="shared" si="16"/>
        <v>1</v>
      </c>
      <c r="V132" s="12">
        <f t="shared" si="17"/>
        <v>1</v>
      </c>
      <c r="W132" s="12">
        <f t="shared" si="18"/>
        <v>1</v>
      </c>
      <c r="X132" s="12">
        <f t="shared" si="19"/>
        <v>1</v>
      </c>
      <c r="Y132" s="12">
        <f t="shared" si="20"/>
        <v>1</v>
      </c>
      <c r="Z132" s="12">
        <f t="shared" si="21"/>
        <v>1</v>
      </c>
      <c r="AA132" s="12">
        <f t="shared" si="22"/>
        <v>1</v>
      </c>
      <c r="AB132" s="13">
        <v>1</v>
      </c>
      <c r="AC132" s="13">
        <v>1</v>
      </c>
      <c r="AD132" s="13">
        <v>1</v>
      </c>
      <c r="AE132" s="13">
        <v>1</v>
      </c>
      <c r="AF132" s="32"/>
      <c r="AG132" s="32"/>
    </row>
    <row r="133" spans="1:33" ht="112.5" customHeight="1" x14ac:dyDescent="0.3">
      <c r="A133" s="109"/>
      <c r="B133" s="22">
        <v>110</v>
      </c>
      <c r="C133" s="117"/>
      <c r="D133" s="65" t="s">
        <v>365</v>
      </c>
      <c r="E133" s="65" t="s">
        <v>366</v>
      </c>
      <c r="F133" s="232" t="s">
        <v>317</v>
      </c>
      <c r="G133" s="232"/>
      <c r="H133" s="232"/>
      <c r="I133" s="232"/>
      <c r="J133" s="232"/>
      <c r="K133" s="232"/>
      <c r="L133" s="232"/>
      <c r="M133" s="232"/>
      <c r="N133" s="232"/>
      <c r="O133" s="232"/>
      <c r="P133" s="29">
        <v>1</v>
      </c>
      <c r="Q133" s="29">
        <v>1</v>
      </c>
      <c r="R133" s="29">
        <v>1</v>
      </c>
      <c r="S133" s="29">
        <v>1</v>
      </c>
      <c r="T133" s="12">
        <f t="shared" si="23"/>
        <v>1</v>
      </c>
      <c r="U133" s="12">
        <f t="shared" si="16"/>
        <v>1</v>
      </c>
      <c r="V133" s="12">
        <f t="shared" si="17"/>
        <v>1</v>
      </c>
      <c r="W133" s="12">
        <f t="shared" si="18"/>
        <v>1</v>
      </c>
      <c r="X133" s="12">
        <f t="shared" si="19"/>
        <v>1</v>
      </c>
      <c r="Y133" s="12">
        <f t="shared" si="20"/>
        <v>1</v>
      </c>
      <c r="Z133" s="12">
        <f t="shared" si="21"/>
        <v>1</v>
      </c>
      <c r="AA133" s="12">
        <f t="shared" si="22"/>
        <v>1</v>
      </c>
      <c r="AB133" s="13">
        <v>1</v>
      </c>
      <c r="AC133" s="13">
        <v>1</v>
      </c>
      <c r="AD133" s="13">
        <v>1</v>
      </c>
      <c r="AE133" s="13">
        <v>1</v>
      </c>
      <c r="AF133" s="32"/>
      <c r="AG133" s="32"/>
    </row>
    <row r="134" spans="1:33" ht="118.5" customHeight="1" x14ac:dyDescent="0.3">
      <c r="A134" s="109"/>
      <c r="B134" s="22">
        <v>111</v>
      </c>
      <c r="C134" s="117"/>
      <c r="D134" s="65" t="s">
        <v>367</v>
      </c>
      <c r="E134" s="65" t="s">
        <v>312</v>
      </c>
      <c r="F134" s="232" t="s">
        <v>326</v>
      </c>
      <c r="G134" s="232"/>
      <c r="H134" s="232"/>
      <c r="I134" s="232"/>
      <c r="J134" s="232"/>
      <c r="K134" s="232"/>
      <c r="L134" s="232"/>
      <c r="M134" s="232"/>
      <c r="N134" s="232"/>
      <c r="O134" s="232"/>
      <c r="P134" s="29">
        <v>1</v>
      </c>
      <c r="Q134" s="29">
        <v>1</v>
      </c>
      <c r="R134" s="29">
        <v>1</v>
      </c>
      <c r="S134" s="29">
        <v>1</v>
      </c>
      <c r="T134" s="12">
        <f t="shared" si="23"/>
        <v>1</v>
      </c>
      <c r="U134" s="12">
        <f t="shared" si="16"/>
        <v>1</v>
      </c>
      <c r="V134" s="12">
        <f t="shared" si="17"/>
        <v>1</v>
      </c>
      <c r="W134" s="12">
        <f t="shared" si="18"/>
        <v>1</v>
      </c>
      <c r="X134" s="12">
        <f t="shared" si="19"/>
        <v>1</v>
      </c>
      <c r="Y134" s="12">
        <f t="shared" si="20"/>
        <v>1</v>
      </c>
      <c r="Z134" s="12">
        <f t="shared" si="21"/>
        <v>1</v>
      </c>
      <c r="AA134" s="12">
        <f t="shared" si="22"/>
        <v>1</v>
      </c>
      <c r="AB134" s="13">
        <v>1</v>
      </c>
      <c r="AC134" s="13">
        <v>1</v>
      </c>
      <c r="AD134" s="13">
        <v>1</v>
      </c>
      <c r="AE134" s="13">
        <v>1</v>
      </c>
      <c r="AF134" s="32"/>
      <c r="AG134" s="32"/>
    </row>
    <row r="135" spans="1:33" ht="99" customHeight="1" x14ac:dyDescent="0.3">
      <c r="A135" s="109"/>
      <c r="B135" s="22">
        <v>112</v>
      </c>
      <c r="C135" s="117"/>
      <c r="D135" s="65" t="s">
        <v>368</v>
      </c>
      <c r="E135" s="65" t="s">
        <v>369</v>
      </c>
      <c r="F135" s="232" t="s">
        <v>370</v>
      </c>
      <c r="G135" s="232"/>
      <c r="H135" s="232"/>
      <c r="I135" s="232"/>
      <c r="J135" s="232"/>
      <c r="K135" s="232"/>
      <c r="L135" s="232"/>
      <c r="M135" s="232"/>
      <c r="N135" s="232"/>
      <c r="O135" s="232"/>
      <c r="P135" s="29">
        <v>1</v>
      </c>
      <c r="Q135" s="29">
        <v>1</v>
      </c>
      <c r="R135" s="29">
        <v>1</v>
      </c>
      <c r="S135" s="29">
        <v>1</v>
      </c>
      <c r="T135" s="12">
        <f t="shared" si="23"/>
        <v>1</v>
      </c>
      <c r="U135" s="12">
        <f t="shared" si="16"/>
        <v>1</v>
      </c>
      <c r="V135" s="12">
        <f t="shared" si="17"/>
        <v>1</v>
      </c>
      <c r="W135" s="12">
        <f t="shared" si="18"/>
        <v>1</v>
      </c>
      <c r="X135" s="12">
        <f t="shared" si="19"/>
        <v>1</v>
      </c>
      <c r="Y135" s="12">
        <f t="shared" si="20"/>
        <v>1</v>
      </c>
      <c r="Z135" s="12">
        <f t="shared" si="21"/>
        <v>1</v>
      </c>
      <c r="AA135" s="12">
        <f t="shared" si="22"/>
        <v>1</v>
      </c>
      <c r="AB135" s="13">
        <v>1</v>
      </c>
      <c r="AC135" s="13">
        <v>1</v>
      </c>
      <c r="AD135" s="13">
        <v>1</v>
      </c>
      <c r="AE135" s="13">
        <v>1</v>
      </c>
      <c r="AF135" s="32"/>
      <c r="AG135" s="32"/>
    </row>
    <row r="136" spans="1:33" ht="144" customHeight="1" x14ac:dyDescent="0.3">
      <c r="A136" s="109"/>
      <c r="B136" s="22">
        <v>113</v>
      </c>
      <c r="C136" s="117"/>
      <c r="D136" s="65" t="s">
        <v>371</v>
      </c>
      <c r="E136" s="65" t="s">
        <v>373</v>
      </c>
      <c r="F136" s="232" t="s">
        <v>315</v>
      </c>
      <c r="G136" s="232"/>
      <c r="H136" s="232"/>
      <c r="I136" s="232"/>
      <c r="J136" s="232"/>
      <c r="K136" s="232"/>
      <c r="L136" s="232"/>
      <c r="M136" s="232"/>
      <c r="N136" s="232"/>
      <c r="O136" s="232"/>
      <c r="P136" s="29">
        <v>1</v>
      </c>
      <c r="Q136" s="29">
        <v>1</v>
      </c>
      <c r="R136" s="29">
        <v>1</v>
      </c>
      <c r="S136" s="29">
        <v>1</v>
      </c>
      <c r="T136" s="12">
        <f t="shared" si="23"/>
        <v>1</v>
      </c>
      <c r="U136" s="12">
        <f t="shared" si="16"/>
        <v>1</v>
      </c>
      <c r="V136" s="12">
        <f t="shared" si="17"/>
        <v>1</v>
      </c>
      <c r="W136" s="12">
        <f t="shared" si="18"/>
        <v>1</v>
      </c>
      <c r="X136" s="12">
        <f t="shared" si="19"/>
        <v>1</v>
      </c>
      <c r="Y136" s="12">
        <f t="shared" si="20"/>
        <v>1</v>
      </c>
      <c r="Z136" s="12">
        <f t="shared" si="21"/>
        <v>1</v>
      </c>
      <c r="AA136" s="12">
        <f t="shared" si="22"/>
        <v>1</v>
      </c>
      <c r="AB136" s="13">
        <v>1</v>
      </c>
      <c r="AC136" s="13">
        <v>1</v>
      </c>
      <c r="AD136" s="13">
        <v>1</v>
      </c>
      <c r="AE136" s="13">
        <v>1</v>
      </c>
      <c r="AF136" s="32"/>
      <c r="AG136" s="32"/>
    </row>
    <row r="137" spans="1:33" ht="101.25" customHeight="1" x14ac:dyDescent="0.3">
      <c r="A137" s="109"/>
      <c r="B137" s="22">
        <v>114</v>
      </c>
      <c r="C137" s="117"/>
      <c r="D137" s="37" t="s">
        <v>374</v>
      </c>
      <c r="E137" s="41" t="s">
        <v>375</v>
      </c>
      <c r="F137" s="232" t="s">
        <v>317</v>
      </c>
      <c r="G137" s="232"/>
      <c r="H137" s="232"/>
      <c r="I137" s="232"/>
      <c r="J137" s="232"/>
      <c r="K137" s="232"/>
      <c r="L137" s="232"/>
      <c r="M137" s="232"/>
      <c r="N137" s="232"/>
      <c r="O137" s="232"/>
      <c r="P137" s="29">
        <v>1</v>
      </c>
      <c r="Q137" s="29">
        <v>1</v>
      </c>
      <c r="R137" s="29">
        <v>1</v>
      </c>
      <c r="S137" s="29">
        <v>1</v>
      </c>
      <c r="T137" s="12">
        <f t="shared" si="23"/>
        <v>1</v>
      </c>
      <c r="U137" s="12">
        <f t="shared" si="16"/>
        <v>1</v>
      </c>
      <c r="V137" s="12">
        <f t="shared" si="17"/>
        <v>1</v>
      </c>
      <c r="W137" s="12">
        <f t="shared" si="18"/>
        <v>1</v>
      </c>
      <c r="X137" s="12">
        <f t="shared" si="19"/>
        <v>1</v>
      </c>
      <c r="Y137" s="12">
        <f t="shared" si="20"/>
        <v>1</v>
      </c>
      <c r="Z137" s="12">
        <f t="shared" si="21"/>
        <v>1</v>
      </c>
      <c r="AA137" s="12">
        <f t="shared" si="22"/>
        <v>1</v>
      </c>
      <c r="AB137" s="13">
        <v>1</v>
      </c>
      <c r="AC137" s="13">
        <v>1</v>
      </c>
      <c r="AD137" s="13">
        <v>1</v>
      </c>
      <c r="AE137" s="13">
        <v>1</v>
      </c>
      <c r="AF137" s="32"/>
      <c r="AG137" s="32"/>
    </row>
    <row r="138" spans="1:33" ht="105" customHeight="1" x14ac:dyDescent="0.3">
      <c r="A138" s="109"/>
      <c r="B138" s="22">
        <v>115</v>
      </c>
      <c r="C138" s="117"/>
      <c r="D138" s="41" t="s">
        <v>376</v>
      </c>
      <c r="E138" s="41" t="s">
        <v>377</v>
      </c>
      <c r="F138" s="232" t="s">
        <v>317</v>
      </c>
      <c r="G138" s="232"/>
      <c r="H138" s="232"/>
      <c r="I138" s="232"/>
      <c r="J138" s="232"/>
      <c r="K138" s="232"/>
      <c r="L138" s="232"/>
      <c r="M138" s="232"/>
      <c r="N138" s="232"/>
      <c r="O138" s="232"/>
      <c r="P138" s="29">
        <v>1</v>
      </c>
      <c r="Q138" s="29">
        <v>1</v>
      </c>
      <c r="R138" s="29">
        <v>1</v>
      </c>
      <c r="S138" s="29">
        <v>1</v>
      </c>
      <c r="T138" s="12">
        <f t="shared" si="23"/>
        <v>1</v>
      </c>
      <c r="U138" s="12">
        <f t="shared" si="16"/>
        <v>1</v>
      </c>
      <c r="V138" s="12">
        <f t="shared" si="17"/>
        <v>1</v>
      </c>
      <c r="W138" s="12">
        <f t="shared" si="18"/>
        <v>1</v>
      </c>
      <c r="X138" s="12">
        <f t="shared" si="19"/>
        <v>1</v>
      </c>
      <c r="Y138" s="12">
        <f t="shared" si="20"/>
        <v>1</v>
      </c>
      <c r="Z138" s="12">
        <f t="shared" si="21"/>
        <v>1</v>
      </c>
      <c r="AA138" s="12">
        <f t="shared" si="22"/>
        <v>1</v>
      </c>
      <c r="AB138" s="13">
        <v>1</v>
      </c>
      <c r="AC138" s="13">
        <v>1</v>
      </c>
      <c r="AD138" s="13">
        <v>1</v>
      </c>
      <c r="AE138" s="13">
        <v>1</v>
      </c>
      <c r="AF138" s="32"/>
      <c r="AG138" s="32"/>
    </row>
    <row r="139" spans="1:33" ht="96" customHeight="1" x14ac:dyDescent="0.3">
      <c r="A139" s="109"/>
      <c r="B139" s="22">
        <v>116</v>
      </c>
      <c r="C139" s="117"/>
      <c r="D139" s="65" t="s">
        <v>378</v>
      </c>
      <c r="E139" s="65" t="s">
        <v>377</v>
      </c>
      <c r="F139" s="232" t="s">
        <v>317</v>
      </c>
      <c r="G139" s="232"/>
      <c r="H139" s="232"/>
      <c r="I139" s="232"/>
      <c r="J139" s="232"/>
      <c r="K139" s="232"/>
      <c r="L139" s="232"/>
      <c r="M139" s="232"/>
      <c r="N139" s="232"/>
      <c r="O139" s="232"/>
      <c r="P139" s="29">
        <v>1</v>
      </c>
      <c r="Q139" s="29">
        <v>1</v>
      </c>
      <c r="R139" s="29">
        <v>1</v>
      </c>
      <c r="S139" s="29">
        <v>1</v>
      </c>
      <c r="T139" s="12">
        <f t="shared" si="23"/>
        <v>1</v>
      </c>
      <c r="U139" s="12">
        <f t="shared" si="16"/>
        <v>1</v>
      </c>
      <c r="V139" s="12">
        <f t="shared" si="17"/>
        <v>1</v>
      </c>
      <c r="W139" s="12">
        <f t="shared" si="18"/>
        <v>1</v>
      </c>
      <c r="X139" s="12">
        <f t="shared" si="19"/>
        <v>1</v>
      </c>
      <c r="Y139" s="12">
        <f t="shared" si="20"/>
        <v>1</v>
      </c>
      <c r="Z139" s="12">
        <f t="shared" si="21"/>
        <v>1</v>
      </c>
      <c r="AA139" s="12">
        <f t="shared" si="22"/>
        <v>1</v>
      </c>
      <c r="AB139" s="13">
        <v>1</v>
      </c>
      <c r="AC139" s="13">
        <v>1</v>
      </c>
      <c r="AD139" s="13">
        <v>1</v>
      </c>
      <c r="AE139" s="13">
        <v>1</v>
      </c>
      <c r="AF139" s="32"/>
      <c r="AG139" s="32"/>
    </row>
    <row r="140" spans="1:33" ht="182.25" customHeight="1" x14ac:dyDescent="0.3">
      <c r="A140" s="109"/>
      <c r="B140" s="22">
        <v>117</v>
      </c>
      <c r="C140" s="117"/>
      <c r="D140" s="65" t="s">
        <v>379</v>
      </c>
      <c r="E140" s="65" t="s">
        <v>380</v>
      </c>
      <c r="F140" s="232" t="s">
        <v>381</v>
      </c>
      <c r="G140" s="232"/>
      <c r="H140" s="232"/>
      <c r="I140" s="232"/>
      <c r="J140" s="232"/>
      <c r="K140" s="232"/>
      <c r="L140" s="232"/>
      <c r="M140" s="232"/>
      <c r="N140" s="232"/>
      <c r="O140" s="232"/>
      <c r="P140" s="29">
        <v>1</v>
      </c>
      <c r="Q140" s="29">
        <v>1</v>
      </c>
      <c r="R140" s="29">
        <v>1</v>
      </c>
      <c r="S140" s="29">
        <v>1</v>
      </c>
      <c r="T140" s="12">
        <f t="shared" si="23"/>
        <v>1</v>
      </c>
      <c r="U140" s="12">
        <f t="shared" si="16"/>
        <v>1</v>
      </c>
      <c r="V140" s="12">
        <f t="shared" si="17"/>
        <v>1</v>
      </c>
      <c r="W140" s="12">
        <f t="shared" si="18"/>
        <v>1</v>
      </c>
      <c r="X140" s="12">
        <f t="shared" si="19"/>
        <v>1</v>
      </c>
      <c r="Y140" s="12">
        <f t="shared" si="20"/>
        <v>1</v>
      </c>
      <c r="Z140" s="12">
        <f t="shared" si="21"/>
        <v>1</v>
      </c>
      <c r="AA140" s="12">
        <f t="shared" si="22"/>
        <v>1</v>
      </c>
      <c r="AB140" s="13">
        <v>1</v>
      </c>
      <c r="AC140" s="13">
        <v>1</v>
      </c>
      <c r="AD140" s="13">
        <v>1</v>
      </c>
      <c r="AE140" s="13">
        <v>1</v>
      </c>
      <c r="AF140" s="32"/>
      <c r="AG140" s="32"/>
    </row>
    <row r="141" spans="1:33" ht="127.5" customHeight="1" x14ac:dyDescent="0.3">
      <c r="A141" s="109"/>
      <c r="B141" s="22">
        <v>118</v>
      </c>
      <c r="C141" s="117"/>
      <c r="D141" s="41" t="s">
        <v>382</v>
      </c>
      <c r="E141" s="41" t="s">
        <v>383</v>
      </c>
      <c r="F141" s="232" t="s">
        <v>315</v>
      </c>
      <c r="G141" s="232"/>
      <c r="H141" s="232"/>
      <c r="I141" s="232"/>
      <c r="J141" s="232"/>
      <c r="K141" s="232"/>
      <c r="L141" s="232"/>
      <c r="M141" s="232"/>
      <c r="N141" s="232"/>
      <c r="O141" s="232"/>
      <c r="P141" s="29">
        <v>1</v>
      </c>
      <c r="Q141" s="29">
        <v>1</v>
      </c>
      <c r="R141" s="29">
        <v>1</v>
      </c>
      <c r="S141" s="29">
        <v>1</v>
      </c>
      <c r="T141" s="12">
        <f t="shared" si="23"/>
        <v>1</v>
      </c>
      <c r="U141" s="12">
        <f t="shared" si="16"/>
        <v>1</v>
      </c>
      <c r="V141" s="12">
        <f t="shared" si="17"/>
        <v>1</v>
      </c>
      <c r="W141" s="12">
        <f t="shared" si="18"/>
        <v>1</v>
      </c>
      <c r="X141" s="12">
        <f t="shared" si="19"/>
        <v>1</v>
      </c>
      <c r="Y141" s="12">
        <f t="shared" si="20"/>
        <v>1</v>
      </c>
      <c r="Z141" s="12">
        <f t="shared" si="21"/>
        <v>1</v>
      </c>
      <c r="AA141" s="12">
        <f t="shared" si="22"/>
        <v>1</v>
      </c>
      <c r="AB141" s="13">
        <v>1</v>
      </c>
      <c r="AC141" s="13">
        <v>1</v>
      </c>
      <c r="AD141" s="13">
        <v>1</v>
      </c>
      <c r="AE141" s="13">
        <v>1</v>
      </c>
      <c r="AF141" s="32"/>
      <c r="AG141" s="32"/>
    </row>
    <row r="142" spans="1:33" ht="99" customHeight="1" x14ac:dyDescent="0.3">
      <c r="A142" s="109"/>
      <c r="B142" s="22">
        <v>119</v>
      </c>
      <c r="C142" s="117"/>
      <c r="D142" s="244" t="s">
        <v>384</v>
      </c>
      <c r="E142" s="41" t="s">
        <v>385</v>
      </c>
      <c r="F142" s="232" t="s">
        <v>386</v>
      </c>
      <c r="G142" s="232"/>
      <c r="H142" s="232"/>
      <c r="I142" s="232"/>
      <c r="J142" s="232"/>
      <c r="K142" s="232"/>
      <c r="L142" s="232"/>
      <c r="M142" s="232"/>
      <c r="N142" s="232"/>
      <c r="O142" s="232"/>
      <c r="P142" s="29">
        <v>5</v>
      </c>
      <c r="Q142" s="29">
        <v>5</v>
      </c>
      <c r="R142" s="29">
        <v>5</v>
      </c>
      <c r="S142" s="29">
        <v>5</v>
      </c>
      <c r="T142" s="12">
        <f t="shared" ref="T142:T167" si="24">IF(P142=X142,AB142)</f>
        <v>5</v>
      </c>
      <c r="U142" s="12">
        <f t="shared" ref="U142:U167" si="25">IF(Q142=Y142,AC142)</f>
        <v>5</v>
      </c>
      <c r="V142" s="12">
        <f t="shared" ref="V142:V167" si="26">IF(R142=Z142,AD142)</f>
        <v>5</v>
      </c>
      <c r="W142" s="12">
        <f t="shared" ref="W142:W167" si="27">IF(S142=AA142,AE142)</f>
        <v>5</v>
      </c>
      <c r="X142" s="12">
        <f t="shared" ref="X142:X167" si="28">IF(P142="NA","NA",AB142)</f>
        <v>5</v>
      </c>
      <c r="Y142" s="12">
        <f t="shared" ref="Y142:Y167" si="29">IF(Q142="NA","NA",AC142)</f>
        <v>5</v>
      </c>
      <c r="Z142" s="12">
        <f t="shared" ref="Z142:Z167" si="30">IF(R142="NA","NA",AD142)</f>
        <v>5</v>
      </c>
      <c r="AA142" s="12">
        <f t="shared" ref="AA142:AA167" si="31">IF(S142="NA","NA",AE142)</f>
        <v>5</v>
      </c>
      <c r="AB142" s="28">
        <v>5</v>
      </c>
      <c r="AC142" s="28">
        <v>5</v>
      </c>
      <c r="AD142" s="28">
        <v>5</v>
      </c>
      <c r="AE142" s="28">
        <v>5</v>
      </c>
      <c r="AF142" s="32"/>
      <c r="AG142" s="32"/>
    </row>
    <row r="143" spans="1:33" ht="69.75" customHeight="1" x14ac:dyDescent="0.3">
      <c r="A143" s="109"/>
      <c r="B143" s="22">
        <v>120</v>
      </c>
      <c r="C143" s="117"/>
      <c r="D143" s="244"/>
      <c r="E143" s="41" t="s">
        <v>387</v>
      </c>
      <c r="F143" s="226" t="s">
        <v>65</v>
      </c>
      <c r="G143" s="226"/>
      <c r="H143" s="226"/>
      <c r="I143" s="226"/>
      <c r="J143" s="226"/>
      <c r="K143" s="226"/>
      <c r="L143" s="226"/>
      <c r="M143" s="226"/>
      <c r="N143" s="226"/>
      <c r="O143" s="226"/>
      <c r="P143" s="29">
        <v>5</v>
      </c>
      <c r="Q143" s="29">
        <v>5</v>
      </c>
      <c r="R143" s="29">
        <v>5</v>
      </c>
      <c r="S143" s="29">
        <v>5</v>
      </c>
      <c r="T143" s="12">
        <f t="shared" si="24"/>
        <v>5</v>
      </c>
      <c r="U143" s="12">
        <f t="shared" si="25"/>
        <v>5</v>
      </c>
      <c r="V143" s="12">
        <f t="shared" si="26"/>
        <v>5</v>
      </c>
      <c r="W143" s="12">
        <f t="shared" si="27"/>
        <v>5</v>
      </c>
      <c r="X143" s="12">
        <f t="shared" si="28"/>
        <v>5</v>
      </c>
      <c r="Y143" s="12">
        <f t="shared" si="29"/>
        <v>5</v>
      </c>
      <c r="Z143" s="12">
        <f t="shared" si="30"/>
        <v>5</v>
      </c>
      <c r="AA143" s="12">
        <f t="shared" si="31"/>
        <v>5</v>
      </c>
      <c r="AB143" s="28">
        <v>5</v>
      </c>
      <c r="AC143" s="28">
        <v>5</v>
      </c>
      <c r="AD143" s="28">
        <v>5</v>
      </c>
      <c r="AE143" s="28">
        <v>5</v>
      </c>
      <c r="AF143" s="32"/>
      <c r="AG143" s="32"/>
    </row>
    <row r="144" spans="1:33" ht="64.5" customHeight="1" x14ac:dyDescent="0.3">
      <c r="A144" s="109"/>
      <c r="B144" s="22">
        <v>121</v>
      </c>
      <c r="C144" s="117"/>
      <c r="D144" s="244"/>
      <c r="E144" s="46" t="s">
        <v>388</v>
      </c>
      <c r="F144" s="226" t="s">
        <v>65</v>
      </c>
      <c r="G144" s="226"/>
      <c r="H144" s="226"/>
      <c r="I144" s="226"/>
      <c r="J144" s="226"/>
      <c r="K144" s="226"/>
      <c r="L144" s="226"/>
      <c r="M144" s="226"/>
      <c r="N144" s="226"/>
      <c r="O144" s="226"/>
      <c r="P144" s="29">
        <v>5</v>
      </c>
      <c r="Q144" s="29">
        <v>5</v>
      </c>
      <c r="R144" s="29">
        <v>5</v>
      </c>
      <c r="S144" s="29">
        <v>5</v>
      </c>
      <c r="T144" s="12">
        <f t="shared" si="24"/>
        <v>5</v>
      </c>
      <c r="U144" s="12">
        <f t="shared" si="25"/>
        <v>5</v>
      </c>
      <c r="V144" s="12">
        <f t="shared" si="26"/>
        <v>5</v>
      </c>
      <c r="W144" s="12">
        <f t="shared" si="27"/>
        <v>5</v>
      </c>
      <c r="X144" s="12">
        <f t="shared" si="28"/>
        <v>5</v>
      </c>
      <c r="Y144" s="12">
        <f t="shared" si="29"/>
        <v>5</v>
      </c>
      <c r="Z144" s="12">
        <f t="shared" si="30"/>
        <v>5</v>
      </c>
      <c r="AA144" s="12">
        <f t="shared" si="31"/>
        <v>5</v>
      </c>
      <c r="AB144" s="28">
        <v>5</v>
      </c>
      <c r="AC144" s="28">
        <v>5</v>
      </c>
      <c r="AD144" s="28">
        <v>5</v>
      </c>
      <c r="AE144" s="28">
        <v>5</v>
      </c>
      <c r="AF144" s="32"/>
      <c r="AG144" s="32"/>
    </row>
    <row r="145" spans="1:33" ht="151.5" customHeight="1" x14ac:dyDescent="0.3">
      <c r="A145" s="109"/>
      <c r="B145" s="22">
        <v>122</v>
      </c>
      <c r="C145" s="117"/>
      <c r="D145" s="244"/>
      <c r="E145" s="51" t="s">
        <v>389</v>
      </c>
      <c r="F145" s="245" t="s">
        <v>390</v>
      </c>
      <c r="G145" s="245"/>
      <c r="H145" s="245"/>
      <c r="I145" s="245"/>
      <c r="J145" s="245"/>
      <c r="K145" s="245"/>
      <c r="L145" s="245"/>
      <c r="M145" s="245"/>
      <c r="N145" s="245"/>
      <c r="O145" s="245"/>
      <c r="P145" s="29">
        <v>5</v>
      </c>
      <c r="Q145" s="29">
        <v>5</v>
      </c>
      <c r="R145" s="29">
        <v>5</v>
      </c>
      <c r="S145" s="29">
        <v>5</v>
      </c>
      <c r="T145" s="12">
        <f t="shared" si="24"/>
        <v>5</v>
      </c>
      <c r="U145" s="12">
        <f t="shared" si="25"/>
        <v>5</v>
      </c>
      <c r="V145" s="12">
        <f t="shared" si="26"/>
        <v>5</v>
      </c>
      <c r="W145" s="12">
        <f t="shared" si="27"/>
        <v>5</v>
      </c>
      <c r="X145" s="12">
        <f t="shared" si="28"/>
        <v>5</v>
      </c>
      <c r="Y145" s="12">
        <f t="shared" si="29"/>
        <v>5</v>
      </c>
      <c r="Z145" s="12">
        <f t="shared" si="30"/>
        <v>5</v>
      </c>
      <c r="AA145" s="12">
        <f t="shared" si="31"/>
        <v>5</v>
      </c>
      <c r="AB145" s="13">
        <v>5</v>
      </c>
      <c r="AC145" s="13">
        <v>5</v>
      </c>
      <c r="AD145" s="13">
        <v>5</v>
      </c>
      <c r="AE145" s="13">
        <v>5</v>
      </c>
      <c r="AF145" s="32"/>
      <c r="AG145" s="32"/>
    </row>
    <row r="146" spans="1:33" ht="127.5" customHeight="1" x14ac:dyDescent="0.3">
      <c r="A146" s="109"/>
      <c r="B146" s="22">
        <v>123</v>
      </c>
      <c r="C146" s="117"/>
      <c r="D146" s="240" t="s">
        <v>391</v>
      </c>
      <c r="E146" s="66" t="s">
        <v>392</v>
      </c>
      <c r="F146" s="241" t="s">
        <v>393</v>
      </c>
      <c r="G146" s="241"/>
      <c r="H146" s="241"/>
      <c r="I146" s="241"/>
      <c r="J146" s="241"/>
      <c r="K146" s="241"/>
      <c r="L146" s="241"/>
      <c r="M146" s="241"/>
      <c r="N146" s="241"/>
      <c r="O146" s="241"/>
      <c r="P146" s="29">
        <v>1</v>
      </c>
      <c r="Q146" s="29">
        <v>1</v>
      </c>
      <c r="R146" s="29">
        <v>1</v>
      </c>
      <c r="S146" s="29">
        <v>1</v>
      </c>
      <c r="T146" s="12">
        <f t="shared" si="24"/>
        <v>1</v>
      </c>
      <c r="U146" s="12">
        <f t="shared" si="25"/>
        <v>1</v>
      </c>
      <c r="V146" s="12">
        <f t="shared" si="26"/>
        <v>1</v>
      </c>
      <c r="W146" s="12">
        <f t="shared" si="27"/>
        <v>1</v>
      </c>
      <c r="X146" s="12">
        <f t="shared" si="28"/>
        <v>1</v>
      </c>
      <c r="Y146" s="12">
        <f t="shared" si="29"/>
        <v>1</v>
      </c>
      <c r="Z146" s="12">
        <f t="shared" si="30"/>
        <v>1</v>
      </c>
      <c r="AA146" s="12">
        <f t="shared" si="31"/>
        <v>1</v>
      </c>
      <c r="AB146" s="13">
        <v>1</v>
      </c>
      <c r="AC146" s="13">
        <v>1</v>
      </c>
      <c r="AD146" s="13">
        <v>1</v>
      </c>
      <c r="AE146" s="13">
        <v>1</v>
      </c>
      <c r="AF146" s="32"/>
      <c r="AG146" s="32"/>
    </row>
    <row r="147" spans="1:33" ht="45.75" customHeight="1" x14ac:dyDescent="0.3">
      <c r="A147" s="109"/>
      <c r="B147" s="22">
        <v>124</v>
      </c>
      <c r="C147" s="117"/>
      <c r="D147" s="240"/>
      <c r="E147" s="67" t="s">
        <v>394</v>
      </c>
      <c r="F147" s="242" t="s">
        <v>65</v>
      </c>
      <c r="G147" s="242"/>
      <c r="H147" s="242"/>
      <c r="I147" s="242"/>
      <c r="J147" s="242"/>
      <c r="K147" s="242"/>
      <c r="L147" s="242"/>
      <c r="M147" s="242"/>
      <c r="N147" s="242"/>
      <c r="O147" s="242"/>
      <c r="P147" s="29">
        <v>1</v>
      </c>
      <c r="Q147" s="29">
        <v>1</v>
      </c>
      <c r="R147" s="29">
        <v>1</v>
      </c>
      <c r="S147" s="29">
        <v>1</v>
      </c>
      <c r="T147" s="12">
        <f t="shared" si="24"/>
        <v>1</v>
      </c>
      <c r="U147" s="12">
        <f t="shared" si="25"/>
        <v>1</v>
      </c>
      <c r="V147" s="12">
        <f t="shared" si="26"/>
        <v>1</v>
      </c>
      <c r="W147" s="12">
        <f t="shared" si="27"/>
        <v>1</v>
      </c>
      <c r="X147" s="12">
        <f t="shared" si="28"/>
        <v>1</v>
      </c>
      <c r="Y147" s="12">
        <f t="shared" si="29"/>
        <v>1</v>
      </c>
      <c r="Z147" s="12">
        <f t="shared" si="30"/>
        <v>1</v>
      </c>
      <c r="AA147" s="12">
        <f t="shared" si="31"/>
        <v>1</v>
      </c>
      <c r="AB147" s="13">
        <v>1</v>
      </c>
      <c r="AC147" s="13">
        <v>1</v>
      </c>
      <c r="AD147" s="13">
        <v>1</v>
      </c>
      <c r="AE147" s="13">
        <v>1</v>
      </c>
      <c r="AF147" s="32"/>
      <c r="AG147" s="32"/>
    </row>
    <row r="148" spans="1:33" ht="129.75" customHeight="1" x14ac:dyDescent="0.3">
      <c r="A148" s="118"/>
      <c r="B148" s="22">
        <v>125</v>
      </c>
      <c r="C148" s="119"/>
      <c r="D148" s="240"/>
      <c r="E148" s="37" t="s">
        <v>395</v>
      </c>
      <c r="F148" s="232" t="s">
        <v>396</v>
      </c>
      <c r="G148" s="232"/>
      <c r="H148" s="232"/>
      <c r="I148" s="232"/>
      <c r="J148" s="232"/>
      <c r="K148" s="232"/>
      <c r="L148" s="232"/>
      <c r="M148" s="232"/>
      <c r="N148" s="232"/>
      <c r="O148" s="232"/>
      <c r="P148" s="29">
        <v>1</v>
      </c>
      <c r="Q148" s="29">
        <v>1</v>
      </c>
      <c r="R148" s="29">
        <v>1</v>
      </c>
      <c r="S148" s="29">
        <v>1</v>
      </c>
      <c r="T148" s="12">
        <f t="shared" si="24"/>
        <v>1</v>
      </c>
      <c r="U148" s="12">
        <f t="shared" si="25"/>
        <v>1</v>
      </c>
      <c r="V148" s="12">
        <f t="shared" si="26"/>
        <v>1</v>
      </c>
      <c r="W148" s="12">
        <f t="shared" si="27"/>
        <v>1</v>
      </c>
      <c r="X148" s="12">
        <f t="shared" si="28"/>
        <v>1</v>
      </c>
      <c r="Y148" s="12">
        <f t="shared" si="29"/>
        <v>1</v>
      </c>
      <c r="Z148" s="12">
        <f t="shared" si="30"/>
        <v>1</v>
      </c>
      <c r="AA148" s="12">
        <f t="shared" si="31"/>
        <v>1</v>
      </c>
      <c r="AB148" s="13">
        <v>1</v>
      </c>
      <c r="AC148" s="13">
        <v>1</v>
      </c>
      <c r="AD148" s="13">
        <v>1</v>
      </c>
      <c r="AE148" s="13">
        <v>1</v>
      </c>
      <c r="AF148" s="32"/>
      <c r="AG148" s="32"/>
    </row>
    <row r="149" spans="1:33" ht="42.75" customHeight="1" x14ac:dyDescent="0.3">
      <c r="A149" s="110"/>
      <c r="B149" s="26">
        <v>126</v>
      </c>
      <c r="C149" s="110"/>
      <c r="D149" s="240"/>
      <c r="E149" s="39" t="s">
        <v>397</v>
      </c>
      <c r="F149" s="243" t="s">
        <v>398</v>
      </c>
      <c r="G149" s="243"/>
      <c r="H149" s="243"/>
      <c r="I149" s="243"/>
      <c r="J149" s="243"/>
      <c r="K149" s="243"/>
      <c r="L149" s="243"/>
      <c r="M149" s="243"/>
      <c r="N149" s="243"/>
      <c r="O149" s="243"/>
      <c r="P149" s="29">
        <v>1</v>
      </c>
      <c r="Q149" s="29">
        <v>1</v>
      </c>
      <c r="R149" s="29">
        <v>1</v>
      </c>
      <c r="S149" s="29">
        <v>1</v>
      </c>
      <c r="T149" s="12">
        <f t="shared" si="24"/>
        <v>1</v>
      </c>
      <c r="U149" s="12">
        <f t="shared" si="25"/>
        <v>1</v>
      </c>
      <c r="V149" s="12">
        <f t="shared" si="26"/>
        <v>1</v>
      </c>
      <c r="W149" s="12">
        <f t="shared" si="27"/>
        <v>1</v>
      </c>
      <c r="X149" s="12">
        <f t="shared" si="28"/>
        <v>1</v>
      </c>
      <c r="Y149" s="12">
        <f t="shared" si="29"/>
        <v>1</v>
      </c>
      <c r="Z149" s="12">
        <f t="shared" si="30"/>
        <v>1</v>
      </c>
      <c r="AA149" s="12">
        <f t="shared" si="31"/>
        <v>1</v>
      </c>
      <c r="AB149" s="13">
        <v>1</v>
      </c>
      <c r="AC149" s="13">
        <v>1</v>
      </c>
      <c r="AD149" s="13">
        <v>1</v>
      </c>
      <c r="AE149" s="13">
        <v>1</v>
      </c>
      <c r="AF149" s="32"/>
      <c r="AG149" s="32"/>
    </row>
    <row r="150" spans="1:33" ht="46.7" customHeight="1" x14ac:dyDescent="0.3">
      <c r="A150" s="233"/>
      <c r="B150" s="233"/>
      <c r="C150" s="233"/>
      <c r="D150" s="125" t="s">
        <v>416</v>
      </c>
      <c r="E150" s="140" t="s">
        <v>224</v>
      </c>
      <c r="F150" s="235" t="s">
        <v>225</v>
      </c>
      <c r="G150" s="235"/>
      <c r="H150" s="235"/>
      <c r="I150" s="235"/>
      <c r="J150" s="235"/>
      <c r="K150" s="235"/>
      <c r="L150" s="235"/>
      <c r="M150" s="235"/>
      <c r="N150" s="235"/>
      <c r="O150" s="235"/>
      <c r="P150" s="224" t="s">
        <v>226</v>
      </c>
      <c r="Q150" s="224"/>
      <c r="R150" s="224"/>
      <c r="S150" s="224"/>
      <c r="T150" s="12"/>
      <c r="U150" s="12">
        <f t="shared" si="25"/>
        <v>0</v>
      </c>
      <c r="V150" s="12">
        <f t="shared" si="26"/>
        <v>0</v>
      </c>
      <c r="W150" s="12">
        <f t="shared" si="27"/>
        <v>0</v>
      </c>
      <c r="X150" s="12">
        <f t="shared" si="28"/>
        <v>0</v>
      </c>
      <c r="Y150" s="12">
        <f t="shared" si="29"/>
        <v>0</v>
      </c>
      <c r="Z150" s="12">
        <f t="shared" si="30"/>
        <v>0</v>
      </c>
      <c r="AA150" s="12">
        <f t="shared" si="31"/>
        <v>0</v>
      </c>
      <c r="AB150" s="13"/>
      <c r="AC150" s="13"/>
      <c r="AD150" s="13"/>
      <c r="AE150" s="13"/>
      <c r="AF150" s="32"/>
      <c r="AG150" s="32"/>
    </row>
    <row r="151" spans="1:33" ht="78.75" customHeight="1" x14ac:dyDescent="0.3">
      <c r="A151" s="120"/>
      <c r="B151" s="23">
        <v>127</v>
      </c>
      <c r="C151" s="118"/>
      <c r="D151" s="237" t="s">
        <v>399</v>
      </c>
      <c r="E151" s="59" t="s">
        <v>400</v>
      </c>
      <c r="F151" s="234" t="s">
        <v>401</v>
      </c>
      <c r="G151" s="234"/>
      <c r="H151" s="234"/>
      <c r="I151" s="234"/>
      <c r="J151" s="234"/>
      <c r="K151" s="234"/>
      <c r="L151" s="234"/>
      <c r="M151" s="234"/>
      <c r="N151" s="234"/>
      <c r="O151" s="234"/>
      <c r="P151" s="21">
        <v>5</v>
      </c>
      <c r="Q151" s="21">
        <v>5</v>
      </c>
      <c r="R151" s="21">
        <v>5</v>
      </c>
      <c r="S151" s="21">
        <v>5</v>
      </c>
      <c r="T151" s="167">
        <f t="shared" si="24"/>
        <v>5</v>
      </c>
      <c r="U151" s="167">
        <f t="shared" si="25"/>
        <v>5</v>
      </c>
      <c r="V151" s="167">
        <f t="shared" si="26"/>
        <v>5</v>
      </c>
      <c r="W151" s="167">
        <f t="shared" si="27"/>
        <v>5</v>
      </c>
      <c r="X151" s="167">
        <f t="shared" si="28"/>
        <v>5</v>
      </c>
      <c r="Y151" s="167">
        <f t="shared" si="29"/>
        <v>5</v>
      </c>
      <c r="Z151" s="167">
        <f t="shared" si="30"/>
        <v>5</v>
      </c>
      <c r="AA151" s="167">
        <f t="shared" si="31"/>
        <v>5</v>
      </c>
      <c r="AB151" s="21">
        <v>5</v>
      </c>
      <c r="AC151" s="21">
        <v>5</v>
      </c>
      <c r="AD151" s="21">
        <v>5</v>
      </c>
      <c r="AE151" s="21">
        <v>5</v>
      </c>
      <c r="AF151" s="32"/>
      <c r="AG151" s="32"/>
    </row>
    <row r="152" spans="1:33" ht="55.5" customHeight="1" x14ac:dyDescent="0.3">
      <c r="A152" s="120"/>
      <c r="B152" s="23">
        <v>128</v>
      </c>
      <c r="C152" s="118"/>
      <c r="D152" s="237"/>
      <c r="E152" s="41" t="s">
        <v>402</v>
      </c>
      <c r="F152" s="238" t="s">
        <v>403</v>
      </c>
      <c r="G152" s="238"/>
      <c r="H152" s="238"/>
      <c r="I152" s="238"/>
      <c r="J152" s="238"/>
      <c r="K152" s="238"/>
      <c r="L152" s="238"/>
      <c r="M152" s="238"/>
      <c r="N152" s="238"/>
      <c r="O152" s="238"/>
      <c r="P152" s="21">
        <v>5</v>
      </c>
      <c r="Q152" s="21">
        <v>5</v>
      </c>
      <c r="R152" s="21">
        <v>5</v>
      </c>
      <c r="S152" s="21">
        <v>5</v>
      </c>
      <c r="T152" s="167">
        <f t="shared" si="24"/>
        <v>5</v>
      </c>
      <c r="U152" s="167">
        <f t="shared" si="25"/>
        <v>5</v>
      </c>
      <c r="V152" s="167">
        <f t="shared" si="26"/>
        <v>5</v>
      </c>
      <c r="W152" s="167">
        <f t="shared" si="27"/>
        <v>5</v>
      </c>
      <c r="X152" s="167">
        <f t="shared" si="28"/>
        <v>5</v>
      </c>
      <c r="Y152" s="167">
        <f t="shared" si="29"/>
        <v>5</v>
      </c>
      <c r="Z152" s="167">
        <f t="shared" si="30"/>
        <v>5</v>
      </c>
      <c r="AA152" s="167">
        <f t="shared" si="31"/>
        <v>5</v>
      </c>
      <c r="AB152" s="21">
        <v>5</v>
      </c>
      <c r="AC152" s="21">
        <v>5</v>
      </c>
      <c r="AD152" s="21">
        <v>5</v>
      </c>
      <c r="AE152" s="21">
        <v>5</v>
      </c>
      <c r="AF152" s="32"/>
      <c r="AG152" s="32"/>
    </row>
    <row r="153" spans="1:33" ht="73.5" customHeight="1" x14ac:dyDescent="0.3">
      <c r="A153" s="120"/>
      <c r="B153" s="23">
        <v>129</v>
      </c>
      <c r="C153" s="118"/>
      <c r="D153" s="237"/>
      <c r="E153" s="165" t="s">
        <v>404</v>
      </c>
      <c r="F153" s="239" t="s">
        <v>405</v>
      </c>
      <c r="G153" s="239"/>
      <c r="H153" s="239"/>
      <c r="I153" s="239"/>
      <c r="J153" s="239"/>
      <c r="K153" s="239"/>
      <c r="L153" s="239"/>
      <c r="M153" s="239"/>
      <c r="N153" s="239"/>
      <c r="O153" s="239"/>
      <c r="P153" s="29">
        <v>5</v>
      </c>
      <c r="Q153" s="29">
        <v>5</v>
      </c>
      <c r="R153" s="29">
        <v>5</v>
      </c>
      <c r="S153" s="29">
        <v>5</v>
      </c>
      <c r="T153" s="167">
        <f t="shared" si="24"/>
        <v>5</v>
      </c>
      <c r="U153" s="167">
        <f t="shared" si="25"/>
        <v>5</v>
      </c>
      <c r="V153" s="167">
        <f t="shared" si="26"/>
        <v>5</v>
      </c>
      <c r="W153" s="167">
        <f t="shared" si="27"/>
        <v>5</v>
      </c>
      <c r="X153" s="167">
        <f t="shared" si="28"/>
        <v>5</v>
      </c>
      <c r="Y153" s="167">
        <f t="shared" si="29"/>
        <v>5</v>
      </c>
      <c r="Z153" s="167">
        <f t="shared" si="30"/>
        <v>5</v>
      </c>
      <c r="AA153" s="167">
        <f t="shared" si="31"/>
        <v>5</v>
      </c>
      <c r="AB153" s="29">
        <v>5</v>
      </c>
      <c r="AC153" s="29">
        <v>5</v>
      </c>
      <c r="AD153" s="29">
        <v>5</v>
      </c>
      <c r="AE153" s="29">
        <v>5</v>
      </c>
      <c r="AF153" s="32"/>
      <c r="AG153" s="32"/>
    </row>
    <row r="154" spans="1:33" ht="48.75" customHeight="1" x14ac:dyDescent="0.3">
      <c r="A154" s="222"/>
      <c r="B154" s="222"/>
      <c r="C154" s="222"/>
      <c r="D154" s="125" t="s">
        <v>406</v>
      </c>
      <c r="E154" s="138" t="s">
        <v>224</v>
      </c>
      <c r="F154" s="223" t="s">
        <v>225</v>
      </c>
      <c r="G154" s="223"/>
      <c r="H154" s="223"/>
      <c r="I154" s="223"/>
      <c r="J154" s="223"/>
      <c r="K154" s="223"/>
      <c r="L154" s="223"/>
      <c r="M154" s="223"/>
      <c r="N154" s="223"/>
      <c r="O154" s="223"/>
      <c r="P154" s="224" t="s">
        <v>226</v>
      </c>
      <c r="Q154" s="224"/>
      <c r="R154" s="224"/>
      <c r="S154" s="224"/>
      <c r="T154" s="12"/>
      <c r="U154" s="12">
        <f t="shared" si="25"/>
        <v>0</v>
      </c>
      <c r="V154" s="12">
        <f t="shared" si="26"/>
        <v>0</v>
      </c>
      <c r="W154" s="12">
        <f t="shared" si="27"/>
        <v>0</v>
      </c>
      <c r="X154" s="12">
        <f t="shared" si="28"/>
        <v>0</v>
      </c>
      <c r="Y154" s="12">
        <f t="shared" si="29"/>
        <v>0</v>
      </c>
      <c r="Z154" s="12">
        <f t="shared" si="30"/>
        <v>0</v>
      </c>
      <c r="AA154" s="12">
        <f t="shared" si="31"/>
        <v>0</v>
      </c>
      <c r="AB154" s="13"/>
      <c r="AC154" s="13"/>
      <c r="AD154" s="13"/>
      <c r="AE154" s="13"/>
      <c r="AF154" s="32"/>
      <c r="AG154" s="32"/>
    </row>
    <row r="155" spans="1:33" ht="92.25" customHeight="1" x14ac:dyDescent="0.3">
      <c r="A155" s="121">
        <v>3</v>
      </c>
      <c r="B155" s="16">
        <v>130</v>
      </c>
      <c r="C155" s="121">
        <v>3</v>
      </c>
      <c r="D155" s="237" t="s">
        <v>0</v>
      </c>
      <c r="E155" s="36" t="s">
        <v>1</v>
      </c>
      <c r="F155" s="231" t="s">
        <v>2</v>
      </c>
      <c r="G155" s="231"/>
      <c r="H155" s="231"/>
      <c r="I155" s="231"/>
      <c r="J155" s="231"/>
      <c r="K155" s="231"/>
      <c r="L155" s="231"/>
      <c r="M155" s="231"/>
      <c r="N155" s="231"/>
      <c r="O155" s="231"/>
      <c r="P155" s="29">
        <v>1</v>
      </c>
      <c r="Q155" s="29">
        <v>1</v>
      </c>
      <c r="R155" s="29">
        <v>1</v>
      </c>
      <c r="S155" s="29">
        <v>1</v>
      </c>
      <c r="T155" s="12">
        <f t="shared" si="24"/>
        <v>1</v>
      </c>
      <c r="U155" s="12">
        <f t="shared" si="25"/>
        <v>1</v>
      </c>
      <c r="V155" s="12">
        <f t="shared" si="26"/>
        <v>1</v>
      </c>
      <c r="W155" s="12">
        <f t="shared" si="27"/>
        <v>1</v>
      </c>
      <c r="X155" s="12">
        <f t="shared" si="28"/>
        <v>1</v>
      </c>
      <c r="Y155" s="12">
        <f t="shared" si="29"/>
        <v>1</v>
      </c>
      <c r="Z155" s="12">
        <f t="shared" si="30"/>
        <v>1</v>
      </c>
      <c r="AA155" s="12">
        <f t="shared" si="31"/>
        <v>1</v>
      </c>
      <c r="AB155" s="13">
        <v>1</v>
      </c>
      <c r="AC155" s="13">
        <v>1</v>
      </c>
      <c r="AD155" s="13">
        <v>1</v>
      </c>
      <c r="AE155" s="13">
        <v>1</v>
      </c>
      <c r="AF155" s="32"/>
      <c r="AG155" s="32"/>
    </row>
    <row r="156" spans="1:33" ht="69.75" customHeight="1" x14ac:dyDescent="0.3">
      <c r="A156" s="121">
        <v>3</v>
      </c>
      <c r="B156" s="16">
        <v>131</v>
      </c>
      <c r="C156" s="121">
        <v>3</v>
      </c>
      <c r="D156" s="237"/>
      <c r="E156" s="37" t="s">
        <v>3</v>
      </c>
      <c r="F156" s="225" t="s">
        <v>163</v>
      </c>
      <c r="G156" s="225"/>
      <c r="H156" s="225"/>
      <c r="I156" s="225"/>
      <c r="J156" s="225"/>
      <c r="K156" s="225"/>
      <c r="L156" s="225"/>
      <c r="M156" s="225"/>
      <c r="N156" s="225"/>
      <c r="O156" s="225"/>
      <c r="P156" s="29">
        <v>1</v>
      </c>
      <c r="Q156" s="29">
        <v>1</v>
      </c>
      <c r="R156" s="29">
        <v>1</v>
      </c>
      <c r="S156" s="29">
        <v>1</v>
      </c>
      <c r="T156" s="12">
        <f t="shared" si="24"/>
        <v>1</v>
      </c>
      <c r="U156" s="12">
        <f t="shared" si="25"/>
        <v>1</v>
      </c>
      <c r="V156" s="12">
        <f t="shared" si="26"/>
        <v>1</v>
      </c>
      <c r="W156" s="12">
        <f t="shared" si="27"/>
        <v>1</v>
      </c>
      <c r="X156" s="12">
        <f t="shared" si="28"/>
        <v>1</v>
      </c>
      <c r="Y156" s="12">
        <f t="shared" si="29"/>
        <v>1</v>
      </c>
      <c r="Z156" s="12">
        <f t="shared" si="30"/>
        <v>1</v>
      </c>
      <c r="AA156" s="12">
        <f t="shared" si="31"/>
        <v>1</v>
      </c>
      <c r="AB156" s="13">
        <v>1</v>
      </c>
      <c r="AC156" s="13">
        <v>1</v>
      </c>
      <c r="AD156" s="13">
        <v>1</v>
      </c>
      <c r="AE156" s="13">
        <v>1</v>
      </c>
      <c r="AF156" s="32"/>
      <c r="AG156" s="32"/>
    </row>
    <row r="157" spans="1:33" ht="65.25" customHeight="1" x14ac:dyDescent="0.3">
      <c r="A157" s="121">
        <v>3</v>
      </c>
      <c r="B157" s="16">
        <v>132</v>
      </c>
      <c r="C157" s="121">
        <v>3</v>
      </c>
      <c r="D157" s="237"/>
      <c r="E157" s="37" t="s">
        <v>4</v>
      </c>
      <c r="F157" s="226" t="s">
        <v>65</v>
      </c>
      <c r="G157" s="226"/>
      <c r="H157" s="226"/>
      <c r="I157" s="226"/>
      <c r="J157" s="226"/>
      <c r="K157" s="226"/>
      <c r="L157" s="226"/>
      <c r="M157" s="226"/>
      <c r="N157" s="226"/>
      <c r="O157" s="226"/>
      <c r="P157" s="29">
        <v>5</v>
      </c>
      <c r="Q157" s="29">
        <v>5</v>
      </c>
      <c r="R157" s="29">
        <v>5</v>
      </c>
      <c r="S157" s="29">
        <v>5</v>
      </c>
      <c r="T157" s="12">
        <f t="shared" si="24"/>
        <v>5</v>
      </c>
      <c r="U157" s="12">
        <f t="shared" si="25"/>
        <v>5</v>
      </c>
      <c r="V157" s="12">
        <f t="shared" si="26"/>
        <v>5</v>
      </c>
      <c r="W157" s="12">
        <f t="shared" si="27"/>
        <v>5</v>
      </c>
      <c r="X157" s="12">
        <f t="shared" si="28"/>
        <v>5</v>
      </c>
      <c r="Y157" s="12">
        <f t="shared" si="29"/>
        <v>5</v>
      </c>
      <c r="Z157" s="12">
        <f t="shared" si="30"/>
        <v>5</v>
      </c>
      <c r="AA157" s="12">
        <f t="shared" si="31"/>
        <v>5</v>
      </c>
      <c r="AB157" s="28">
        <v>5</v>
      </c>
      <c r="AC157" s="28">
        <v>5</v>
      </c>
      <c r="AD157" s="28">
        <v>5</v>
      </c>
      <c r="AE157" s="28">
        <v>5</v>
      </c>
      <c r="AF157" s="32"/>
      <c r="AG157" s="32"/>
    </row>
    <row r="158" spans="1:33" ht="60" customHeight="1" x14ac:dyDescent="0.3">
      <c r="A158" s="121">
        <v>3</v>
      </c>
      <c r="B158" s="16">
        <v>133</v>
      </c>
      <c r="C158" s="121">
        <v>3</v>
      </c>
      <c r="D158" s="237"/>
      <c r="E158" s="39" t="s">
        <v>5</v>
      </c>
      <c r="F158" s="227" t="s">
        <v>65</v>
      </c>
      <c r="G158" s="227"/>
      <c r="H158" s="227"/>
      <c r="I158" s="227"/>
      <c r="J158" s="227"/>
      <c r="K158" s="227"/>
      <c r="L158" s="227"/>
      <c r="M158" s="227"/>
      <c r="N158" s="227"/>
      <c r="O158" s="227"/>
      <c r="P158" s="29">
        <v>5</v>
      </c>
      <c r="Q158" s="29">
        <v>5</v>
      </c>
      <c r="R158" s="29">
        <v>5</v>
      </c>
      <c r="S158" s="29">
        <v>5</v>
      </c>
      <c r="T158" s="12">
        <f t="shared" si="24"/>
        <v>5</v>
      </c>
      <c r="U158" s="12">
        <f t="shared" si="25"/>
        <v>5</v>
      </c>
      <c r="V158" s="12">
        <f t="shared" si="26"/>
        <v>5</v>
      </c>
      <c r="W158" s="12">
        <f t="shared" si="27"/>
        <v>5</v>
      </c>
      <c r="X158" s="12">
        <f t="shared" si="28"/>
        <v>5</v>
      </c>
      <c r="Y158" s="12">
        <f t="shared" si="29"/>
        <v>5</v>
      </c>
      <c r="Z158" s="12">
        <f t="shared" si="30"/>
        <v>5</v>
      </c>
      <c r="AA158" s="12">
        <f t="shared" si="31"/>
        <v>5</v>
      </c>
      <c r="AB158" s="28">
        <v>5</v>
      </c>
      <c r="AC158" s="28">
        <v>5</v>
      </c>
      <c r="AD158" s="28">
        <v>5</v>
      </c>
      <c r="AE158" s="28">
        <v>5</v>
      </c>
      <c r="AF158" s="32"/>
      <c r="AG158" s="32"/>
    </row>
    <row r="159" spans="1:33" ht="37.5" customHeight="1" x14ac:dyDescent="0.3">
      <c r="A159" s="233"/>
      <c r="B159" s="233"/>
      <c r="C159" s="233"/>
      <c r="D159" s="128" t="s">
        <v>6</v>
      </c>
      <c r="E159" s="128" t="s">
        <v>224</v>
      </c>
      <c r="F159" s="235" t="s">
        <v>225</v>
      </c>
      <c r="G159" s="235"/>
      <c r="H159" s="235"/>
      <c r="I159" s="235"/>
      <c r="J159" s="235"/>
      <c r="K159" s="235"/>
      <c r="L159" s="235"/>
      <c r="M159" s="235"/>
      <c r="N159" s="235"/>
      <c r="O159" s="235"/>
      <c r="P159" s="224" t="s">
        <v>226</v>
      </c>
      <c r="Q159" s="224"/>
      <c r="R159" s="224"/>
      <c r="S159" s="224"/>
      <c r="T159" s="12"/>
      <c r="U159" s="12">
        <f t="shared" si="25"/>
        <v>0</v>
      </c>
      <c r="V159" s="12">
        <f t="shared" si="26"/>
        <v>0</v>
      </c>
      <c r="W159" s="12">
        <f t="shared" si="27"/>
        <v>0</v>
      </c>
      <c r="X159" s="12">
        <f t="shared" si="28"/>
        <v>0</v>
      </c>
      <c r="Y159" s="12">
        <f t="shared" si="29"/>
        <v>0</v>
      </c>
      <c r="Z159" s="12">
        <f t="shared" si="30"/>
        <v>0</v>
      </c>
      <c r="AA159" s="12">
        <f t="shared" si="31"/>
        <v>0</v>
      </c>
      <c r="AB159" s="13"/>
      <c r="AC159" s="13"/>
      <c r="AD159" s="13"/>
      <c r="AE159" s="13"/>
      <c r="AF159" s="32"/>
      <c r="AG159" s="32"/>
    </row>
    <row r="160" spans="1:33" ht="73.7" customHeight="1" x14ac:dyDescent="0.3">
      <c r="A160" s="116"/>
      <c r="B160" s="19">
        <v>134</v>
      </c>
      <c r="C160" s="116"/>
      <c r="D160" s="54" t="s">
        <v>7</v>
      </c>
      <c r="E160" s="68" t="s">
        <v>8</v>
      </c>
      <c r="F160" s="234" t="s">
        <v>9</v>
      </c>
      <c r="G160" s="234"/>
      <c r="H160" s="234"/>
      <c r="I160" s="234"/>
      <c r="J160" s="234"/>
      <c r="K160" s="234"/>
      <c r="L160" s="234"/>
      <c r="M160" s="234"/>
      <c r="N160" s="234"/>
      <c r="O160" s="234"/>
      <c r="P160" s="21">
        <v>1</v>
      </c>
      <c r="Q160" s="21">
        <v>1</v>
      </c>
      <c r="R160" s="21">
        <v>1</v>
      </c>
      <c r="S160" s="21">
        <v>1</v>
      </c>
      <c r="T160" s="12">
        <f t="shared" si="24"/>
        <v>1</v>
      </c>
      <c r="U160" s="12">
        <f t="shared" si="25"/>
        <v>1</v>
      </c>
      <c r="V160" s="12">
        <f t="shared" si="26"/>
        <v>1</v>
      </c>
      <c r="W160" s="12">
        <f t="shared" si="27"/>
        <v>1</v>
      </c>
      <c r="X160" s="12">
        <f t="shared" si="28"/>
        <v>1</v>
      </c>
      <c r="Y160" s="12">
        <f t="shared" si="29"/>
        <v>1</v>
      </c>
      <c r="Z160" s="12">
        <f t="shared" si="30"/>
        <v>1</v>
      </c>
      <c r="AA160" s="12">
        <f t="shared" si="31"/>
        <v>1</v>
      </c>
      <c r="AB160" s="13">
        <v>1</v>
      </c>
      <c r="AC160" s="13">
        <v>1</v>
      </c>
      <c r="AD160" s="13">
        <v>1</v>
      </c>
      <c r="AE160" s="13">
        <v>1</v>
      </c>
      <c r="AF160" s="32"/>
      <c r="AG160" s="32"/>
    </row>
    <row r="161" spans="1:33" ht="125.25" customHeight="1" x14ac:dyDescent="0.3">
      <c r="A161" s="116"/>
      <c r="B161" s="24">
        <v>135</v>
      </c>
      <c r="C161" s="116"/>
      <c r="D161" s="187" t="s">
        <v>10</v>
      </c>
      <c r="E161" s="69" t="s">
        <v>11</v>
      </c>
      <c r="F161" s="221" t="s">
        <v>12</v>
      </c>
      <c r="G161" s="221"/>
      <c r="H161" s="221"/>
      <c r="I161" s="221"/>
      <c r="J161" s="221"/>
      <c r="K161" s="221"/>
      <c r="L161" s="221"/>
      <c r="M161" s="221"/>
      <c r="N161" s="221"/>
      <c r="O161" s="221"/>
      <c r="P161" s="29">
        <v>1</v>
      </c>
      <c r="Q161" s="29">
        <v>1</v>
      </c>
      <c r="R161" s="29">
        <v>1</v>
      </c>
      <c r="S161" s="29">
        <v>1</v>
      </c>
      <c r="T161" s="12">
        <f t="shared" si="24"/>
        <v>1</v>
      </c>
      <c r="U161" s="12">
        <f t="shared" si="25"/>
        <v>1</v>
      </c>
      <c r="V161" s="12">
        <f t="shared" si="26"/>
        <v>1</v>
      </c>
      <c r="W161" s="12">
        <f t="shared" si="27"/>
        <v>1</v>
      </c>
      <c r="X161" s="12">
        <f t="shared" si="28"/>
        <v>1</v>
      </c>
      <c r="Y161" s="12">
        <f t="shared" si="29"/>
        <v>1</v>
      </c>
      <c r="Z161" s="12">
        <f t="shared" si="30"/>
        <v>1</v>
      </c>
      <c r="AA161" s="12">
        <f t="shared" si="31"/>
        <v>1</v>
      </c>
      <c r="AB161" s="13">
        <v>1</v>
      </c>
      <c r="AC161" s="13">
        <v>1</v>
      </c>
      <c r="AD161" s="13">
        <v>1</v>
      </c>
      <c r="AE161" s="13">
        <v>1</v>
      </c>
      <c r="AF161" s="32"/>
      <c r="AG161" s="32"/>
    </row>
    <row r="162" spans="1:33" ht="31.5" customHeight="1" x14ac:dyDescent="0.3">
      <c r="A162" s="236"/>
      <c r="B162" s="236"/>
      <c r="C162" s="236"/>
      <c r="D162" s="138" t="s">
        <v>13</v>
      </c>
      <c r="E162" s="139" t="s">
        <v>224</v>
      </c>
      <c r="F162" s="223" t="s">
        <v>225</v>
      </c>
      <c r="G162" s="223"/>
      <c r="H162" s="223"/>
      <c r="I162" s="223"/>
      <c r="J162" s="223"/>
      <c r="K162" s="223"/>
      <c r="L162" s="223"/>
      <c r="M162" s="223"/>
      <c r="N162" s="223"/>
      <c r="O162" s="223"/>
      <c r="P162" s="224" t="s">
        <v>226</v>
      </c>
      <c r="Q162" s="224"/>
      <c r="R162" s="224"/>
      <c r="S162" s="224"/>
      <c r="T162" s="12"/>
      <c r="U162" s="12">
        <f t="shared" si="25"/>
        <v>0</v>
      </c>
      <c r="V162" s="12">
        <f t="shared" si="26"/>
        <v>0</v>
      </c>
      <c r="W162" s="12">
        <f t="shared" si="27"/>
        <v>0</v>
      </c>
      <c r="X162" s="12">
        <f t="shared" si="28"/>
        <v>0</v>
      </c>
      <c r="Y162" s="12">
        <f t="shared" si="29"/>
        <v>0</v>
      </c>
      <c r="Z162" s="12">
        <f t="shared" si="30"/>
        <v>0</v>
      </c>
      <c r="AA162" s="12">
        <f t="shared" si="31"/>
        <v>0</v>
      </c>
      <c r="AB162" s="13"/>
      <c r="AC162" s="13"/>
      <c r="AD162" s="13"/>
      <c r="AE162" s="13"/>
      <c r="AF162" s="32"/>
      <c r="AG162" s="32"/>
    </row>
    <row r="163" spans="1:33" ht="166.5" customHeight="1" x14ac:dyDescent="0.3">
      <c r="A163" s="122"/>
      <c r="B163" s="25">
        <v>136</v>
      </c>
      <c r="C163" s="122"/>
      <c r="D163" s="188" t="s">
        <v>14</v>
      </c>
      <c r="E163" s="166" t="s">
        <v>15</v>
      </c>
      <c r="F163" s="221" t="s">
        <v>16</v>
      </c>
      <c r="G163" s="221"/>
      <c r="H163" s="221"/>
      <c r="I163" s="221"/>
      <c r="J163" s="221"/>
      <c r="K163" s="221"/>
      <c r="L163" s="221"/>
      <c r="M163" s="221"/>
      <c r="N163" s="221"/>
      <c r="O163" s="221"/>
      <c r="P163" s="29">
        <v>5</v>
      </c>
      <c r="Q163" s="29">
        <v>5</v>
      </c>
      <c r="R163" s="29">
        <v>5</v>
      </c>
      <c r="S163" s="29">
        <v>5</v>
      </c>
      <c r="T163" s="12">
        <f t="shared" si="24"/>
        <v>5</v>
      </c>
      <c r="U163" s="12">
        <f t="shared" si="25"/>
        <v>5</v>
      </c>
      <c r="V163" s="12">
        <f t="shared" si="26"/>
        <v>5</v>
      </c>
      <c r="W163" s="12">
        <f t="shared" si="27"/>
        <v>5</v>
      </c>
      <c r="X163" s="12">
        <f t="shared" si="28"/>
        <v>5</v>
      </c>
      <c r="Y163" s="12">
        <f t="shared" si="29"/>
        <v>5</v>
      </c>
      <c r="Z163" s="12">
        <f t="shared" si="30"/>
        <v>5</v>
      </c>
      <c r="AA163" s="12">
        <f t="shared" si="31"/>
        <v>5</v>
      </c>
      <c r="AB163" s="13">
        <v>5</v>
      </c>
      <c r="AC163" s="13">
        <v>5</v>
      </c>
      <c r="AD163" s="13">
        <v>5</v>
      </c>
      <c r="AE163" s="13">
        <v>5</v>
      </c>
      <c r="AF163" s="32"/>
      <c r="AG163" s="32"/>
    </row>
    <row r="164" spans="1:33" ht="31.5" customHeight="1" x14ac:dyDescent="0.3">
      <c r="A164" s="229"/>
      <c r="B164" s="229"/>
      <c r="C164" s="229"/>
      <c r="D164" s="131" t="s">
        <v>17</v>
      </c>
      <c r="E164" s="139" t="s">
        <v>224</v>
      </c>
      <c r="F164" s="223" t="s">
        <v>225</v>
      </c>
      <c r="G164" s="223"/>
      <c r="H164" s="223"/>
      <c r="I164" s="223"/>
      <c r="J164" s="223"/>
      <c r="K164" s="223"/>
      <c r="L164" s="223"/>
      <c r="M164" s="223"/>
      <c r="N164" s="223"/>
      <c r="O164" s="223"/>
      <c r="P164" s="224" t="s">
        <v>226</v>
      </c>
      <c r="Q164" s="224"/>
      <c r="R164" s="224"/>
      <c r="S164" s="224"/>
      <c r="T164" s="12"/>
      <c r="U164" s="12">
        <f t="shared" si="25"/>
        <v>0</v>
      </c>
      <c r="V164" s="12">
        <f t="shared" si="26"/>
        <v>0</v>
      </c>
      <c r="W164" s="12">
        <f t="shared" si="27"/>
        <v>0</v>
      </c>
      <c r="X164" s="12">
        <f t="shared" si="28"/>
        <v>0</v>
      </c>
      <c r="Y164" s="12">
        <f t="shared" si="29"/>
        <v>0</v>
      </c>
      <c r="Z164" s="12">
        <f t="shared" si="30"/>
        <v>0</v>
      </c>
      <c r="AA164" s="12">
        <f t="shared" si="31"/>
        <v>0</v>
      </c>
      <c r="AB164" s="13"/>
      <c r="AC164" s="13"/>
      <c r="AD164" s="13"/>
      <c r="AE164" s="13"/>
      <c r="AF164" s="32"/>
      <c r="AG164" s="32"/>
    </row>
    <row r="165" spans="1:33" ht="187.5" customHeight="1" x14ac:dyDescent="0.3">
      <c r="A165" s="123"/>
      <c r="B165" s="26">
        <v>137</v>
      </c>
      <c r="C165" s="123"/>
      <c r="D165" s="230" t="s">
        <v>18</v>
      </c>
      <c r="E165" s="54" t="s">
        <v>19</v>
      </c>
      <c r="F165" s="231" t="s">
        <v>20</v>
      </c>
      <c r="G165" s="231"/>
      <c r="H165" s="231"/>
      <c r="I165" s="231"/>
      <c r="J165" s="231"/>
      <c r="K165" s="231"/>
      <c r="L165" s="231"/>
      <c r="M165" s="231"/>
      <c r="N165" s="231"/>
      <c r="O165" s="231"/>
      <c r="P165" s="29">
        <v>7</v>
      </c>
      <c r="Q165" s="29">
        <v>7</v>
      </c>
      <c r="R165" s="29">
        <v>7</v>
      </c>
      <c r="S165" s="29">
        <v>7</v>
      </c>
      <c r="T165" s="12">
        <f t="shared" si="24"/>
        <v>7</v>
      </c>
      <c r="U165" s="12">
        <f t="shared" si="25"/>
        <v>7</v>
      </c>
      <c r="V165" s="12">
        <f t="shared" si="26"/>
        <v>7</v>
      </c>
      <c r="W165" s="12">
        <f t="shared" si="27"/>
        <v>7</v>
      </c>
      <c r="X165" s="12">
        <f t="shared" si="28"/>
        <v>7</v>
      </c>
      <c r="Y165" s="12">
        <f t="shared" si="29"/>
        <v>7</v>
      </c>
      <c r="Z165" s="12">
        <f t="shared" si="30"/>
        <v>7</v>
      </c>
      <c r="AA165" s="12">
        <f t="shared" si="31"/>
        <v>7</v>
      </c>
      <c r="AB165" s="29">
        <v>7</v>
      </c>
      <c r="AC165" s="29">
        <v>7</v>
      </c>
      <c r="AD165" s="29">
        <v>7</v>
      </c>
      <c r="AE165" s="29">
        <v>7</v>
      </c>
      <c r="AF165" s="32"/>
      <c r="AG165" s="32"/>
    </row>
    <row r="166" spans="1:33" ht="94.5" customHeight="1" x14ac:dyDescent="0.3">
      <c r="A166" s="124"/>
      <c r="B166" s="26">
        <v>138</v>
      </c>
      <c r="C166" s="124"/>
      <c r="D166" s="230"/>
      <c r="E166" s="41" t="s">
        <v>21</v>
      </c>
      <c r="F166" s="232" t="s">
        <v>22</v>
      </c>
      <c r="G166" s="232"/>
      <c r="H166" s="232"/>
      <c r="I166" s="232"/>
      <c r="J166" s="232"/>
      <c r="K166" s="232"/>
      <c r="L166" s="232"/>
      <c r="M166" s="232"/>
      <c r="N166" s="232"/>
      <c r="O166" s="232"/>
      <c r="P166" s="29">
        <v>5</v>
      </c>
      <c r="Q166" s="29">
        <v>5</v>
      </c>
      <c r="R166" s="29">
        <v>5</v>
      </c>
      <c r="S166" s="29">
        <v>5</v>
      </c>
      <c r="T166" s="12">
        <f t="shared" si="24"/>
        <v>5</v>
      </c>
      <c r="U166" s="12">
        <f t="shared" si="25"/>
        <v>5</v>
      </c>
      <c r="V166" s="12">
        <f t="shared" si="26"/>
        <v>5</v>
      </c>
      <c r="W166" s="12">
        <f t="shared" si="27"/>
        <v>5</v>
      </c>
      <c r="X166" s="12">
        <f t="shared" si="28"/>
        <v>5</v>
      </c>
      <c r="Y166" s="12">
        <f t="shared" si="29"/>
        <v>5</v>
      </c>
      <c r="Z166" s="12">
        <f t="shared" si="30"/>
        <v>5</v>
      </c>
      <c r="AA166" s="12">
        <f t="shared" si="31"/>
        <v>5</v>
      </c>
      <c r="AB166" s="29">
        <v>5</v>
      </c>
      <c r="AC166" s="29">
        <v>5</v>
      </c>
      <c r="AD166" s="29">
        <v>5</v>
      </c>
      <c r="AE166" s="29">
        <v>5</v>
      </c>
      <c r="AF166" s="32"/>
      <c r="AG166" s="32"/>
    </row>
    <row r="167" spans="1:33" ht="97.5" customHeight="1" x14ac:dyDescent="0.3">
      <c r="A167" s="124"/>
      <c r="B167" s="26">
        <v>139</v>
      </c>
      <c r="C167" s="124"/>
      <c r="D167" s="230"/>
      <c r="E167" s="41" t="s">
        <v>23</v>
      </c>
      <c r="F167" s="232" t="s">
        <v>24</v>
      </c>
      <c r="G167" s="232"/>
      <c r="H167" s="232"/>
      <c r="I167" s="232"/>
      <c r="J167" s="232"/>
      <c r="K167" s="232"/>
      <c r="L167" s="232"/>
      <c r="M167" s="232"/>
      <c r="N167" s="232"/>
      <c r="O167" s="232"/>
      <c r="P167" s="29">
        <v>5</v>
      </c>
      <c r="Q167" s="29">
        <v>5</v>
      </c>
      <c r="R167" s="29">
        <v>5</v>
      </c>
      <c r="S167" s="29">
        <v>5</v>
      </c>
      <c r="T167" s="12">
        <f t="shared" si="24"/>
        <v>5</v>
      </c>
      <c r="U167" s="12">
        <f t="shared" si="25"/>
        <v>5</v>
      </c>
      <c r="V167" s="12">
        <f t="shared" si="26"/>
        <v>5</v>
      </c>
      <c r="W167" s="12">
        <f t="shared" si="27"/>
        <v>5</v>
      </c>
      <c r="X167" s="12">
        <f t="shared" si="28"/>
        <v>5</v>
      </c>
      <c r="Y167" s="12">
        <f t="shared" si="29"/>
        <v>5</v>
      </c>
      <c r="Z167" s="12">
        <f t="shared" si="30"/>
        <v>5</v>
      </c>
      <c r="AA167" s="12">
        <f t="shared" si="31"/>
        <v>5</v>
      </c>
      <c r="AB167" s="29">
        <v>5</v>
      </c>
      <c r="AC167" s="29">
        <v>5</v>
      </c>
      <c r="AD167" s="29">
        <v>5</v>
      </c>
      <c r="AE167" s="29">
        <v>5</v>
      </c>
      <c r="AF167" s="32"/>
      <c r="AG167" s="32"/>
    </row>
    <row r="168" spans="1:33" hidden="1" x14ac:dyDescent="0.35">
      <c r="A168" s="2"/>
      <c r="B168" s="27"/>
      <c r="C168" s="2"/>
      <c r="D168" s="2"/>
      <c r="E168" s="2"/>
      <c r="F168" s="2"/>
      <c r="G168" s="2"/>
      <c r="H168" s="2"/>
      <c r="I168" s="2"/>
      <c r="J168" s="2"/>
      <c r="K168" s="2"/>
      <c r="L168" s="2"/>
      <c r="M168" s="2"/>
      <c r="N168" s="2"/>
      <c r="O168" s="2"/>
      <c r="P168" s="30">
        <f>SUM(P12:P167)</f>
        <v>398</v>
      </c>
      <c r="Q168" s="30">
        <f>SUM(Q12:Q167)</f>
        <v>398</v>
      </c>
      <c r="R168" s="30">
        <f>SUM(R12:R167)</f>
        <v>398</v>
      </c>
      <c r="S168" s="30">
        <f>SUM(S12:S167)</f>
        <v>398</v>
      </c>
      <c r="T168" s="9">
        <f>SUM(T12:T167)</f>
        <v>398</v>
      </c>
      <c r="U168" s="9">
        <f t="shared" ref="U168:AA168" si="32">SUM(U12:U167)</f>
        <v>398</v>
      </c>
      <c r="V168" s="9">
        <f t="shared" si="32"/>
        <v>398</v>
      </c>
      <c r="W168" s="9">
        <f t="shared" si="32"/>
        <v>398</v>
      </c>
      <c r="X168" s="9">
        <f t="shared" si="32"/>
        <v>403</v>
      </c>
      <c r="Y168" s="9">
        <f t="shared" si="32"/>
        <v>403</v>
      </c>
      <c r="Z168" s="9">
        <f t="shared" si="32"/>
        <v>403</v>
      </c>
      <c r="AA168" s="9">
        <f t="shared" si="32"/>
        <v>403</v>
      </c>
      <c r="AB168" s="9">
        <v>398</v>
      </c>
      <c r="AC168" s="9">
        <v>398</v>
      </c>
      <c r="AD168" s="9">
        <v>398</v>
      </c>
      <c r="AE168" s="9">
        <v>398</v>
      </c>
      <c r="AF168" s="32"/>
      <c r="AG168" s="32"/>
    </row>
    <row r="169" spans="1:33" x14ac:dyDescent="0.35">
      <c r="A169" s="2"/>
      <c r="B169" s="27"/>
      <c r="C169" s="2"/>
      <c r="D169" s="2"/>
      <c r="E169" s="2"/>
      <c r="F169" s="2"/>
      <c r="G169" s="2"/>
      <c r="H169" s="2"/>
      <c r="I169" s="2"/>
      <c r="J169" s="2"/>
      <c r="K169" s="2"/>
      <c r="L169" s="2"/>
      <c r="M169" s="2"/>
      <c r="N169" s="2"/>
      <c r="O169" s="2"/>
      <c r="P169" s="31"/>
      <c r="Q169" s="31"/>
      <c r="R169" s="31"/>
      <c r="S169" s="31"/>
      <c r="T169" s="228" t="s">
        <v>297</v>
      </c>
      <c r="U169" s="228"/>
      <c r="V169" s="228"/>
      <c r="W169" s="228"/>
      <c r="X169" s="228" t="s">
        <v>298</v>
      </c>
      <c r="Y169" s="228"/>
      <c r="Z169" s="228"/>
      <c r="AA169" s="228"/>
      <c r="AB169" s="228" t="s">
        <v>299</v>
      </c>
      <c r="AC169" s="228"/>
      <c r="AD169" s="228"/>
      <c r="AE169" s="228"/>
      <c r="AF169" s="32"/>
      <c r="AG169" s="32"/>
    </row>
    <row r="170" spans="1:33" x14ac:dyDescent="0.35">
      <c r="A170" s="2"/>
      <c r="B170" s="27"/>
      <c r="C170" s="2"/>
      <c r="D170" s="2"/>
      <c r="E170" s="2"/>
      <c r="F170" s="2"/>
      <c r="G170" s="2"/>
      <c r="H170" s="2"/>
      <c r="I170" s="2"/>
      <c r="J170" s="2"/>
      <c r="K170" s="2"/>
      <c r="L170" s="2"/>
      <c r="M170" s="2"/>
      <c r="N170" s="2"/>
      <c r="O170" s="2"/>
      <c r="P170" s="31"/>
      <c r="Q170" s="31"/>
      <c r="R170" s="31"/>
      <c r="S170" s="31"/>
      <c r="T170" s="9"/>
      <c r="U170" s="9"/>
      <c r="V170" s="9"/>
      <c r="W170" s="9"/>
      <c r="X170" s="9"/>
      <c r="Y170" s="9"/>
      <c r="Z170" s="32"/>
      <c r="AA170" s="32"/>
      <c r="AB170" s="32"/>
      <c r="AC170" s="32"/>
      <c r="AD170" s="32"/>
      <c r="AE170" s="32"/>
      <c r="AF170" s="32"/>
      <c r="AG170" s="32"/>
    </row>
    <row r="171" spans="1:33" x14ac:dyDescent="0.35">
      <c r="A171" s="2"/>
      <c r="B171" s="27"/>
      <c r="C171" s="2"/>
      <c r="D171" s="2"/>
      <c r="E171" s="2"/>
      <c r="F171" s="2"/>
      <c r="G171" s="2"/>
      <c r="H171" s="2"/>
      <c r="I171" s="2"/>
      <c r="J171" s="2"/>
      <c r="K171" s="2"/>
      <c r="L171" s="2"/>
      <c r="M171" s="2"/>
      <c r="N171" s="2"/>
      <c r="O171" s="2"/>
      <c r="P171" s="31"/>
      <c r="Q171" s="31"/>
      <c r="R171" s="31"/>
      <c r="S171" s="31"/>
      <c r="T171" s="9"/>
      <c r="U171" s="9"/>
      <c r="V171" s="9"/>
      <c r="W171" s="9"/>
      <c r="X171" s="9"/>
      <c r="Y171" s="9"/>
      <c r="Z171" s="32"/>
      <c r="AA171" s="32"/>
      <c r="AB171" s="32"/>
      <c r="AC171" s="32"/>
      <c r="AD171" s="32"/>
      <c r="AE171" s="32"/>
      <c r="AF171" s="32"/>
      <c r="AG171" s="32"/>
    </row>
    <row r="172" spans="1:33" x14ac:dyDescent="0.35">
      <c r="A172" s="2"/>
      <c r="B172" s="27"/>
      <c r="C172" s="2"/>
      <c r="D172" s="2"/>
      <c r="E172" s="2"/>
      <c r="F172" s="2"/>
      <c r="G172" s="2"/>
      <c r="H172" s="2"/>
      <c r="I172" s="2"/>
      <c r="J172" s="2"/>
      <c r="K172" s="2"/>
      <c r="L172" s="2"/>
      <c r="M172" s="2"/>
      <c r="N172" s="2"/>
      <c r="O172" s="2"/>
      <c r="P172" s="31"/>
      <c r="Q172" s="31"/>
      <c r="R172" s="31"/>
      <c r="S172" s="31"/>
      <c r="T172" s="9"/>
      <c r="U172" s="9"/>
      <c r="V172" s="9"/>
      <c r="W172" s="9"/>
      <c r="X172" s="9"/>
      <c r="Y172" s="9"/>
      <c r="Z172" s="32"/>
      <c r="AA172" s="32"/>
      <c r="AB172" s="32"/>
      <c r="AC172" s="32"/>
      <c r="AD172" s="32"/>
      <c r="AE172" s="32"/>
      <c r="AF172" s="32"/>
      <c r="AG172" s="32"/>
    </row>
  </sheetData>
  <mergeCells count="229">
    <mergeCell ref="F19:O19"/>
    <mergeCell ref="A10:C11"/>
    <mergeCell ref="F11:O11"/>
    <mergeCell ref="P11:S11"/>
    <mergeCell ref="A1:S1"/>
    <mergeCell ref="A2:S2"/>
    <mergeCell ref="A3:S3"/>
    <mergeCell ref="A4:S4"/>
    <mergeCell ref="D12:D26"/>
    <mergeCell ref="F12:O12"/>
    <mergeCell ref="F13:O13"/>
    <mergeCell ref="F14:O14"/>
    <mergeCell ref="F15:O15"/>
    <mergeCell ref="F16:O16"/>
    <mergeCell ref="F17:O17"/>
    <mergeCell ref="F18:O18"/>
    <mergeCell ref="P5:S5"/>
    <mergeCell ref="B6:O6"/>
    <mergeCell ref="P6:P10"/>
    <mergeCell ref="Q6:Q10"/>
    <mergeCell ref="R6:R10"/>
    <mergeCell ref="S6:S10"/>
    <mergeCell ref="B7:O7"/>
    <mergeCell ref="B8:O8"/>
    <mergeCell ref="A27:C27"/>
    <mergeCell ref="F27:O27"/>
    <mergeCell ref="A33:C33"/>
    <mergeCell ref="F33:O33"/>
    <mergeCell ref="P27:S27"/>
    <mergeCell ref="F23:O23"/>
    <mergeCell ref="F24:O24"/>
    <mergeCell ref="F20:O20"/>
    <mergeCell ref="F21:O21"/>
    <mergeCell ref="F22:O22"/>
    <mergeCell ref="F25:O25"/>
    <mergeCell ref="F26:O26"/>
    <mergeCell ref="P33:S33"/>
    <mergeCell ref="F45:O45"/>
    <mergeCell ref="F46:O46"/>
    <mergeCell ref="F38:O38"/>
    <mergeCell ref="D39:D43"/>
    <mergeCell ref="F39:O39"/>
    <mergeCell ref="F40:O40"/>
    <mergeCell ref="F43:O43"/>
    <mergeCell ref="D28:D32"/>
    <mergeCell ref="F28:O28"/>
    <mergeCell ref="F29:O29"/>
    <mergeCell ref="F30:O30"/>
    <mergeCell ref="F31:O31"/>
    <mergeCell ref="F32:O32"/>
    <mergeCell ref="F34:O34"/>
    <mergeCell ref="F35:O35"/>
    <mergeCell ref="F36:O36"/>
    <mergeCell ref="F37:O37"/>
    <mergeCell ref="F41:O41"/>
    <mergeCell ref="F42:O42"/>
    <mergeCell ref="D44:D46"/>
    <mergeCell ref="F44:O44"/>
    <mergeCell ref="P64:S64"/>
    <mergeCell ref="P56:S56"/>
    <mergeCell ref="D57:D63"/>
    <mergeCell ref="F57:O57"/>
    <mergeCell ref="F58:O58"/>
    <mergeCell ref="F59:O59"/>
    <mergeCell ref="P47:S47"/>
    <mergeCell ref="D48:D55"/>
    <mergeCell ref="F52:O52"/>
    <mergeCell ref="F53:O53"/>
    <mergeCell ref="F54:O54"/>
    <mergeCell ref="F55:O55"/>
    <mergeCell ref="F48:O48"/>
    <mergeCell ref="F49:O49"/>
    <mergeCell ref="F50:O50"/>
    <mergeCell ref="F51:O51"/>
    <mergeCell ref="A64:C64"/>
    <mergeCell ref="F64:O64"/>
    <mergeCell ref="A56:C56"/>
    <mergeCell ref="F56:O56"/>
    <mergeCell ref="F60:O60"/>
    <mergeCell ref="F61:O61"/>
    <mergeCell ref="F62:O62"/>
    <mergeCell ref="F63:O63"/>
    <mergeCell ref="A47:C47"/>
    <mergeCell ref="F47:O47"/>
    <mergeCell ref="D65:D68"/>
    <mergeCell ref="F65:O65"/>
    <mergeCell ref="F66:O66"/>
    <mergeCell ref="F67:O67"/>
    <mergeCell ref="F68:O68"/>
    <mergeCell ref="F74:O74"/>
    <mergeCell ref="D69:D71"/>
    <mergeCell ref="F69:O69"/>
    <mergeCell ref="F70:O70"/>
    <mergeCell ref="F71:O71"/>
    <mergeCell ref="F75:O75"/>
    <mergeCell ref="A72:C72"/>
    <mergeCell ref="F72:O72"/>
    <mergeCell ref="A77:C77"/>
    <mergeCell ref="F77:O77"/>
    <mergeCell ref="P72:S72"/>
    <mergeCell ref="P77:S77"/>
    <mergeCell ref="D73:D76"/>
    <mergeCell ref="F73:O73"/>
    <mergeCell ref="F76:O76"/>
    <mergeCell ref="F87:O87"/>
    <mergeCell ref="F88:O88"/>
    <mergeCell ref="F80:O80"/>
    <mergeCell ref="F81:O81"/>
    <mergeCell ref="F82:O82"/>
    <mergeCell ref="P95:S95"/>
    <mergeCell ref="D90:O90"/>
    <mergeCell ref="F91:O91"/>
    <mergeCell ref="F83:O83"/>
    <mergeCell ref="D84:D85"/>
    <mergeCell ref="F84:O84"/>
    <mergeCell ref="F85:O85"/>
    <mergeCell ref="D78:D83"/>
    <mergeCell ref="F78:O78"/>
    <mergeCell ref="F79:O79"/>
    <mergeCell ref="F86:O86"/>
    <mergeCell ref="D92:D94"/>
    <mergeCell ref="A95:C95"/>
    <mergeCell ref="F95:O95"/>
    <mergeCell ref="F94:O94"/>
    <mergeCell ref="F89:O89"/>
    <mergeCell ref="P91:S91"/>
    <mergeCell ref="F92:O92"/>
    <mergeCell ref="F93:O93"/>
    <mergeCell ref="A90:C91"/>
    <mergeCell ref="P103:S103"/>
    <mergeCell ref="F101:O101"/>
    <mergeCell ref="D96:D97"/>
    <mergeCell ref="F96:O96"/>
    <mergeCell ref="F97:O97"/>
    <mergeCell ref="F98:O98"/>
    <mergeCell ref="F102:O102"/>
    <mergeCell ref="F99:O99"/>
    <mergeCell ref="F100:O100"/>
    <mergeCell ref="A103:C103"/>
    <mergeCell ref="F103:O103"/>
    <mergeCell ref="F104:O104"/>
    <mergeCell ref="F105:O105"/>
    <mergeCell ref="F106:O106"/>
    <mergeCell ref="F107:O107"/>
    <mergeCell ref="F113:O113"/>
    <mergeCell ref="F125:O125"/>
    <mergeCell ref="F126:O126"/>
    <mergeCell ref="F127:O127"/>
    <mergeCell ref="F114:O114"/>
    <mergeCell ref="F108:O108"/>
    <mergeCell ref="F109:O109"/>
    <mergeCell ref="F110:O110"/>
    <mergeCell ref="F111:O111"/>
    <mergeCell ref="F123:O123"/>
    <mergeCell ref="F124:O124"/>
    <mergeCell ref="F119:O119"/>
    <mergeCell ref="F120:O120"/>
    <mergeCell ref="F121:O121"/>
    <mergeCell ref="A117:C117"/>
    <mergeCell ref="F117:O117"/>
    <mergeCell ref="D155:D158"/>
    <mergeCell ref="F155:O155"/>
    <mergeCell ref="F156:O156"/>
    <mergeCell ref="F157:O157"/>
    <mergeCell ref="F158:O158"/>
    <mergeCell ref="F145:O145"/>
    <mergeCell ref="F137:O137"/>
    <mergeCell ref="D146:D149"/>
    <mergeCell ref="F146:O146"/>
    <mergeCell ref="F147:O147"/>
    <mergeCell ref="F148:O148"/>
    <mergeCell ref="F149:O149"/>
    <mergeCell ref="D142:D145"/>
    <mergeCell ref="F143:O143"/>
    <mergeCell ref="F144:O144"/>
    <mergeCell ref="F140:O140"/>
    <mergeCell ref="A150:C150"/>
    <mergeCell ref="F150:O150"/>
    <mergeCell ref="F154:O154"/>
    <mergeCell ref="F129:O129"/>
    <mergeCell ref="F128:O128"/>
    <mergeCell ref="P150:S150"/>
    <mergeCell ref="D151:D153"/>
    <mergeCell ref="F151:O151"/>
    <mergeCell ref="F152:O152"/>
    <mergeCell ref="F153:O153"/>
    <mergeCell ref="P154:S154"/>
    <mergeCell ref="T11:W11"/>
    <mergeCell ref="F133:O133"/>
    <mergeCell ref="F134:O134"/>
    <mergeCell ref="F135:O135"/>
    <mergeCell ref="F136:O136"/>
    <mergeCell ref="F138:O138"/>
    <mergeCell ref="F139:O139"/>
    <mergeCell ref="F141:O141"/>
    <mergeCell ref="F142:O142"/>
    <mergeCell ref="F130:O130"/>
    <mergeCell ref="F131:O131"/>
    <mergeCell ref="P117:S117"/>
    <mergeCell ref="F118:O118"/>
    <mergeCell ref="F115:O115"/>
    <mergeCell ref="F116:O116"/>
    <mergeCell ref="F122:O122"/>
    <mergeCell ref="F132:O132"/>
    <mergeCell ref="F112:O112"/>
    <mergeCell ref="B9:O9"/>
    <mergeCell ref="N10:O10"/>
    <mergeCell ref="X11:AA11"/>
    <mergeCell ref="AB11:AE11"/>
    <mergeCell ref="T169:W169"/>
    <mergeCell ref="X169:AA169"/>
    <mergeCell ref="AB169:AE169"/>
    <mergeCell ref="A164:C164"/>
    <mergeCell ref="F164:O164"/>
    <mergeCell ref="D165:D167"/>
    <mergeCell ref="F165:O165"/>
    <mergeCell ref="F166:O166"/>
    <mergeCell ref="F167:O167"/>
    <mergeCell ref="P164:S164"/>
    <mergeCell ref="P162:S162"/>
    <mergeCell ref="A159:C159"/>
    <mergeCell ref="F159:O159"/>
    <mergeCell ref="P159:S159"/>
    <mergeCell ref="F160:O160"/>
    <mergeCell ref="F161:O161"/>
    <mergeCell ref="A162:C162"/>
    <mergeCell ref="F162:O162"/>
    <mergeCell ref="F163:O163"/>
    <mergeCell ref="A154:C154"/>
  </mergeCells>
  <phoneticPr fontId="16" type="noConversion"/>
  <printOptions horizontalCentered="1"/>
  <pageMargins left="0.23622047244094491" right="0.27559055118110237" top="0.19685039370078741" bottom="0.19685039370078741" header="0.51181102362204722" footer="0.19685039370078741"/>
  <pageSetup paperSize="9" scale="65" firstPageNumber="0" orientation="portrait" horizontalDpi="300" verticalDpi="300" r:id="rId1"/>
  <headerFooter alignWithMargins="0">
    <oddFooter>&amp;R&amp;P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zoomScaleNormal="115" zoomScaleSheetLayoutView="100" workbookViewId="0">
      <selection activeCell="A93" sqref="A93:Q95"/>
    </sheetView>
  </sheetViews>
  <sheetFormatPr baseColWidth="10" defaultColWidth="11.42578125" defaultRowHeight="15" x14ac:dyDescent="0.3"/>
  <cols>
    <col min="1" max="1" width="23.28515625" style="2" customWidth="1"/>
    <col min="2" max="2" width="11.42578125" style="2"/>
    <col min="3" max="3" width="14" style="2" customWidth="1"/>
    <col min="4" max="4" width="14.42578125" style="2" customWidth="1"/>
    <col min="5" max="6" width="11.42578125" style="2"/>
    <col min="7" max="7" width="2.7109375" style="2" customWidth="1"/>
    <col min="8" max="8" width="4" style="2" customWidth="1"/>
    <col min="9" max="9" width="2.28515625" style="2" customWidth="1"/>
    <col min="10" max="10" width="0" style="2" hidden="1" customWidth="1"/>
    <col min="11" max="11" width="2.5703125" style="2" customWidth="1"/>
    <col min="12" max="12" width="4" style="2" customWidth="1"/>
    <col min="13" max="13" width="2.42578125" style="2" customWidth="1"/>
    <col min="14" max="15" width="3.42578125" style="2" customWidth="1"/>
    <col min="16" max="16" width="3.85546875" style="2" customWidth="1"/>
    <col min="17" max="17" width="4.85546875" style="2" customWidth="1"/>
    <col min="18" max="18" width="2.140625" style="2" customWidth="1"/>
    <col min="19" max="16384" width="11.42578125" style="2"/>
  </cols>
  <sheetData>
    <row r="1" spans="1:21" x14ac:dyDescent="0.3">
      <c r="A1" s="217" t="s">
        <v>415</v>
      </c>
      <c r="B1" s="217"/>
      <c r="C1" s="217"/>
      <c r="D1" s="217"/>
      <c r="E1" s="217"/>
      <c r="F1" s="217"/>
      <c r="G1" s="217"/>
      <c r="H1" s="217"/>
      <c r="I1" s="217"/>
      <c r="J1" s="217"/>
      <c r="K1" s="217"/>
      <c r="L1" s="217"/>
      <c r="M1" s="217"/>
      <c r="N1" s="217"/>
      <c r="O1" s="217"/>
      <c r="P1" s="217"/>
      <c r="Q1" s="217"/>
      <c r="R1" s="1"/>
      <c r="S1" s="1"/>
      <c r="T1" s="76"/>
    </row>
    <row r="2" spans="1:21" x14ac:dyDescent="0.3">
      <c r="A2" s="333" t="s">
        <v>219</v>
      </c>
      <c r="B2" s="333"/>
      <c r="C2" s="333"/>
      <c r="D2" s="333"/>
      <c r="E2" s="333"/>
      <c r="F2" s="333"/>
      <c r="G2" s="333"/>
      <c r="H2" s="333"/>
      <c r="I2" s="333"/>
      <c r="J2" s="333"/>
      <c r="K2" s="333"/>
      <c r="L2" s="333"/>
      <c r="M2" s="333"/>
      <c r="N2" s="333"/>
      <c r="O2" s="333"/>
      <c r="P2" s="333"/>
      <c r="Q2" s="333"/>
      <c r="R2" s="73"/>
      <c r="S2" s="75"/>
      <c r="T2" s="76"/>
    </row>
    <row r="3" spans="1:21" x14ac:dyDescent="0.3">
      <c r="A3" s="340">
        <v>2023</v>
      </c>
      <c r="B3" s="340"/>
      <c r="C3" s="340"/>
      <c r="D3" s="340"/>
      <c r="E3" s="340"/>
      <c r="F3" s="340"/>
      <c r="G3" s="340"/>
      <c r="H3" s="340"/>
      <c r="I3" s="340"/>
      <c r="J3" s="340"/>
      <c r="K3" s="340"/>
      <c r="L3" s="340"/>
      <c r="M3" s="340"/>
      <c r="N3" s="340"/>
      <c r="O3" s="340"/>
      <c r="P3" s="340"/>
      <c r="Q3" s="340"/>
      <c r="R3" s="73"/>
      <c r="S3" s="75"/>
      <c r="T3" s="76"/>
    </row>
    <row r="4" spans="1:21" x14ac:dyDescent="0.3">
      <c r="A4" s="333" t="s">
        <v>410</v>
      </c>
      <c r="B4" s="333"/>
      <c r="C4" s="333"/>
      <c r="D4" s="333"/>
      <c r="E4" s="333"/>
      <c r="F4" s="333"/>
      <c r="G4" s="333"/>
      <c r="H4" s="333"/>
      <c r="I4" s="333"/>
      <c r="J4" s="333"/>
      <c r="K4" s="333"/>
      <c r="L4" s="333"/>
      <c r="M4" s="333"/>
      <c r="N4" s="333"/>
      <c r="O4" s="333"/>
      <c r="P4" s="333"/>
      <c r="Q4" s="333"/>
      <c r="R4" s="73"/>
      <c r="S4" s="75"/>
      <c r="T4" s="76"/>
    </row>
    <row r="5" spans="1:21" x14ac:dyDescent="0.3">
      <c r="A5" s="333">
        <f>'CARÁTULA TIPO II '!B13</f>
        <v>0</v>
      </c>
      <c r="B5" s="333"/>
      <c r="C5" s="333"/>
      <c r="D5" s="333"/>
      <c r="E5" s="333"/>
      <c r="F5" s="333"/>
      <c r="G5" s="333"/>
      <c r="H5" s="333"/>
      <c r="I5" s="333"/>
      <c r="J5" s="333"/>
      <c r="K5" s="333"/>
      <c r="L5" s="333"/>
      <c r="M5" s="333"/>
      <c r="N5" s="333"/>
      <c r="O5" s="333"/>
      <c r="P5" s="333"/>
      <c r="Q5" s="333"/>
      <c r="R5" s="75"/>
      <c r="S5" s="75"/>
      <c r="T5" s="76"/>
    </row>
    <row r="6" spans="1:21" ht="18" customHeight="1" x14ac:dyDescent="0.3">
      <c r="A6" s="333">
        <f>'CARÁTULA TIPO II '!B15</f>
        <v>0</v>
      </c>
      <c r="B6" s="333"/>
      <c r="C6" s="333"/>
      <c r="D6" s="333"/>
      <c r="E6" s="333"/>
      <c r="F6" s="333"/>
      <c r="G6" s="333"/>
      <c r="H6" s="333"/>
      <c r="I6" s="333"/>
      <c r="J6" s="333"/>
      <c r="K6" s="333"/>
      <c r="L6" s="333"/>
      <c r="M6" s="333"/>
      <c r="N6" s="333"/>
      <c r="O6" s="333"/>
      <c r="P6" s="333"/>
      <c r="Q6" s="333"/>
      <c r="R6" s="75"/>
      <c r="S6" s="75"/>
      <c r="T6" s="76"/>
      <c r="U6" s="77"/>
    </row>
    <row r="7" spans="1:21" x14ac:dyDescent="0.3">
      <c r="A7" s="337"/>
      <c r="B7" s="337"/>
      <c r="C7" s="337"/>
      <c r="D7" s="337"/>
      <c r="E7" s="337"/>
      <c r="F7" s="337"/>
      <c r="G7" s="337"/>
      <c r="H7" s="337"/>
      <c r="I7" s="337"/>
      <c r="J7" s="337"/>
      <c r="K7" s="337"/>
      <c r="L7" s="337"/>
      <c r="M7" s="337"/>
      <c r="N7" s="337"/>
      <c r="O7" s="8"/>
      <c r="P7" s="8"/>
      <c r="Q7" s="8"/>
      <c r="R7" s="8"/>
      <c r="S7" s="8"/>
    </row>
    <row r="8" spans="1:21" x14ac:dyDescent="0.3">
      <c r="A8" s="333" t="s">
        <v>430</v>
      </c>
      <c r="B8" s="333"/>
      <c r="C8" s="333"/>
      <c r="D8" s="333"/>
      <c r="E8" s="333"/>
      <c r="F8" s="333"/>
      <c r="G8" s="333"/>
      <c r="H8" s="333"/>
      <c r="I8" s="333"/>
      <c r="J8" s="333"/>
      <c r="K8" s="333"/>
      <c r="L8" s="333"/>
      <c r="M8" s="333"/>
      <c r="N8" s="333"/>
      <c r="O8" s="333"/>
      <c r="P8" s="333"/>
      <c r="Q8" s="333"/>
      <c r="R8" s="8"/>
      <c r="S8" s="8"/>
    </row>
    <row r="9" spans="1:21" ht="12.75" customHeight="1" x14ac:dyDescent="0.3">
      <c r="A9" s="8"/>
      <c r="B9" s="338" t="s">
        <v>214</v>
      </c>
      <c r="C9" s="338"/>
      <c r="D9" s="338"/>
      <c r="E9" s="338" t="s">
        <v>215</v>
      </c>
      <c r="F9" s="338"/>
      <c r="G9" s="339" t="s">
        <v>226</v>
      </c>
      <c r="H9" s="339"/>
      <c r="I9" s="339"/>
      <c r="J9" s="339"/>
      <c r="K9" s="339"/>
      <c r="L9" s="339"/>
      <c r="M9" s="10"/>
      <c r="N9" s="10"/>
      <c r="O9" s="10"/>
      <c r="P9" s="10"/>
      <c r="Q9" s="10"/>
      <c r="R9" s="8"/>
      <c r="S9" s="8"/>
    </row>
    <row r="10" spans="1:21" x14ac:dyDescent="0.3">
      <c r="A10" s="78"/>
      <c r="B10" s="334" t="s">
        <v>216</v>
      </c>
      <c r="C10" s="334"/>
      <c r="D10" s="79">
        <f>'EVALUACIÓN TIPO II'!AB164</f>
        <v>373</v>
      </c>
      <c r="E10" s="335">
        <f>'EVALUACIÓN TIPO II'!T164</f>
        <v>373</v>
      </c>
      <c r="F10" s="335"/>
      <c r="G10" s="336">
        <f>E10*(100/D10)</f>
        <v>100</v>
      </c>
      <c r="H10" s="336"/>
      <c r="I10" s="336"/>
      <c r="J10" s="336"/>
      <c r="K10" s="336"/>
      <c r="L10" s="336"/>
      <c r="M10" s="10"/>
      <c r="N10" s="10"/>
      <c r="O10" s="10"/>
      <c r="P10" s="10"/>
      <c r="Q10" s="10"/>
      <c r="R10" s="8"/>
      <c r="S10" s="8"/>
    </row>
    <row r="11" spans="1:21" x14ac:dyDescent="0.3">
      <c r="A11" s="8"/>
      <c r="B11" s="81"/>
      <c r="C11" s="82" t="s">
        <v>217</v>
      </c>
      <c r="D11" s="80">
        <f>SUM(D10:D10)</f>
        <v>373</v>
      </c>
      <c r="E11" s="331">
        <f>SUM(E10:F10)</f>
        <v>373</v>
      </c>
      <c r="F11" s="331"/>
      <c r="G11" s="83"/>
      <c r="H11" s="83"/>
      <c r="I11" s="83"/>
      <c r="J11" s="83"/>
      <c r="K11" s="1"/>
      <c r="L11" s="1"/>
      <c r="M11" s="1"/>
      <c r="N11" s="1"/>
      <c r="O11" s="1"/>
      <c r="P11" s="1"/>
      <c r="Q11" s="1"/>
      <c r="R11" s="8"/>
      <c r="S11" s="8"/>
    </row>
    <row r="12" spans="1:21" x14ac:dyDescent="0.3">
      <c r="A12" s="8"/>
      <c r="B12" s="81"/>
      <c r="C12" s="81"/>
      <c r="D12" s="95"/>
      <c r="E12" s="96"/>
      <c r="F12" s="74"/>
      <c r="G12" s="83"/>
      <c r="H12" s="83"/>
      <c r="I12" s="83"/>
      <c r="J12" s="83"/>
      <c r="K12" s="1"/>
      <c r="L12" s="1"/>
      <c r="M12" s="1"/>
      <c r="N12" s="1"/>
      <c r="O12" s="1"/>
      <c r="P12" s="1"/>
      <c r="Q12" s="1"/>
      <c r="R12" s="8"/>
      <c r="S12" s="8"/>
    </row>
    <row r="13" spans="1:21" ht="18.75" x14ac:dyDescent="0.35">
      <c r="A13" s="8"/>
      <c r="B13" s="84" t="s">
        <v>218</v>
      </c>
      <c r="C13" s="332">
        <f>SUM(G10:L10)</f>
        <v>100</v>
      </c>
      <c r="D13" s="332"/>
      <c r="G13" s="81"/>
      <c r="H13" s="81"/>
      <c r="I13" s="81"/>
      <c r="J13" s="81"/>
      <c r="K13" s="3"/>
      <c r="L13" s="3"/>
      <c r="M13" s="3"/>
      <c r="N13" s="3"/>
      <c r="O13" s="3"/>
      <c r="P13" s="3"/>
      <c r="Q13" s="3"/>
      <c r="R13" s="8"/>
      <c r="S13" s="8"/>
    </row>
    <row r="14" spans="1:21" x14ac:dyDescent="0.3">
      <c r="A14" s="8"/>
      <c r="G14" s="8"/>
      <c r="H14" s="8"/>
      <c r="I14" s="8"/>
      <c r="J14" s="85"/>
      <c r="K14" s="85"/>
      <c r="L14" s="86"/>
      <c r="M14" s="86"/>
      <c r="N14" s="86"/>
      <c r="O14" s="75"/>
      <c r="P14" s="75"/>
      <c r="Q14" s="75"/>
      <c r="R14" s="8"/>
      <c r="S14" s="8"/>
    </row>
    <row r="15" spans="1:21" ht="15.75" customHeight="1" x14ac:dyDescent="0.3">
      <c r="A15" s="368" t="s">
        <v>434</v>
      </c>
      <c r="B15" s="368"/>
      <c r="C15" s="368"/>
      <c r="D15" s="368"/>
      <c r="E15" s="368"/>
      <c r="F15" s="368"/>
      <c r="G15" s="368"/>
      <c r="H15" s="368"/>
      <c r="I15" s="368"/>
      <c r="J15" s="368"/>
      <c r="K15" s="368"/>
      <c r="L15" s="368"/>
      <c r="M15" s="368"/>
      <c r="N15" s="368"/>
      <c r="O15" s="368"/>
      <c r="P15" s="368"/>
      <c r="Q15" s="368"/>
      <c r="R15" s="87"/>
      <c r="S15" s="8"/>
    </row>
    <row r="16" spans="1:21" ht="15.75" customHeight="1" x14ac:dyDescent="0.3">
      <c r="A16" s="368"/>
      <c r="B16" s="368"/>
      <c r="C16" s="368"/>
      <c r="D16" s="368"/>
      <c r="E16" s="368"/>
      <c r="F16" s="368"/>
      <c r="G16" s="368"/>
      <c r="H16" s="368"/>
      <c r="I16" s="368"/>
      <c r="J16" s="368"/>
      <c r="K16" s="368"/>
      <c r="L16" s="368"/>
      <c r="M16" s="368"/>
      <c r="N16" s="368"/>
      <c r="O16" s="368"/>
      <c r="P16" s="368"/>
      <c r="Q16" s="368"/>
      <c r="R16" s="87"/>
      <c r="S16" s="8"/>
    </row>
    <row r="17" spans="1:21" ht="13.5" customHeight="1" x14ac:dyDescent="0.3">
      <c r="A17" s="368"/>
      <c r="B17" s="368"/>
      <c r="C17" s="368"/>
      <c r="D17" s="368"/>
      <c r="E17" s="368"/>
      <c r="F17" s="368"/>
      <c r="G17" s="368"/>
      <c r="H17" s="368"/>
      <c r="I17" s="368"/>
      <c r="J17" s="368"/>
      <c r="K17" s="368"/>
      <c r="L17" s="368"/>
      <c r="M17" s="368"/>
      <c r="N17" s="368"/>
      <c r="O17" s="368"/>
      <c r="P17" s="368"/>
      <c r="Q17" s="368"/>
      <c r="R17" s="87"/>
      <c r="S17" s="8"/>
    </row>
    <row r="18" spans="1:21" x14ac:dyDescent="0.3">
      <c r="G18" s="10"/>
      <c r="H18" s="8"/>
      <c r="I18" s="8"/>
      <c r="J18" s="8"/>
      <c r="K18" s="8"/>
      <c r="L18" s="8"/>
      <c r="M18" s="8"/>
      <c r="N18" s="8"/>
      <c r="O18" s="8"/>
      <c r="P18" s="8"/>
      <c r="Q18" s="8"/>
      <c r="R18" s="8"/>
      <c r="S18" s="8"/>
    </row>
    <row r="19" spans="1:21" ht="26.85" customHeight="1" x14ac:dyDescent="0.3">
      <c r="A19" s="1"/>
      <c r="B19" s="1"/>
      <c r="C19" s="1"/>
      <c r="D19" s="1"/>
      <c r="E19" s="1"/>
      <c r="F19" s="1"/>
      <c r="G19" s="1"/>
      <c r="H19" s="1"/>
      <c r="I19" s="1"/>
      <c r="J19" s="1"/>
      <c r="K19" s="1"/>
      <c r="L19" s="1"/>
      <c r="M19" s="1"/>
      <c r="N19" s="1"/>
      <c r="O19" s="1"/>
      <c r="P19" s="1"/>
      <c r="Q19" s="1"/>
      <c r="R19" s="8"/>
      <c r="S19" s="8"/>
    </row>
    <row r="20" spans="1:21" s="91" customFormat="1" ht="117" customHeight="1" x14ac:dyDescent="0.2">
      <c r="A20" s="175"/>
      <c r="B20" s="94"/>
      <c r="C20" s="94"/>
      <c r="D20" s="94"/>
      <c r="E20" s="94"/>
      <c r="F20" s="94"/>
      <c r="G20" s="94"/>
      <c r="H20" s="94"/>
      <c r="I20" s="94"/>
      <c r="J20" s="94"/>
      <c r="K20" s="94"/>
      <c r="L20" s="94"/>
      <c r="M20" s="94"/>
      <c r="N20" s="94"/>
      <c r="O20" s="94"/>
      <c r="P20" s="94"/>
      <c r="Q20" s="89"/>
      <c r="R20" s="89"/>
      <c r="S20" s="89"/>
      <c r="T20" s="90"/>
    </row>
    <row r="21" spans="1:21" s="91" customFormat="1" ht="17.25" customHeight="1" x14ac:dyDescent="0.3">
      <c r="A21" s="151"/>
      <c r="B21" s="10"/>
      <c r="C21" s="10"/>
      <c r="D21" s="10"/>
      <c r="E21" s="10"/>
      <c r="F21" s="10"/>
      <c r="G21" s="10"/>
      <c r="H21" s="10"/>
      <c r="I21" s="10"/>
      <c r="J21" s="10"/>
      <c r="K21" s="10"/>
      <c r="L21" s="10"/>
      <c r="M21" s="10"/>
      <c r="N21" s="10"/>
      <c r="O21" s="10"/>
      <c r="P21" s="10"/>
      <c r="Q21" s="10"/>
      <c r="R21" s="10"/>
      <c r="S21" s="92"/>
      <c r="T21" s="93"/>
    </row>
    <row r="22" spans="1:21" s="91" customFormat="1" x14ac:dyDescent="0.3">
      <c r="A22" s="151"/>
      <c r="B22" s="10"/>
      <c r="C22" s="10"/>
      <c r="D22" s="10"/>
      <c r="E22" s="10"/>
      <c r="F22" s="10"/>
      <c r="G22" s="10"/>
      <c r="H22" s="10"/>
      <c r="I22" s="10"/>
      <c r="J22" s="10"/>
      <c r="K22" s="10"/>
      <c r="L22" s="10"/>
      <c r="M22" s="10"/>
      <c r="N22" s="10"/>
      <c r="O22" s="10"/>
      <c r="P22" s="10"/>
      <c r="Q22" s="10"/>
      <c r="R22" s="10"/>
      <c r="S22" s="1"/>
      <c r="T22" s="88"/>
    </row>
    <row r="23" spans="1:21" x14ac:dyDescent="0.3">
      <c r="A23" s="151"/>
      <c r="B23" s="10"/>
      <c r="C23" s="10"/>
      <c r="D23" s="10"/>
      <c r="E23" s="10"/>
      <c r="F23" s="10"/>
      <c r="G23" s="10"/>
      <c r="H23" s="10"/>
      <c r="I23" s="10"/>
      <c r="J23" s="10"/>
      <c r="K23" s="10"/>
      <c r="L23" s="10"/>
      <c r="M23" s="10"/>
      <c r="N23" s="10"/>
      <c r="O23" s="10"/>
      <c r="P23" s="10"/>
      <c r="Q23" s="10"/>
      <c r="R23" s="10"/>
      <c r="S23" s="94"/>
      <c r="T23" s="94"/>
    </row>
    <row r="24" spans="1:21" x14ac:dyDescent="0.3">
      <c r="A24" s="151"/>
      <c r="B24" s="10"/>
      <c r="C24" s="10"/>
      <c r="D24" s="10"/>
      <c r="E24" s="10"/>
      <c r="F24" s="10"/>
      <c r="G24" s="10"/>
      <c r="H24" s="10"/>
      <c r="I24" s="10"/>
      <c r="J24" s="10"/>
      <c r="K24" s="10"/>
      <c r="L24" s="10"/>
      <c r="M24" s="10"/>
      <c r="N24" s="10"/>
      <c r="O24" s="10"/>
      <c r="P24" s="10"/>
      <c r="Q24" s="10"/>
      <c r="R24" s="10"/>
      <c r="S24" s="1"/>
      <c r="T24" s="88"/>
    </row>
    <row r="25" spans="1:21" x14ac:dyDescent="0.3">
      <c r="B25" s="8"/>
      <c r="C25" s="8"/>
      <c r="D25" s="8"/>
      <c r="E25" s="8"/>
      <c r="F25" s="8"/>
      <c r="G25" s="8"/>
      <c r="H25" s="8"/>
      <c r="I25" s="8"/>
      <c r="J25" s="8"/>
      <c r="K25" s="8"/>
      <c r="L25" s="8"/>
      <c r="M25" s="8"/>
      <c r="N25" s="8"/>
      <c r="O25" s="8"/>
      <c r="P25" s="8"/>
      <c r="Q25" s="8"/>
      <c r="R25" s="8"/>
      <c r="S25" s="8"/>
    </row>
    <row r="26" spans="1:21" x14ac:dyDescent="0.3">
      <c r="B26" s="8"/>
      <c r="C26" s="8"/>
      <c r="D26" s="8"/>
      <c r="E26" s="8"/>
      <c r="F26" s="8"/>
      <c r="G26" s="8"/>
      <c r="H26" s="8"/>
      <c r="I26" s="8"/>
      <c r="J26" s="8"/>
      <c r="K26" s="8"/>
      <c r="L26" s="8"/>
      <c r="M26" s="8"/>
      <c r="N26" s="8"/>
      <c r="O26" s="8"/>
      <c r="P26" s="8"/>
      <c r="Q26" s="8"/>
      <c r="R26" s="8"/>
      <c r="S26" s="8"/>
    </row>
    <row r="27" spans="1:21" x14ac:dyDescent="0.3">
      <c r="A27" s="333" t="s">
        <v>372</v>
      </c>
      <c r="B27" s="333"/>
      <c r="C27" s="333"/>
      <c r="D27" s="333"/>
      <c r="E27" s="333"/>
      <c r="F27" s="333"/>
      <c r="G27" s="333"/>
      <c r="H27" s="333"/>
      <c r="I27" s="333"/>
      <c r="J27" s="333"/>
      <c r="K27" s="333"/>
      <c r="L27" s="333"/>
      <c r="M27" s="333"/>
      <c r="N27" s="333"/>
      <c r="O27" s="333"/>
      <c r="P27" s="333"/>
      <c r="Q27" s="333"/>
      <c r="R27" s="73"/>
      <c r="S27" s="75"/>
      <c r="T27" s="76"/>
    </row>
    <row r="28" spans="1:21" x14ac:dyDescent="0.3">
      <c r="A28" s="333" t="s">
        <v>219</v>
      </c>
      <c r="B28" s="333"/>
      <c r="C28" s="333"/>
      <c r="D28" s="333"/>
      <c r="E28" s="333"/>
      <c r="F28" s="333"/>
      <c r="G28" s="333"/>
      <c r="H28" s="333"/>
      <c r="I28" s="333"/>
      <c r="J28" s="333"/>
      <c r="K28" s="333"/>
      <c r="L28" s="333"/>
      <c r="M28" s="333"/>
      <c r="N28" s="333"/>
      <c r="O28" s="333"/>
      <c r="P28" s="333"/>
      <c r="Q28" s="333"/>
      <c r="R28" s="73"/>
      <c r="S28" s="75"/>
      <c r="T28" s="76"/>
    </row>
    <row r="29" spans="1:21" x14ac:dyDescent="0.3">
      <c r="A29" s="333"/>
      <c r="B29" s="333"/>
      <c r="C29" s="333"/>
      <c r="D29" s="333"/>
      <c r="E29" s="333"/>
      <c r="F29" s="333"/>
      <c r="G29" s="333"/>
      <c r="H29" s="333"/>
      <c r="I29" s="333"/>
      <c r="J29" s="333"/>
      <c r="K29" s="333"/>
      <c r="L29" s="333"/>
      <c r="M29" s="333"/>
      <c r="N29" s="333"/>
      <c r="O29" s="333"/>
      <c r="P29" s="333"/>
      <c r="Q29" s="333"/>
      <c r="R29" s="73"/>
      <c r="S29" s="75"/>
      <c r="T29" s="76"/>
    </row>
    <row r="30" spans="1:21" x14ac:dyDescent="0.3">
      <c r="A30" s="333" t="s">
        <v>410</v>
      </c>
      <c r="B30" s="333"/>
      <c r="C30" s="333"/>
      <c r="D30" s="333"/>
      <c r="E30" s="333"/>
      <c r="F30" s="333"/>
      <c r="G30" s="333"/>
      <c r="H30" s="333"/>
      <c r="I30" s="333"/>
      <c r="J30" s="333"/>
      <c r="K30" s="333"/>
      <c r="L30" s="333"/>
      <c r="M30" s="333"/>
      <c r="N30" s="333"/>
      <c r="O30" s="333"/>
      <c r="P30" s="333"/>
      <c r="Q30" s="333"/>
      <c r="R30" s="73"/>
      <c r="S30" s="75"/>
      <c r="T30" s="76"/>
    </row>
    <row r="31" spans="1:21" x14ac:dyDescent="0.3">
      <c r="A31" s="333">
        <f>'CARÁTULA TIPO II '!C13</f>
        <v>0</v>
      </c>
      <c r="B31" s="333"/>
      <c r="C31" s="333"/>
      <c r="D31" s="333"/>
      <c r="E31" s="333"/>
      <c r="F31" s="333"/>
      <c r="G31" s="333"/>
      <c r="H31" s="333"/>
      <c r="I31" s="333"/>
      <c r="J31" s="333"/>
      <c r="K31" s="333"/>
      <c r="L31" s="333"/>
      <c r="M31" s="333"/>
      <c r="N31" s="333"/>
      <c r="O31" s="333"/>
      <c r="P31" s="333"/>
      <c r="Q31" s="333"/>
      <c r="R31" s="75"/>
      <c r="S31" s="75"/>
      <c r="T31" s="76"/>
    </row>
    <row r="32" spans="1:21" ht="18" customHeight="1" x14ac:dyDescent="0.3">
      <c r="A32" s="333">
        <f>'CARÁTULA TIPO II '!C15</f>
        <v>0</v>
      </c>
      <c r="B32" s="333"/>
      <c r="C32" s="333"/>
      <c r="D32" s="333"/>
      <c r="E32" s="333"/>
      <c r="F32" s="333"/>
      <c r="G32" s="333"/>
      <c r="H32" s="333"/>
      <c r="I32" s="333"/>
      <c r="J32" s="333"/>
      <c r="K32" s="333"/>
      <c r="L32" s="333"/>
      <c r="M32" s="333"/>
      <c r="N32" s="333"/>
      <c r="O32" s="333"/>
      <c r="P32" s="333"/>
      <c r="Q32" s="333"/>
      <c r="R32" s="75"/>
      <c r="S32" s="75"/>
      <c r="T32" s="76"/>
      <c r="U32" s="77"/>
    </row>
    <row r="33" spans="1:20" x14ac:dyDescent="0.3">
      <c r="A33" s="337"/>
      <c r="B33" s="337"/>
      <c r="C33" s="337"/>
      <c r="D33" s="337"/>
      <c r="E33" s="337"/>
      <c r="F33" s="337"/>
      <c r="G33" s="337"/>
      <c r="H33" s="337"/>
      <c r="I33" s="337"/>
      <c r="J33" s="337"/>
      <c r="K33" s="337"/>
      <c r="L33" s="337"/>
      <c r="M33" s="337"/>
      <c r="N33" s="337"/>
      <c r="O33" s="8"/>
      <c r="P33" s="8"/>
      <c r="Q33" s="8"/>
      <c r="R33" s="8"/>
      <c r="S33" s="8"/>
    </row>
    <row r="34" spans="1:20" x14ac:dyDescent="0.3">
      <c r="A34" s="333" t="s">
        <v>431</v>
      </c>
      <c r="B34" s="333"/>
      <c r="C34" s="333"/>
      <c r="D34" s="333"/>
      <c r="E34" s="333"/>
      <c r="F34" s="333"/>
      <c r="G34" s="333"/>
      <c r="H34" s="333"/>
      <c r="I34" s="333"/>
      <c r="J34" s="333"/>
      <c r="K34" s="333"/>
      <c r="L34" s="333"/>
      <c r="M34" s="333"/>
      <c r="N34" s="333"/>
      <c r="O34" s="333"/>
      <c r="P34" s="333"/>
      <c r="Q34" s="333"/>
      <c r="R34" s="8"/>
      <c r="S34" s="8"/>
    </row>
    <row r="35" spans="1:20" ht="12.75" customHeight="1" x14ac:dyDescent="0.3">
      <c r="A35" s="8"/>
      <c r="B35" s="338" t="s">
        <v>214</v>
      </c>
      <c r="C35" s="338"/>
      <c r="D35" s="338"/>
      <c r="E35" s="338" t="s">
        <v>215</v>
      </c>
      <c r="F35" s="338"/>
      <c r="G35" s="339" t="s">
        <v>226</v>
      </c>
      <c r="H35" s="339"/>
      <c r="I35" s="339"/>
      <c r="J35" s="339"/>
      <c r="K35" s="339"/>
      <c r="L35" s="339"/>
      <c r="M35" s="10"/>
      <c r="N35" s="10"/>
      <c r="O35" s="10"/>
      <c r="P35" s="10"/>
      <c r="Q35" s="10"/>
      <c r="R35" s="8"/>
      <c r="S35" s="8"/>
    </row>
    <row r="36" spans="1:20" x14ac:dyDescent="0.3">
      <c r="A36" s="78"/>
      <c r="B36" s="334" t="s">
        <v>216</v>
      </c>
      <c r="C36" s="334"/>
      <c r="D36" s="79">
        <f>'EVALUACIÓN TIPO II'!AC164</f>
        <v>373</v>
      </c>
      <c r="E36" s="335">
        <f>'EVALUACIÓN TIPO II'!U164</f>
        <v>373</v>
      </c>
      <c r="F36" s="335"/>
      <c r="G36" s="336">
        <f>E36*(100/D36)</f>
        <v>100</v>
      </c>
      <c r="H36" s="336"/>
      <c r="I36" s="336"/>
      <c r="J36" s="336"/>
      <c r="K36" s="336"/>
      <c r="L36" s="336"/>
      <c r="M36" s="10"/>
      <c r="N36" s="10"/>
      <c r="O36" s="10"/>
      <c r="P36" s="10"/>
      <c r="Q36" s="10"/>
      <c r="R36" s="8"/>
      <c r="S36" s="8"/>
    </row>
    <row r="37" spans="1:20" x14ac:dyDescent="0.3">
      <c r="A37" s="8"/>
      <c r="B37" s="81"/>
      <c r="C37" s="82" t="s">
        <v>217</v>
      </c>
      <c r="D37" s="80">
        <f>SUM(D36:D36)</f>
        <v>373</v>
      </c>
      <c r="E37" s="331">
        <f>SUM(E36:F36)</f>
        <v>373</v>
      </c>
      <c r="F37" s="331"/>
      <c r="G37" s="83"/>
      <c r="H37" s="83"/>
      <c r="I37" s="83"/>
      <c r="J37" s="83"/>
      <c r="K37" s="1"/>
      <c r="L37" s="1"/>
      <c r="M37" s="1"/>
      <c r="N37" s="1"/>
      <c r="O37" s="1"/>
      <c r="P37" s="1"/>
      <c r="Q37" s="1"/>
      <c r="R37" s="8"/>
      <c r="S37" s="8"/>
    </row>
    <row r="38" spans="1:20" x14ac:dyDescent="0.3">
      <c r="A38" s="8"/>
      <c r="B38" s="81"/>
      <c r="C38" s="81"/>
      <c r="D38" s="95"/>
      <c r="E38" s="96"/>
      <c r="F38" s="74"/>
      <c r="G38" s="83"/>
      <c r="H38" s="83"/>
      <c r="I38" s="83"/>
      <c r="J38" s="83"/>
      <c r="K38" s="1"/>
      <c r="L38" s="1"/>
      <c r="M38" s="1"/>
      <c r="N38" s="1"/>
      <c r="O38" s="1"/>
      <c r="P38" s="1"/>
      <c r="Q38" s="1"/>
      <c r="R38" s="8"/>
      <c r="S38" s="8"/>
    </row>
    <row r="39" spans="1:20" ht="18.75" x14ac:dyDescent="0.35">
      <c r="A39" s="8"/>
      <c r="B39" s="84" t="s">
        <v>218</v>
      </c>
      <c r="C39" s="332">
        <f>SUM(G36:L36)</f>
        <v>100</v>
      </c>
      <c r="D39" s="332"/>
      <c r="G39" s="81"/>
      <c r="H39" s="81"/>
      <c r="I39" s="81"/>
      <c r="J39" s="81"/>
      <c r="K39" s="3"/>
      <c r="L39" s="3"/>
      <c r="M39" s="3"/>
      <c r="N39" s="3"/>
      <c r="O39" s="3"/>
      <c r="P39" s="3"/>
      <c r="Q39" s="3"/>
      <c r="R39" s="8"/>
      <c r="S39" s="8"/>
    </row>
    <row r="40" spans="1:20" x14ac:dyDescent="0.3">
      <c r="A40" s="8"/>
      <c r="G40" s="8"/>
      <c r="H40" s="8"/>
      <c r="I40" s="8"/>
      <c r="J40" s="85"/>
      <c r="K40" s="85"/>
      <c r="L40" s="86"/>
      <c r="M40" s="86"/>
      <c r="N40" s="86"/>
      <c r="O40" s="75"/>
      <c r="P40" s="75"/>
      <c r="Q40" s="75"/>
      <c r="R40" s="8"/>
      <c r="S40" s="8"/>
    </row>
    <row r="41" spans="1:20" ht="15.75" customHeight="1" x14ac:dyDescent="0.3">
      <c r="A41" s="368" t="s">
        <v>434</v>
      </c>
      <c r="B41" s="368"/>
      <c r="C41" s="368"/>
      <c r="D41" s="368"/>
      <c r="E41" s="368"/>
      <c r="F41" s="368"/>
      <c r="G41" s="368"/>
      <c r="H41" s="368"/>
      <c r="I41" s="368"/>
      <c r="J41" s="368"/>
      <c r="K41" s="368"/>
      <c r="L41" s="368"/>
      <c r="M41" s="368"/>
      <c r="N41" s="368"/>
      <c r="O41" s="368"/>
      <c r="P41" s="368"/>
      <c r="Q41" s="368"/>
      <c r="R41" s="87"/>
      <c r="S41" s="8"/>
    </row>
    <row r="42" spans="1:20" ht="15.75" customHeight="1" x14ac:dyDescent="0.3">
      <c r="A42" s="368"/>
      <c r="B42" s="368"/>
      <c r="C42" s="368"/>
      <c r="D42" s="368"/>
      <c r="E42" s="368"/>
      <c r="F42" s="368"/>
      <c r="G42" s="368"/>
      <c r="H42" s="368"/>
      <c r="I42" s="368"/>
      <c r="J42" s="368"/>
      <c r="K42" s="368"/>
      <c r="L42" s="368"/>
      <c r="M42" s="368"/>
      <c r="N42" s="368"/>
      <c r="O42" s="368"/>
      <c r="P42" s="368"/>
      <c r="Q42" s="368"/>
      <c r="R42" s="87"/>
      <c r="S42" s="8"/>
    </row>
    <row r="43" spans="1:20" ht="13.5" customHeight="1" x14ac:dyDescent="0.3">
      <c r="A43" s="368"/>
      <c r="B43" s="368"/>
      <c r="C43" s="368"/>
      <c r="D43" s="368"/>
      <c r="E43" s="368"/>
      <c r="F43" s="368"/>
      <c r="G43" s="368"/>
      <c r="H43" s="368"/>
      <c r="I43" s="368"/>
      <c r="J43" s="368"/>
      <c r="K43" s="368"/>
      <c r="L43" s="368"/>
      <c r="M43" s="368"/>
      <c r="N43" s="368"/>
      <c r="O43" s="368"/>
      <c r="P43" s="368"/>
      <c r="Q43" s="368"/>
      <c r="R43" s="87"/>
      <c r="S43" s="8"/>
    </row>
    <row r="44" spans="1:20" x14ac:dyDescent="0.3">
      <c r="G44" s="10"/>
      <c r="H44" s="8"/>
      <c r="I44" s="8"/>
      <c r="J44" s="8"/>
      <c r="K44" s="8"/>
      <c r="L44" s="8"/>
      <c r="M44" s="8"/>
      <c r="N44" s="8"/>
      <c r="O44" s="8"/>
      <c r="P44" s="8"/>
      <c r="Q44" s="8"/>
      <c r="R44" s="8"/>
      <c r="S44" s="8"/>
    </row>
    <row r="45" spans="1:20" ht="26.85" customHeight="1" x14ac:dyDescent="0.3">
      <c r="A45" s="1"/>
      <c r="B45" s="1"/>
      <c r="C45" s="1"/>
      <c r="D45" s="1"/>
      <c r="E45" s="1"/>
      <c r="F45" s="1"/>
      <c r="G45" s="1"/>
      <c r="H45" s="1"/>
      <c r="I45" s="1"/>
      <c r="J45" s="1"/>
      <c r="K45" s="1"/>
      <c r="L45" s="1"/>
      <c r="M45" s="1"/>
      <c r="N45" s="1"/>
      <c r="O45" s="1"/>
      <c r="P45" s="1"/>
      <c r="Q45" s="1"/>
      <c r="R45" s="8"/>
      <c r="S45" s="8"/>
    </row>
    <row r="46" spans="1:20" s="91" customFormat="1" ht="29.25" customHeight="1" x14ac:dyDescent="0.2">
      <c r="A46" s="175"/>
      <c r="B46" s="94"/>
      <c r="C46" s="94"/>
      <c r="D46" s="94"/>
      <c r="E46" s="94"/>
      <c r="F46" s="94"/>
      <c r="G46" s="94"/>
      <c r="H46" s="94"/>
      <c r="I46" s="94"/>
      <c r="J46" s="94"/>
      <c r="K46" s="94"/>
      <c r="L46" s="94"/>
      <c r="M46" s="94"/>
      <c r="N46" s="94"/>
      <c r="O46" s="94"/>
      <c r="P46" s="94"/>
      <c r="Q46" s="89"/>
      <c r="R46" s="89"/>
      <c r="S46" s="89"/>
      <c r="T46" s="90"/>
    </row>
    <row r="47" spans="1:20" s="91" customFormat="1" ht="17.25" customHeight="1" x14ac:dyDescent="0.3">
      <c r="A47" s="151"/>
      <c r="B47" s="10"/>
      <c r="C47" s="10"/>
      <c r="D47" s="10"/>
      <c r="E47" s="10"/>
      <c r="F47" s="10"/>
      <c r="G47" s="10"/>
      <c r="H47" s="10"/>
      <c r="I47" s="10"/>
      <c r="J47" s="10"/>
      <c r="K47" s="10"/>
      <c r="L47" s="10"/>
      <c r="M47" s="10"/>
      <c r="N47" s="10"/>
      <c r="O47" s="10"/>
      <c r="P47" s="10"/>
      <c r="Q47" s="10"/>
      <c r="R47" s="10"/>
      <c r="S47" s="92"/>
      <c r="T47" s="93"/>
    </row>
    <row r="48" spans="1:20" s="91" customFormat="1" x14ac:dyDescent="0.3">
      <c r="A48" s="151"/>
      <c r="B48" s="10"/>
      <c r="C48" s="10"/>
      <c r="D48" s="10"/>
      <c r="E48" s="10"/>
      <c r="F48" s="10"/>
      <c r="G48" s="10"/>
      <c r="H48" s="10"/>
      <c r="I48" s="10"/>
      <c r="J48" s="10"/>
      <c r="K48" s="10"/>
      <c r="L48" s="10"/>
      <c r="M48" s="10"/>
      <c r="N48" s="10"/>
      <c r="O48" s="10"/>
      <c r="P48" s="10"/>
      <c r="Q48" s="10"/>
      <c r="R48" s="10"/>
      <c r="S48" s="1"/>
      <c r="T48" s="88"/>
    </row>
    <row r="49" spans="1:21" x14ac:dyDescent="0.3">
      <c r="A49" s="151"/>
      <c r="B49" s="10"/>
      <c r="C49" s="10"/>
      <c r="D49" s="10"/>
      <c r="E49" s="10"/>
      <c r="F49" s="10"/>
      <c r="G49" s="10"/>
      <c r="H49" s="10"/>
      <c r="I49" s="10"/>
      <c r="J49" s="10"/>
      <c r="K49" s="10"/>
      <c r="L49" s="10"/>
      <c r="M49" s="10"/>
      <c r="N49" s="10"/>
      <c r="O49" s="10"/>
      <c r="P49" s="10"/>
      <c r="Q49" s="10"/>
      <c r="R49" s="10"/>
      <c r="S49" s="94"/>
      <c r="T49" s="94"/>
    </row>
    <row r="50" spans="1:21" ht="117.75" customHeight="1" x14ac:dyDescent="0.3">
      <c r="A50" s="151"/>
      <c r="B50" s="10"/>
      <c r="C50" s="10"/>
      <c r="D50" s="10"/>
      <c r="E50" s="10"/>
      <c r="F50" s="10"/>
      <c r="G50" s="10"/>
      <c r="H50" s="10"/>
      <c r="I50" s="10"/>
      <c r="J50" s="10"/>
      <c r="K50" s="10"/>
      <c r="L50" s="10"/>
      <c r="M50" s="10"/>
      <c r="N50" s="10"/>
      <c r="O50" s="10"/>
      <c r="P50" s="10"/>
      <c r="Q50" s="10"/>
      <c r="R50" s="10"/>
      <c r="S50" s="1"/>
      <c r="T50" s="88"/>
    </row>
    <row r="51" spans="1:21" x14ac:dyDescent="0.3">
      <c r="A51" s="151"/>
      <c r="B51" s="151"/>
      <c r="C51" s="151"/>
      <c r="D51" s="151"/>
      <c r="E51" s="151"/>
      <c r="F51" s="151"/>
      <c r="G51" s="151"/>
      <c r="H51" s="151"/>
      <c r="I51" s="151"/>
      <c r="J51" s="151"/>
      <c r="K51" s="151"/>
      <c r="L51" s="151"/>
      <c r="M51" s="151"/>
      <c r="N51" s="151"/>
      <c r="O51" s="151"/>
      <c r="P51" s="151"/>
      <c r="Q51" s="151"/>
    </row>
    <row r="53" spans="1:21" x14ac:dyDescent="0.3">
      <c r="A53" s="333" t="s">
        <v>372</v>
      </c>
      <c r="B53" s="333"/>
      <c r="C53" s="333"/>
      <c r="D53" s="333"/>
      <c r="E53" s="333"/>
      <c r="F53" s="333"/>
      <c r="G53" s="333"/>
      <c r="H53" s="333"/>
      <c r="I53" s="333"/>
      <c r="J53" s="333"/>
      <c r="K53" s="333"/>
      <c r="L53" s="333"/>
      <c r="M53" s="333"/>
      <c r="N53" s="333"/>
      <c r="O53" s="333"/>
      <c r="P53" s="333"/>
      <c r="Q53" s="333"/>
      <c r="R53" s="73"/>
      <c r="S53" s="75"/>
      <c r="T53" s="76"/>
    </row>
    <row r="54" spans="1:21" x14ac:dyDescent="0.3">
      <c r="A54" s="333" t="s">
        <v>219</v>
      </c>
      <c r="B54" s="333"/>
      <c r="C54" s="333"/>
      <c r="D54" s="333"/>
      <c r="E54" s="333"/>
      <c r="F54" s="333"/>
      <c r="G54" s="333"/>
      <c r="H54" s="333"/>
      <c r="I54" s="333"/>
      <c r="J54" s="333"/>
      <c r="K54" s="333"/>
      <c r="L54" s="333"/>
      <c r="M54" s="333"/>
      <c r="N54" s="333"/>
      <c r="O54" s="333"/>
      <c r="P54" s="333"/>
      <c r="Q54" s="333"/>
      <c r="R54" s="73"/>
      <c r="S54" s="75"/>
      <c r="T54" s="76"/>
    </row>
    <row r="55" spans="1:21" x14ac:dyDescent="0.3">
      <c r="A55" s="333"/>
      <c r="B55" s="333"/>
      <c r="C55" s="333"/>
      <c r="D55" s="333"/>
      <c r="E55" s="333"/>
      <c r="F55" s="333"/>
      <c r="G55" s="333"/>
      <c r="H55" s="333"/>
      <c r="I55" s="333"/>
      <c r="J55" s="333"/>
      <c r="K55" s="333"/>
      <c r="L55" s="333"/>
      <c r="M55" s="333"/>
      <c r="N55" s="333"/>
      <c r="O55" s="333"/>
      <c r="P55" s="333"/>
      <c r="Q55" s="333"/>
      <c r="R55" s="73"/>
      <c r="S55" s="75"/>
      <c r="T55" s="76"/>
    </row>
    <row r="56" spans="1:21" x14ac:dyDescent="0.3">
      <c r="A56" s="333" t="s">
        <v>410</v>
      </c>
      <c r="B56" s="333"/>
      <c r="C56" s="333"/>
      <c r="D56" s="333"/>
      <c r="E56" s="333"/>
      <c r="F56" s="333"/>
      <c r="G56" s="333"/>
      <c r="H56" s="333"/>
      <c r="I56" s="333"/>
      <c r="J56" s="333"/>
      <c r="K56" s="333"/>
      <c r="L56" s="333"/>
      <c r="M56" s="333"/>
      <c r="N56" s="333"/>
      <c r="O56" s="333"/>
      <c r="P56" s="333"/>
      <c r="Q56" s="333"/>
      <c r="R56" s="73"/>
      <c r="S56" s="75"/>
      <c r="T56" s="76"/>
    </row>
    <row r="57" spans="1:21" x14ac:dyDescent="0.3">
      <c r="A57" s="333">
        <f>'CARÁTULA TIPO II '!D13</f>
        <v>0</v>
      </c>
      <c r="B57" s="333"/>
      <c r="C57" s="333"/>
      <c r="D57" s="333"/>
      <c r="E57" s="333"/>
      <c r="F57" s="333"/>
      <c r="G57" s="333"/>
      <c r="H57" s="333"/>
      <c r="I57" s="333"/>
      <c r="J57" s="333"/>
      <c r="K57" s="333"/>
      <c r="L57" s="333"/>
      <c r="M57" s="333"/>
      <c r="N57" s="333"/>
      <c r="O57" s="333"/>
      <c r="P57" s="333"/>
      <c r="Q57" s="333"/>
      <c r="R57" s="75"/>
      <c r="S57" s="75"/>
      <c r="T57" s="76"/>
    </row>
    <row r="58" spans="1:21" ht="18" customHeight="1" x14ac:dyDescent="0.3">
      <c r="A58" s="333">
        <f>'CARÁTULA TIPO II '!D15</f>
        <v>0</v>
      </c>
      <c r="B58" s="333"/>
      <c r="C58" s="333"/>
      <c r="D58" s="333"/>
      <c r="E58" s="333"/>
      <c r="F58" s="333"/>
      <c r="G58" s="333"/>
      <c r="H58" s="333"/>
      <c r="I58" s="333"/>
      <c r="J58" s="333"/>
      <c r="K58" s="333"/>
      <c r="L58" s="333"/>
      <c r="M58" s="333"/>
      <c r="N58" s="333"/>
      <c r="O58" s="333"/>
      <c r="P58" s="333"/>
      <c r="Q58" s="333"/>
      <c r="R58" s="75"/>
      <c r="S58" s="75"/>
      <c r="T58" s="76"/>
      <c r="U58" s="77"/>
    </row>
    <row r="59" spans="1:21" x14ac:dyDescent="0.3">
      <c r="A59" s="337"/>
      <c r="B59" s="337"/>
      <c r="C59" s="337"/>
      <c r="D59" s="337"/>
      <c r="E59" s="337"/>
      <c r="F59" s="337"/>
      <c r="G59" s="337"/>
      <c r="H59" s="337"/>
      <c r="I59" s="337"/>
      <c r="J59" s="337"/>
      <c r="K59" s="337"/>
      <c r="L59" s="337"/>
      <c r="M59" s="337"/>
      <c r="N59" s="337"/>
      <c r="O59" s="8"/>
      <c r="P59" s="8"/>
      <c r="Q59" s="8"/>
      <c r="R59" s="8"/>
      <c r="S59" s="8"/>
    </row>
    <row r="60" spans="1:21" x14ac:dyDescent="0.3">
      <c r="A60" s="333" t="s">
        <v>432</v>
      </c>
      <c r="B60" s="333"/>
      <c r="C60" s="333"/>
      <c r="D60" s="333"/>
      <c r="E60" s="333"/>
      <c r="F60" s="333"/>
      <c r="G60" s="333"/>
      <c r="H60" s="333"/>
      <c r="I60" s="333"/>
      <c r="J60" s="333"/>
      <c r="K60" s="333"/>
      <c r="L60" s="333"/>
      <c r="M60" s="333"/>
      <c r="N60" s="333"/>
      <c r="O60" s="333"/>
      <c r="P60" s="333"/>
      <c r="Q60" s="333"/>
      <c r="R60" s="8"/>
      <c r="S60" s="8"/>
    </row>
    <row r="61" spans="1:21" ht="12.75" customHeight="1" x14ac:dyDescent="0.3">
      <c r="A61" s="8"/>
      <c r="B61" s="338" t="s">
        <v>214</v>
      </c>
      <c r="C61" s="338"/>
      <c r="D61" s="338"/>
      <c r="E61" s="338" t="s">
        <v>215</v>
      </c>
      <c r="F61" s="338"/>
      <c r="G61" s="339" t="s">
        <v>226</v>
      </c>
      <c r="H61" s="339"/>
      <c r="I61" s="339"/>
      <c r="J61" s="339"/>
      <c r="K61" s="339"/>
      <c r="L61" s="339"/>
      <c r="M61" s="10"/>
      <c r="N61" s="10"/>
      <c r="O61" s="10"/>
      <c r="P61" s="10"/>
      <c r="Q61" s="10"/>
      <c r="R61" s="8"/>
      <c r="S61" s="8"/>
    </row>
    <row r="62" spans="1:21" x14ac:dyDescent="0.3">
      <c r="A62" s="78"/>
      <c r="B62" s="334" t="s">
        <v>216</v>
      </c>
      <c r="C62" s="334"/>
      <c r="D62" s="79">
        <f>'EVALUACIÓN TIPO II'!AD164</f>
        <v>373</v>
      </c>
      <c r="E62" s="335">
        <f>'EVALUACIÓN TIPO II'!V164</f>
        <v>373</v>
      </c>
      <c r="F62" s="335"/>
      <c r="G62" s="336">
        <f>E62*(100/D62)</f>
        <v>100</v>
      </c>
      <c r="H62" s="336"/>
      <c r="I62" s="336"/>
      <c r="J62" s="336"/>
      <c r="K62" s="336"/>
      <c r="L62" s="336"/>
      <c r="M62" s="10"/>
      <c r="N62" s="10"/>
      <c r="O62" s="10"/>
      <c r="P62" s="10"/>
      <c r="Q62" s="10"/>
      <c r="R62" s="8"/>
      <c r="S62" s="8"/>
    </row>
    <row r="63" spans="1:21" x14ac:dyDescent="0.3">
      <c r="A63" s="8"/>
      <c r="B63" s="81"/>
      <c r="C63" s="82" t="s">
        <v>217</v>
      </c>
      <c r="D63" s="80">
        <f>SUM(D62:D62)</f>
        <v>373</v>
      </c>
      <c r="E63" s="331">
        <f>SUM(E62:F62)</f>
        <v>373</v>
      </c>
      <c r="F63" s="331"/>
      <c r="G63" s="83"/>
      <c r="H63" s="83"/>
      <c r="I63" s="83"/>
      <c r="J63" s="83"/>
      <c r="K63" s="1"/>
      <c r="L63" s="1"/>
      <c r="M63" s="1"/>
      <c r="N63" s="1"/>
      <c r="O63" s="1"/>
      <c r="P63" s="1"/>
      <c r="Q63" s="1"/>
      <c r="R63" s="8"/>
      <c r="S63" s="8"/>
    </row>
    <row r="64" spans="1:21" x14ac:dyDescent="0.3">
      <c r="A64" s="8"/>
      <c r="B64" s="81"/>
      <c r="C64" s="81"/>
      <c r="D64" s="95"/>
      <c r="E64" s="96"/>
      <c r="F64" s="74"/>
      <c r="G64" s="83"/>
      <c r="H64" s="83"/>
      <c r="I64" s="83"/>
      <c r="J64" s="83"/>
      <c r="K64" s="1"/>
      <c r="L64" s="1"/>
      <c r="M64" s="1"/>
      <c r="N64" s="1"/>
      <c r="O64" s="1"/>
      <c r="P64" s="1"/>
      <c r="Q64" s="1"/>
      <c r="R64" s="8"/>
      <c r="S64" s="8"/>
    </row>
    <row r="65" spans="1:20" ht="18.75" x14ac:dyDescent="0.35">
      <c r="A65" s="8"/>
      <c r="B65" s="84" t="s">
        <v>218</v>
      </c>
      <c r="C65" s="332">
        <f>SUM(G62:L62)</f>
        <v>100</v>
      </c>
      <c r="D65" s="332"/>
      <c r="G65" s="81"/>
      <c r="H65" s="81"/>
      <c r="I65" s="81"/>
      <c r="J65" s="81"/>
      <c r="K65" s="3"/>
      <c r="L65" s="3"/>
      <c r="M65" s="3"/>
      <c r="N65" s="3"/>
      <c r="O65" s="3"/>
      <c r="P65" s="3"/>
      <c r="Q65" s="3"/>
      <c r="R65" s="8"/>
      <c r="S65" s="8"/>
    </row>
    <row r="66" spans="1:20" x14ac:dyDescent="0.3">
      <c r="A66" s="8"/>
      <c r="G66" s="8"/>
      <c r="H66" s="8"/>
      <c r="I66" s="8"/>
      <c r="J66" s="85"/>
      <c r="K66" s="85"/>
      <c r="L66" s="86"/>
      <c r="M66" s="86"/>
      <c r="N66" s="86"/>
      <c r="O66" s="75"/>
      <c r="P66" s="75"/>
      <c r="Q66" s="75"/>
      <c r="R66" s="8"/>
      <c r="S66" s="8"/>
    </row>
    <row r="67" spans="1:20" ht="15.75" customHeight="1" x14ac:dyDescent="0.3">
      <c r="A67" s="368" t="s">
        <v>434</v>
      </c>
      <c r="B67" s="368"/>
      <c r="C67" s="368"/>
      <c r="D67" s="368"/>
      <c r="E67" s="368"/>
      <c r="F67" s="368"/>
      <c r="G67" s="368"/>
      <c r="H67" s="368"/>
      <c r="I67" s="368"/>
      <c r="J67" s="368"/>
      <c r="K67" s="368"/>
      <c r="L67" s="368"/>
      <c r="M67" s="368"/>
      <c r="N67" s="368"/>
      <c r="O67" s="368"/>
      <c r="P67" s="368"/>
      <c r="Q67" s="368"/>
      <c r="R67" s="87"/>
      <c r="S67" s="8"/>
    </row>
    <row r="68" spans="1:20" ht="15.75" customHeight="1" x14ac:dyDescent="0.3">
      <c r="A68" s="368"/>
      <c r="B68" s="368"/>
      <c r="C68" s="368"/>
      <c r="D68" s="368"/>
      <c r="E68" s="368"/>
      <c r="F68" s="368"/>
      <c r="G68" s="368"/>
      <c r="H68" s="368"/>
      <c r="I68" s="368"/>
      <c r="J68" s="368"/>
      <c r="K68" s="368"/>
      <c r="L68" s="368"/>
      <c r="M68" s="368"/>
      <c r="N68" s="368"/>
      <c r="O68" s="368"/>
      <c r="P68" s="368"/>
      <c r="Q68" s="368"/>
      <c r="R68" s="87"/>
      <c r="S68" s="8"/>
    </row>
    <row r="69" spans="1:20" ht="13.5" customHeight="1" x14ac:dyDescent="0.3">
      <c r="A69" s="368"/>
      <c r="B69" s="368"/>
      <c r="C69" s="368"/>
      <c r="D69" s="368"/>
      <c r="E69" s="368"/>
      <c r="F69" s="368"/>
      <c r="G69" s="368"/>
      <c r="H69" s="368"/>
      <c r="I69" s="368"/>
      <c r="J69" s="368"/>
      <c r="K69" s="368"/>
      <c r="L69" s="368"/>
      <c r="M69" s="368"/>
      <c r="N69" s="368"/>
      <c r="O69" s="368"/>
      <c r="P69" s="368"/>
      <c r="Q69" s="368"/>
      <c r="R69" s="87"/>
      <c r="S69" s="8"/>
    </row>
    <row r="70" spans="1:20" x14ac:dyDescent="0.3">
      <c r="G70" s="10"/>
      <c r="H70" s="8"/>
      <c r="I70" s="8"/>
      <c r="J70" s="8"/>
      <c r="K70" s="8"/>
      <c r="L70" s="8"/>
      <c r="M70" s="8"/>
      <c r="N70" s="8"/>
      <c r="O70" s="8"/>
      <c r="P70" s="8"/>
      <c r="Q70" s="8"/>
      <c r="R70" s="8"/>
      <c r="S70" s="8"/>
    </row>
    <row r="71" spans="1:20" ht="26.85" customHeight="1" x14ac:dyDescent="0.3">
      <c r="A71" s="1"/>
      <c r="B71" s="1"/>
      <c r="C71" s="1"/>
      <c r="D71" s="1"/>
      <c r="E71" s="1"/>
      <c r="F71" s="1"/>
      <c r="G71" s="1"/>
      <c r="H71" s="1"/>
      <c r="I71" s="1"/>
      <c r="J71" s="1"/>
      <c r="K71" s="1"/>
      <c r="L71" s="1"/>
      <c r="M71" s="1"/>
      <c r="N71" s="1"/>
      <c r="O71" s="1"/>
      <c r="P71" s="1"/>
      <c r="Q71" s="1"/>
      <c r="R71" s="8"/>
      <c r="S71" s="8"/>
    </row>
    <row r="72" spans="1:20" s="91" customFormat="1" ht="29.25" customHeight="1" x14ac:dyDescent="0.2">
      <c r="A72" s="175"/>
      <c r="B72" s="94"/>
      <c r="C72" s="94"/>
      <c r="D72" s="94"/>
      <c r="E72" s="94"/>
      <c r="F72" s="94"/>
      <c r="G72" s="94"/>
      <c r="H72" s="94"/>
      <c r="I72" s="94"/>
      <c r="J72" s="94"/>
      <c r="K72" s="94"/>
      <c r="L72" s="94"/>
      <c r="M72" s="94"/>
      <c r="N72" s="94"/>
      <c r="O72" s="94"/>
      <c r="P72" s="94"/>
      <c r="Q72" s="89"/>
      <c r="R72" s="89"/>
      <c r="S72" s="89"/>
      <c r="T72" s="90"/>
    </row>
    <row r="73" spans="1:20" s="91" customFormat="1" ht="17.25" customHeight="1" x14ac:dyDescent="0.3">
      <c r="A73" s="151"/>
      <c r="B73" s="10"/>
      <c r="C73" s="10"/>
      <c r="D73" s="10"/>
      <c r="E73" s="10"/>
      <c r="F73" s="10"/>
      <c r="G73" s="10"/>
      <c r="H73" s="10"/>
      <c r="I73" s="10"/>
      <c r="J73" s="10"/>
      <c r="K73" s="10"/>
      <c r="L73" s="10"/>
      <c r="M73" s="10"/>
      <c r="N73" s="10"/>
      <c r="O73" s="10"/>
      <c r="P73" s="10"/>
      <c r="Q73" s="10"/>
      <c r="R73" s="10"/>
      <c r="S73" s="92"/>
      <c r="T73" s="93"/>
    </row>
    <row r="74" spans="1:20" s="91" customFormat="1" x14ac:dyDescent="0.3">
      <c r="A74" s="151"/>
      <c r="B74" s="10"/>
      <c r="C74" s="10"/>
      <c r="D74" s="10"/>
      <c r="E74" s="10"/>
      <c r="F74" s="10"/>
      <c r="G74" s="10"/>
      <c r="H74" s="10"/>
      <c r="I74" s="10"/>
      <c r="J74" s="10"/>
      <c r="K74" s="10"/>
      <c r="L74" s="10"/>
      <c r="M74" s="10"/>
      <c r="N74" s="10"/>
      <c r="O74" s="10"/>
      <c r="P74" s="10"/>
      <c r="Q74" s="10"/>
      <c r="R74" s="10"/>
      <c r="S74" s="1"/>
      <c r="T74" s="88"/>
    </row>
    <row r="75" spans="1:20" ht="108.75" customHeight="1" x14ac:dyDescent="0.3">
      <c r="A75" s="151"/>
      <c r="B75" s="10"/>
      <c r="C75" s="10"/>
      <c r="D75" s="10"/>
      <c r="E75" s="10"/>
      <c r="F75" s="10"/>
      <c r="G75" s="10"/>
      <c r="H75" s="10"/>
      <c r="I75" s="10"/>
      <c r="J75" s="10"/>
      <c r="K75" s="10"/>
      <c r="L75" s="10"/>
      <c r="M75" s="10"/>
      <c r="N75" s="10"/>
      <c r="O75" s="10"/>
      <c r="P75" s="10"/>
      <c r="Q75" s="10"/>
      <c r="R75" s="10"/>
      <c r="S75" s="94"/>
      <c r="T75" s="94"/>
    </row>
    <row r="76" spans="1:20" ht="29.25" customHeight="1" x14ac:dyDescent="0.3">
      <c r="A76" s="151"/>
      <c r="B76" s="10"/>
      <c r="C76" s="10"/>
      <c r="D76" s="10"/>
      <c r="E76" s="10"/>
      <c r="F76" s="10"/>
      <c r="G76" s="10"/>
      <c r="H76" s="10"/>
      <c r="I76" s="10"/>
      <c r="J76" s="10"/>
      <c r="K76" s="10"/>
      <c r="L76" s="10"/>
      <c r="M76" s="10"/>
      <c r="N76" s="10"/>
      <c r="O76" s="10"/>
      <c r="P76" s="10"/>
      <c r="Q76" s="10"/>
      <c r="R76" s="10"/>
      <c r="S76" s="1"/>
      <c r="T76" s="88"/>
    </row>
    <row r="79" spans="1:20" x14ac:dyDescent="0.3">
      <c r="A79" s="333" t="s">
        <v>372</v>
      </c>
      <c r="B79" s="333"/>
      <c r="C79" s="333"/>
      <c r="D79" s="333"/>
      <c r="E79" s="333"/>
      <c r="F79" s="333"/>
      <c r="G79" s="333"/>
      <c r="H79" s="333"/>
      <c r="I79" s="333"/>
      <c r="J79" s="333"/>
      <c r="K79" s="333"/>
      <c r="L79" s="333"/>
      <c r="M79" s="333"/>
      <c r="N79" s="333"/>
      <c r="O79" s="333"/>
      <c r="P79" s="333"/>
      <c r="Q79" s="333"/>
      <c r="R79" s="73"/>
      <c r="S79" s="75"/>
      <c r="T79" s="76"/>
    </row>
    <row r="80" spans="1:20" x14ac:dyDescent="0.3">
      <c r="A80" s="333" t="s">
        <v>219</v>
      </c>
      <c r="B80" s="333"/>
      <c r="C80" s="333"/>
      <c r="D80" s="333"/>
      <c r="E80" s="333"/>
      <c r="F80" s="333"/>
      <c r="G80" s="333"/>
      <c r="H80" s="333"/>
      <c r="I80" s="333"/>
      <c r="J80" s="333"/>
      <c r="K80" s="333"/>
      <c r="L80" s="333"/>
      <c r="M80" s="333"/>
      <c r="N80" s="333"/>
      <c r="O80" s="333"/>
      <c r="P80" s="333"/>
      <c r="Q80" s="333"/>
      <c r="R80" s="73"/>
      <c r="S80" s="75"/>
      <c r="T80" s="76"/>
    </row>
    <row r="81" spans="1:21" x14ac:dyDescent="0.3">
      <c r="A81" s="333"/>
      <c r="B81" s="333"/>
      <c r="C81" s="333"/>
      <c r="D81" s="333"/>
      <c r="E81" s="333"/>
      <c r="F81" s="333"/>
      <c r="G81" s="333"/>
      <c r="H81" s="333"/>
      <c r="I81" s="333"/>
      <c r="J81" s="333"/>
      <c r="K81" s="333"/>
      <c r="L81" s="333"/>
      <c r="M81" s="333"/>
      <c r="N81" s="333"/>
      <c r="O81" s="333"/>
      <c r="P81" s="333"/>
      <c r="Q81" s="333"/>
      <c r="R81" s="73"/>
      <c r="S81" s="75"/>
      <c r="T81" s="76"/>
    </row>
    <row r="82" spans="1:21" x14ac:dyDescent="0.3">
      <c r="A82" s="333" t="s">
        <v>410</v>
      </c>
      <c r="B82" s="333"/>
      <c r="C82" s="333"/>
      <c r="D82" s="333"/>
      <c r="E82" s="333"/>
      <c r="F82" s="333"/>
      <c r="G82" s="333"/>
      <c r="H82" s="333"/>
      <c r="I82" s="333"/>
      <c r="J82" s="333"/>
      <c r="K82" s="333"/>
      <c r="L82" s="333"/>
      <c r="M82" s="333"/>
      <c r="N82" s="333"/>
      <c r="O82" s="333"/>
      <c r="P82" s="333"/>
      <c r="Q82" s="333"/>
      <c r="R82" s="73"/>
      <c r="S82" s="75"/>
      <c r="T82" s="76"/>
    </row>
    <row r="83" spans="1:21" x14ac:dyDescent="0.3">
      <c r="A83" s="333">
        <f>'CARÁTULA TIPO II '!E13</f>
        <v>0</v>
      </c>
      <c r="B83" s="333"/>
      <c r="C83" s="333"/>
      <c r="D83" s="333"/>
      <c r="E83" s="333"/>
      <c r="F83" s="333"/>
      <c r="G83" s="333"/>
      <c r="H83" s="333"/>
      <c r="I83" s="333"/>
      <c r="J83" s="333"/>
      <c r="K83" s="333"/>
      <c r="L83" s="333"/>
      <c r="M83" s="333"/>
      <c r="N83" s="333"/>
      <c r="O83" s="333"/>
      <c r="P83" s="333"/>
      <c r="Q83" s="333"/>
      <c r="R83" s="75"/>
      <c r="S83" s="75"/>
      <c r="T83" s="76"/>
    </row>
    <row r="84" spans="1:21" ht="18" customHeight="1" x14ac:dyDescent="0.3">
      <c r="A84" s="333">
        <f>'CARÁTULA TIPO II '!E15</f>
        <v>0</v>
      </c>
      <c r="B84" s="333"/>
      <c r="C84" s="333"/>
      <c r="D84" s="333"/>
      <c r="E84" s="333"/>
      <c r="F84" s="333"/>
      <c r="G84" s="333"/>
      <c r="H84" s="333"/>
      <c r="I84" s="333"/>
      <c r="J84" s="333"/>
      <c r="K84" s="333"/>
      <c r="L84" s="333"/>
      <c r="M84" s="333"/>
      <c r="N84" s="333"/>
      <c r="O84" s="333"/>
      <c r="P84" s="333"/>
      <c r="Q84" s="333"/>
      <c r="R84" s="75"/>
      <c r="S84" s="75"/>
      <c r="T84" s="76"/>
      <c r="U84" s="77"/>
    </row>
    <row r="85" spans="1:21" x14ac:dyDescent="0.3">
      <c r="A85" s="337"/>
      <c r="B85" s="337"/>
      <c r="C85" s="337"/>
      <c r="D85" s="337"/>
      <c r="E85" s="337"/>
      <c r="F85" s="337"/>
      <c r="G85" s="337"/>
      <c r="H85" s="337"/>
      <c r="I85" s="337"/>
      <c r="J85" s="337"/>
      <c r="K85" s="337"/>
      <c r="L85" s="337"/>
      <c r="M85" s="337"/>
      <c r="N85" s="337"/>
      <c r="O85" s="8"/>
      <c r="P85" s="8"/>
      <c r="Q85" s="8"/>
      <c r="R85" s="8"/>
      <c r="S85" s="8"/>
    </row>
    <row r="86" spans="1:21" x14ac:dyDescent="0.3">
      <c r="A86" s="333" t="s">
        <v>433</v>
      </c>
      <c r="B86" s="333"/>
      <c r="C86" s="333"/>
      <c r="D86" s="333"/>
      <c r="E86" s="333"/>
      <c r="F86" s="333"/>
      <c r="G86" s="333"/>
      <c r="H86" s="333"/>
      <c r="I86" s="333"/>
      <c r="J86" s="333"/>
      <c r="K86" s="333"/>
      <c r="L86" s="333"/>
      <c r="M86" s="333"/>
      <c r="N86" s="333"/>
      <c r="O86" s="333"/>
      <c r="P86" s="333"/>
      <c r="Q86" s="333"/>
      <c r="R86" s="8"/>
      <c r="S86" s="8"/>
    </row>
    <row r="87" spans="1:21" ht="12.75" customHeight="1" x14ac:dyDescent="0.3">
      <c r="A87" s="8"/>
      <c r="B87" s="338" t="s">
        <v>214</v>
      </c>
      <c r="C87" s="338"/>
      <c r="D87" s="338"/>
      <c r="E87" s="338" t="s">
        <v>215</v>
      </c>
      <c r="F87" s="338"/>
      <c r="G87" s="339" t="s">
        <v>226</v>
      </c>
      <c r="H87" s="339"/>
      <c r="I87" s="339"/>
      <c r="J87" s="339"/>
      <c r="K87" s="339"/>
      <c r="L87" s="339"/>
      <c r="M87" s="10"/>
      <c r="N87" s="10"/>
      <c r="O87" s="10"/>
      <c r="P87" s="10"/>
      <c r="Q87" s="10"/>
      <c r="R87" s="8"/>
      <c r="S87" s="8"/>
    </row>
    <row r="88" spans="1:21" x14ac:dyDescent="0.3">
      <c r="A88" s="78"/>
      <c r="B88" s="334" t="s">
        <v>216</v>
      </c>
      <c r="C88" s="334"/>
      <c r="D88" s="79">
        <f>'EVALUACIÓN TIPO II'!AE164</f>
        <v>373</v>
      </c>
      <c r="E88" s="335">
        <f>'EVALUACIÓN TIPO II'!W164</f>
        <v>373</v>
      </c>
      <c r="F88" s="335"/>
      <c r="G88" s="336">
        <f>E88*(100/D88)</f>
        <v>100</v>
      </c>
      <c r="H88" s="336"/>
      <c r="I88" s="336"/>
      <c r="J88" s="336"/>
      <c r="K88" s="336"/>
      <c r="L88" s="336"/>
      <c r="M88" s="10"/>
      <c r="N88" s="10"/>
      <c r="O88" s="10"/>
      <c r="P88" s="10"/>
      <c r="Q88" s="10"/>
      <c r="R88" s="8"/>
      <c r="S88" s="8"/>
    </row>
    <row r="89" spans="1:21" x14ac:dyDescent="0.3">
      <c r="A89" s="8"/>
      <c r="B89" s="81"/>
      <c r="C89" s="82" t="s">
        <v>217</v>
      </c>
      <c r="D89" s="80">
        <f>SUM(D88:D88)</f>
        <v>373</v>
      </c>
      <c r="E89" s="331">
        <f>SUM(E88:F88)</f>
        <v>373</v>
      </c>
      <c r="F89" s="331"/>
      <c r="G89" s="83"/>
      <c r="H89" s="83"/>
      <c r="I89" s="83"/>
      <c r="J89" s="83"/>
      <c r="K89" s="1"/>
      <c r="L89" s="1"/>
      <c r="M89" s="1"/>
      <c r="N89" s="1"/>
      <c r="O89" s="1"/>
      <c r="P89" s="1"/>
      <c r="Q89" s="1"/>
      <c r="R89" s="8"/>
      <c r="S89" s="8"/>
    </row>
    <row r="90" spans="1:21" x14ac:dyDescent="0.3">
      <c r="A90" s="8"/>
      <c r="B90" s="81"/>
      <c r="C90" s="81"/>
      <c r="D90" s="95"/>
      <c r="E90" s="96"/>
      <c r="F90" s="74"/>
      <c r="G90" s="83"/>
      <c r="H90" s="83"/>
      <c r="I90" s="83"/>
      <c r="J90" s="83"/>
      <c r="K90" s="1"/>
      <c r="L90" s="1"/>
      <c r="M90" s="1"/>
      <c r="N90" s="1"/>
      <c r="O90" s="1"/>
      <c r="P90" s="1"/>
      <c r="Q90" s="1"/>
      <c r="R90" s="8"/>
      <c r="S90" s="8"/>
    </row>
    <row r="91" spans="1:21" ht="18.75" x14ac:dyDescent="0.35">
      <c r="A91" s="8"/>
      <c r="B91" s="84" t="s">
        <v>218</v>
      </c>
      <c r="C91" s="332">
        <f>SUM(G88:L88)</f>
        <v>100</v>
      </c>
      <c r="D91" s="332"/>
      <c r="G91" s="81"/>
      <c r="H91" s="81"/>
      <c r="I91" s="81"/>
      <c r="J91" s="81"/>
      <c r="K91" s="3"/>
      <c r="L91" s="3"/>
      <c r="M91" s="3"/>
      <c r="N91" s="3"/>
      <c r="O91" s="3"/>
      <c r="P91" s="3"/>
      <c r="Q91" s="3"/>
      <c r="R91" s="8"/>
      <c r="S91" s="8"/>
    </row>
    <row r="92" spans="1:21" x14ac:dyDescent="0.3">
      <c r="A92" s="8"/>
      <c r="G92" s="8"/>
      <c r="H92" s="8"/>
      <c r="I92" s="8"/>
      <c r="J92" s="85"/>
      <c r="K92" s="85"/>
      <c r="L92" s="86"/>
      <c r="M92" s="86"/>
      <c r="N92" s="86"/>
      <c r="O92" s="75"/>
      <c r="P92" s="75"/>
      <c r="Q92" s="75"/>
      <c r="R92" s="8"/>
      <c r="S92" s="8"/>
    </row>
    <row r="93" spans="1:21" ht="15.75" customHeight="1" x14ac:dyDescent="0.3">
      <c r="A93" s="368" t="s">
        <v>434</v>
      </c>
      <c r="B93" s="368"/>
      <c r="C93" s="368"/>
      <c r="D93" s="368"/>
      <c r="E93" s="368"/>
      <c r="F93" s="368"/>
      <c r="G93" s="368"/>
      <c r="H93" s="368"/>
      <c r="I93" s="368"/>
      <c r="J93" s="368"/>
      <c r="K93" s="368"/>
      <c r="L93" s="368"/>
      <c r="M93" s="368"/>
      <c r="N93" s="368"/>
      <c r="O93" s="368"/>
      <c r="P93" s="368"/>
      <c r="Q93" s="368"/>
      <c r="R93" s="87"/>
      <c r="S93" s="8"/>
    </row>
    <row r="94" spans="1:21" ht="15.75" customHeight="1" x14ac:dyDescent="0.3">
      <c r="A94" s="368"/>
      <c r="B94" s="368"/>
      <c r="C94" s="368"/>
      <c r="D94" s="368"/>
      <c r="E94" s="368"/>
      <c r="F94" s="368"/>
      <c r="G94" s="368"/>
      <c r="H94" s="368"/>
      <c r="I94" s="368"/>
      <c r="J94" s="368"/>
      <c r="K94" s="368"/>
      <c r="L94" s="368"/>
      <c r="M94" s="368"/>
      <c r="N94" s="368"/>
      <c r="O94" s="368"/>
      <c r="P94" s="368"/>
      <c r="Q94" s="368"/>
      <c r="R94" s="87"/>
      <c r="S94" s="8"/>
    </row>
    <row r="95" spans="1:21" ht="13.5" customHeight="1" x14ac:dyDescent="0.3">
      <c r="A95" s="368"/>
      <c r="B95" s="368"/>
      <c r="C95" s="368"/>
      <c r="D95" s="368"/>
      <c r="E95" s="368"/>
      <c r="F95" s="368"/>
      <c r="G95" s="368"/>
      <c r="H95" s="368"/>
      <c r="I95" s="368"/>
      <c r="J95" s="368"/>
      <c r="K95" s="368"/>
      <c r="L95" s="368"/>
      <c r="M95" s="368"/>
      <c r="N95" s="368"/>
      <c r="O95" s="368"/>
      <c r="P95" s="368"/>
      <c r="Q95" s="368"/>
      <c r="R95" s="87"/>
      <c r="S95" s="8"/>
    </row>
    <row r="96" spans="1:21" x14ac:dyDescent="0.3">
      <c r="G96" s="10"/>
      <c r="H96" s="8"/>
      <c r="I96" s="8"/>
      <c r="J96" s="8"/>
      <c r="K96" s="8"/>
      <c r="L96" s="8"/>
      <c r="M96" s="8"/>
      <c r="N96" s="8"/>
      <c r="O96" s="8"/>
      <c r="P96" s="8"/>
      <c r="Q96" s="8"/>
      <c r="R96" s="8"/>
      <c r="S96" s="8"/>
    </row>
  </sheetData>
  <sheetProtection selectLockedCells="1" selectUnlockedCells="1"/>
  <mergeCells count="68">
    <mergeCell ref="A1:Q1"/>
    <mergeCell ref="A2:Q2"/>
    <mergeCell ref="A3:Q3"/>
    <mergeCell ref="A4:Q4"/>
    <mergeCell ref="A8:Q8"/>
    <mergeCell ref="A5:Q5"/>
    <mergeCell ref="A6:Q6"/>
    <mergeCell ref="A7:N7"/>
    <mergeCell ref="E11:F11"/>
    <mergeCell ref="B10:C10"/>
    <mergeCell ref="E10:F10"/>
    <mergeCell ref="G10:L10"/>
    <mergeCell ref="B9:D9"/>
    <mergeCell ref="E9:F9"/>
    <mergeCell ref="G9:L9"/>
    <mergeCell ref="A31:Q31"/>
    <mergeCell ref="C13:D13"/>
    <mergeCell ref="A15:Q17"/>
    <mergeCell ref="A27:Q27"/>
    <mergeCell ref="A28:Q28"/>
    <mergeCell ref="A29:Q29"/>
    <mergeCell ref="A30:Q30"/>
    <mergeCell ref="B36:C36"/>
    <mergeCell ref="E36:F36"/>
    <mergeCell ref="G36:L36"/>
    <mergeCell ref="A32:Q32"/>
    <mergeCell ref="A33:N33"/>
    <mergeCell ref="A34:Q34"/>
    <mergeCell ref="B35:D35"/>
    <mergeCell ref="E35:F35"/>
    <mergeCell ref="G35:L35"/>
    <mergeCell ref="A56:Q56"/>
    <mergeCell ref="E37:F37"/>
    <mergeCell ref="C39:D39"/>
    <mergeCell ref="A41:Q43"/>
    <mergeCell ref="A53:Q53"/>
    <mergeCell ref="A54:Q54"/>
    <mergeCell ref="A55:Q55"/>
    <mergeCell ref="A57:Q57"/>
    <mergeCell ref="A58:Q58"/>
    <mergeCell ref="A59:N59"/>
    <mergeCell ref="A60:Q60"/>
    <mergeCell ref="E63:F63"/>
    <mergeCell ref="B61:D61"/>
    <mergeCell ref="E61:F61"/>
    <mergeCell ref="G61:L61"/>
    <mergeCell ref="B62:C62"/>
    <mergeCell ref="E62:F62"/>
    <mergeCell ref="A82:Q82"/>
    <mergeCell ref="G62:L62"/>
    <mergeCell ref="C65:D65"/>
    <mergeCell ref="A67:Q69"/>
    <mergeCell ref="A79:Q79"/>
    <mergeCell ref="A80:Q80"/>
    <mergeCell ref="A81:Q81"/>
    <mergeCell ref="E89:F89"/>
    <mergeCell ref="C91:D91"/>
    <mergeCell ref="A93:Q95"/>
    <mergeCell ref="A83:Q83"/>
    <mergeCell ref="B88:C88"/>
    <mergeCell ref="E88:F88"/>
    <mergeCell ref="G88:L88"/>
    <mergeCell ref="A84:Q84"/>
    <mergeCell ref="A85:N85"/>
    <mergeCell ref="A86:Q86"/>
    <mergeCell ref="B87:D87"/>
    <mergeCell ref="E87:F87"/>
    <mergeCell ref="G87:L87"/>
  </mergeCells>
  <phoneticPr fontId="16" type="noConversion"/>
  <dataValidations count="1">
    <dataValidation type="list" allowBlank="1" showErrorMessage="1" sqref="Q20:T20 Q46:T46 Q72:T72">
      <formula1>#REF!</formula1>
      <formula2>0</formula2>
    </dataValidation>
  </dataValidations>
  <printOptions horizontalCentered="1"/>
  <pageMargins left="0.27559055118110237" right="0.23622047244094491" top="0.31496062992125984" bottom="0.27559055118110237" header="0.51181102362204722" footer="0.51181102362204722"/>
  <pageSetup scale="37" firstPageNumber="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3"/>
  <sheetViews>
    <sheetView topLeftCell="A25" zoomScale="115" zoomScaleNormal="115" zoomScaleSheetLayoutView="100" workbookViewId="0">
      <selection activeCell="A94" sqref="A94:Q96"/>
    </sheetView>
  </sheetViews>
  <sheetFormatPr baseColWidth="10" defaultColWidth="11.42578125" defaultRowHeight="15" x14ac:dyDescent="0.3"/>
  <cols>
    <col min="1" max="1" width="24.42578125" style="2" customWidth="1"/>
    <col min="2" max="2" width="11.42578125" style="2"/>
    <col min="3" max="3" width="13.42578125" style="2" customWidth="1"/>
    <col min="4" max="6" width="11.42578125" style="2"/>
    <col min="7" max="7" width="2.7109375" style="2" customWidth="1"/>
    <col min="8" max="8" width="4" style="2" customWidth="1"/>
    <col min="9" max="9" width="2.28515625" style="2" customWidth="1"/>
    <col min="10" max="10" width="0" style="2" hidden="1" customWidth="1"/>
    <col min="11" max="11" width="2.5703125" style="2" customWidth="1"/>
    <col min="12" max="12" width="4" style="2" customWidth="1"/>
    <col min="13" max="13" width="2.42578125" style="2" customWidth="1"/>
    <col min="14" max="15" width="3.42578125" style="2" customWidth="1"/>
    <col min="16" max="16" width="3.85546875" style="2" customWidth="1"/>
    <col min="17" max="17" width="4.85546875" style="2" customWidth="1"/>
    <col min="18" max="16384" width="11.42578125" style="2"/>
  </cols>
  <sheetData>
    <row r="1" spans="1:20" x14ac:dyDescent="0.3">
      <c r="A1" s="217" t="s">
        <v>415</v>
      </c>
      <c r="B1" s="217"/>
      <c r="C1" s="217"/>
      <c r="D1" s="217"/>
      <c r="E1" s="217"/>
      <c r="F1" s="217"/>
      <c r="G1" s="217"/>
      <c r="H1" s="217"/>
      <c r="I1" s="217"/>
      <c r="J1" s="217"/>
      <c r="K1" s="217"/>
      <c r="L1" s="217"/>
      <c r="M1" s="217"/>
      <c r="N1" s="217"/>
      <c r="O1" s="217"/>
      <c r="P1" s="217"/>
      <c r="Q1" s="217"/>
      <c r="R1" s="1"/>
      <c r="S1" s="1"/>
    </row>
    <row r="2" spans="1:20" x14ac:dyDescent="0.3">
      <c r="A2" s="333" t="s">
        <v>219</v>
      </c>
      <c r="B2" s="333"/>
      <c r="C2" s="333"/>
      <c r="D2" s="333"/>
      <c r="E2" s="333"/>
      <c r="F2" s="333"/>
      <c r="G2" s="333"/>
      <c r="H2" s="333"/>
      <c r="I2" s="333"/>
      <c r="J2" s="333"/>
      <c r="K2" s="333"/>
      <c r="L2" s="333"/>
      <c r="M2" s="333"/>
      <c r="N2" s="333"/>
      <c r="O2" s="333"/>
      <c r="P2" s="333"/>
      <c r="Q2" s="333"/>
      <c r="R2" s="75"/>
      <c r="S2" s="76"/>
    </row>
    <row r="3" spans="1:20" x14ac:dyDescent="0.3">
      <c r="A3" s="340">
        <v>2023</v>
      </c>
      <c r="B3" s="340"/>
      <c r="C3" s="340"/>
      <c r="D3" s="340"/>
      <c r="E3" s="340"/>
      <c r="F3" s="340"/>
      <c r="G3" s="340"/>
      <c r="H3" s="340"/>
      <c r="I3" s="340"/>
      <c r="J3" s="340"/>
      <c r="K3" s="340"/>
      <c r="L3" s="340"/>
      <c r="M3" s="340"/>
      <c r="N3" s="340"/>
      <c r="O3" s="340"/>
      <c r="P3" s="340"/>
      <c r="Q3" s="340"/>
      <c r="R3" s="75"/>
      <c r="S3" s="76"/>
    </row>
    <row r="4" spans="1:20" x14ac:dyDescent="0.3">
      <c r="A4" s="333" t="s">
        <v>411</v>
      </c>
      <c r="B4" s="333"/>
      <c r="C4" s="333"/>
      <c r="D4" s="333"/>
      <c r="E4" s="333"/>
      <c r="F4" s="333"/>
      <c r="G4" s="333"/>
      <c r="H4" s="333"/>
      <c r="I4" s="333"/>
      <c r="J4" s="333"/>
      <c r="K4" s="333"/>
      <c r="L4" s="333"/>
      <c r="M4" s="333"/>
      <c r="N4" s="333"/>
      <c r="O4" s="333"/>
      <c r="P4" s="333"/>
      <c r="Q4" s="333"/>
      <c r="R4" s="75"/>
      <c r="S4" s="76"/>
    </row>
    <row r="5" spans="1:20" x14ac:dyDescent="0.3">
      <c r="A5" s="333">
        <f>'CARÁTULA TIPO III'!B13</f>
        <v>0</v>
      </c>
      <c r="B5" s="333"/>
      <c r="C5" s="333"/>
      <c r="D5" s="333"/>
      <c r="E5" s="333"/>
      <c r="F5" s="333"/>
      <c r="G5" s="333"/>
      <c r="H5" s="333"/>
      <c r="I5" s="333"/>
      <c r="J5" s="333"/>
      <c r="K5" s="333"/>
      <c r="L5" s="333"/>
      <c r="M5" s="333"/>
      <c r="N5" s="333"/>
      <c r="O5" s="333"/>
      <c r="P5" s="333"/>
      <c r="Q5" s="333"/>
      <c r="R5" s="75"/>
      <c r="S5" s="76"/>
    </row>
    <row r="6" spans="1:20" ht="18" customHeight="1" x14ac:dyDescent="0.3">
      <c r="A6" s="333">
        <f>'CARÁTULA TIPO III'!B15</f>
        <v>0</v>
      </c>
      <c r="B6" s="333"/>
      <c r="C6" s="333"/>
      <c r="D6" s="333"/>
      <c r="E6" s="333"/>
      <c r="F6" s="333"/>
      <c r="G6" s="333"/>
      <c r="H6" s="333"/>
      <c r="I6" s="333"/>
      <c r="J6" s="333"/>
      <c r="K6" s="333"/>
      <c r="L6" s="333"/>
      <c r="M6" s="333"/>
      <c r="N6" s="333"/>
      <c r="O6" s="333"/>
      <c r="P6" s="333"/>
      <c r="Q6" s="333"/>
      <c r="R6" s="75"/>
      <c r="S6" s="76"/>
      <c r="T6" s="77"/>
    </row>
    <row r="7" spans="1:20" x14ac:dyDescent="0.3">
      <c r="A7" s="337"/>
      <c r="B7" s="337"/>
      <c r="C7" s="337"/>
      <c r="D7" s="337"/>
      <c r="E7" s="337"/>
      <c r="F7" s="337"/>
      <c r="G7" s="337"/>
      <c r="H7" s="337"/>
      <c r="I7" s="337"/>
      <c r="J7" s="337"/>
      <c r="K7" s="337"/>
      <c r="L7" s="337"/>
      <c r="M7" s="337"/>
      <c r="N7" s="337"/>
      <c r="O7" s="8"/>
      <c r="P7" s="8"/>
      <c r="Q7" s="8"/>
      <c r="R7" s="8"/>
    </row>
    <row r="8" spans="1:20" x14ac:dyDescent="0.3">
      <c r="A8" s="333" t="s">
        <v>430</v>
      </c>
      <c r="B8" s="333"/>
      <c r="C8" s="333"/>
      <c r="D8" s="333"/>
      <c r="E8" s="333"/>
      <c r="F8" s="333"/>
      <c r="G8" s="333"/>
      <c r="H8" s="333"/>
      <c r="I8" s="333"/>
      <c r="J8" s="333"/>
      <c r="K8" s="333"/>
      <c r="L8" s="333"/>
      <c r="M8" s="333"/>
      <c r="N8" s="333"/>
      <c r="O8" s="333"/>
      <c r="P8" s="333"/>
      <c r="Q8" s="333"/>
      <c r="R8" s="8"/>
    </row>
    <row r="9" spans="1:20" ht="12.75" customHeight="1" x14ac:dyDescent="0.3">
      <c r="A9" s="8"/>
      <c r="B9" s="338" t="s">
        <v>214</v>
      </c>
      <c r="C9" s="338"/>
      <c r="D9" s="338"/>
      <c r="E9" s="338" t="s">
        <v>215</v>
      </c>
      <c r="F9" s="338"/>
      <c r="G9" s="339" t="s">
        <v>226</v>
      </c>
      <c r="H9" s="339"/>
      <c r="I9" s="339"/>
      <c r="J9" s="339"/>
      <c r="K9" s="339"/>
      <c r="L9" s="339"/>
      <c r="M9" s="10"/>
      <c r="N9" s="10"/>
      <c r="O9" s="10"/>
      <c r="P9" s="10"/>
      <c r="Q9" s="10"/>
      <c r="R9" s="8"/>
    </row>
    <row r="10" spans="1:20" x14ac:dyDescent="0.3">
      <c r="A10" s="78"/>
      <c r="B10" s="334" t="s">
        <v>221</v>
      </c>
      <c r="C10" s="334"/>
      <c r="D10" s="79">
        <f>'EVALUACIÓN TIPO III'!AB168</f>
        <v>398</v>
      </c>
      <c r="E10" s="335">
        <f>'EVALUACIÓN TIPO III'!P168</f>
        <v>398</v>
      </c>
      <c r="F10" s="335"/>
      <c r="G10" s="336">
        <f>E10*(100/D10)</f>
        <v>99.999999999999986</v>
      </c>
      <c r="H10" s="336"/>
      <c r="I10" s="336"/>
      <c r="J10" s="336"/>
      <c r="K10" s="336"/>
      <c r="L10" s="336"/>
      <c r="M10" s="10"/>
      <c r="N10" s="10"/>
      <c r="O10" s="10"/>
      <c r="P10" s="10"/>
      <c r="Q10" s="10"/>
      <c r="R10" s="8"/>
    </row>
    <row r="11" spans="1:20" x14ac:dyDescent="0.3">
      <c r="A11" s="8"/>
      <c r="B11" s="81"/>
      <c r="C11" s="82" t="s">
        <v>217</v>
      </c>
      <c r="D11" s="80">
        <f>SUM(D10:D10)</f>
        <v>398</v>
      </c>
      <c r="E11" s="331">
        <f>SUM(E10:F10)</f>
        <v>398</v>
      </c>
      <c r="F11" s="331"/>
      <c r="G11" s="83"/>
      <c r="H11" s="83"/>
      <c r="I11" s="83"/>
      <c r="J11" s="83"/>
      <c r="K11" s="1"/>
      <c r="L11" s="1"/>
      <c r="M11" s="1"/>
      <c r="N11" s="1"/>
      <c r="O11" s="1"/>
      <c r="P11" s="1"/>
      <c r="Q11" s="1"/>
      <c r="R11" s="8"/>
    </row>
    <row r="12" spans="1:20" x14ac:dyDescent="0.3">
      <c r="A12" s="8"/>
      <c r="B12" s="81"/>
      <c r="C12" s="81"/>
      <c r="D12" s="95"/>
      <c r="E12" s="96"/>
      <c r="F12" s="74"/>
      <c r="G12" s="83"/>
      <c r="H12" s="83"/>
      <c r="I12" s="83"/>
      <c r="J12" s="83"/>
      <c r="K12" s="1"/>
      <c r="L12" s="1"/>
      <c r="M12" s="1"/>
      <c r="N12" s="1"/>
      <c r="O12" s="1"/>
      <c r="P12" s="1"/>
      <c r="Q12" s="1"/>
      <c r="R12" s="8"/>
    </row>
    <row r="13" spans="1:20" ht="18.75" x14ac:dyDescent="0.35">
      <c r="A13" s="8"/>
      <c r="B13" s="84" t="s">
        <v>218</v>
      </c>
      <c r="C13" s="332">
        <f>SUM(G10:L10)</f>
        <v>99.999999999999986</v>
      </c>
      <c r="D13" s="332"/>
      <c r="G13" s="81"/>
      <c r="H13" s="81"/>
      <c r="I13" s="81"/>
      <c r="J13" s="81"/>
      <c r="K13" s="3"/>
      <c r="L13" s="3"/>
      <c r="M13" s="3"/>
      <c r="N13" s="3"/>
      <c r="O13" s="3"/>
      <c r="P13" s="3"/>
      <c r="Q13" s="3"/>
      <c r="R13" s="8"/>
    </row>
    <row r="14" spans="1:20" x14ac:dyDescent="0.3">
      <c r="A14" s="8"/>
      <c r="G14" s="8"/>
      <c r="H14" s="8"/>
      <c r="I14" s="8"/>
      <c r="J14" s="85"/>
      <c r="K14" s="85"/>
      <c r="L14" s="86"/>
      <c r="M14" s="86"/>
      <c r="N14" s="86"/>
      <c r="O14" s="75"/>
      <c r="P14" s="75"/>
      <c r="Q14" s="75"/>
      <c r="R14" s="8"/>
    </row>
    <row r="15" spans="1:20" ht="15.75" customHeight="1" x14ac:dyDescent="0.3">
      <c r="A15" s="368" t="s">
        <v>434</v>
      </c>
      <c r="B15" s="368"/>
      <c r="C15" s="368"/>
      <c r="D15" s="368"/>
      <c r="E15" s="368"/>
      <c r="F15" s="368"/>
      <c r="G15" s="368"/>
      <c r="H15" s="368"/>
      <c r="I15" s="368"/>
      <c r="J15" s="368"/>
      <c r="K15" s="368"/>
      <c r="L15" s="368"/>
      <c r="M15" s="368"/>
      <c r="N15" s="368"/>
      <c r="O15" s="368"/>
      <c r="P15" s="368"/>
      <c r="Q15" s="368"/>
      <c r="R15" s="8"/>
    </row>
    <row r="16" spans="1:20" ht="15.75" customHeight="1" x14ac:dyDescent="0.3">
      <c r="A16" s="368"/>
      <c r="B16" s="368"/>
      <c r="C16" s="368"/>
      <c r="D16" s="368"/>
      <c r="E16" s="368"/>
      <c r="F16" s="368"/>
      <c r="G16" s="368"/>
      <c r="H16" s="368"/>
      <c r="I16" s="368"/>
      <c r="J16" s="368"/>
      <c r="K16" s="368"/>
      <c r="L16" s="368"/>
      <c r="M16" s="368"/>
      <c r="N16" s="368"/>
      <c r="O16" s="368"/>
      <c r="P16" s="368"/>
      <c r="Q16" s="368"/>
      <c r="R16" s="8"/>
    </row>
    <row r="17" spans="1:19" ht="12.75" customHeight="1" x14ac:dyDescent="0.3">
      <c r="A17" s="368"/>
      <c r="B17" s="368"/>
      <c r="C17" s="368"/>
      <c r="D17" s="368"/>
      <c r="E17" s="368"/>
      <c r="F17" s="368"/>
      <c r="G17" s="368"/>
      <c r="H17" s="368"/>
      <c r="I17" s="368"/>
      <c r="J17" s="368"/>
      <c r="K17" s="368"/>
      <c r="L17" s="368"/>
      <c r="M17" s="368"/>
      <c r="N17" s="368"/>
      <c r="O17" s="368"/>
      <c r="P17" s="368"/>
      <c r="Q17" s="368"/>
      <c r="R17" s="8"/>
    </row>
    <row r="18" spans="1:19" x14ac:dyDescent="0.3">
      <c r="G18" s="10"/>
      <c r="H18" s="8"/>
      <c r="I18" s="8"/>
      <c r="J18" s="8"/>
      <c r="K18" s="8"/>
      <c r="L18" s="8"/>
      <c r="M18" s="8"/>
      <c r="N18" s="8"/>
      <c r="O18" s="8"/>
      <c r="P18" s="8"/>
      <c r="Q18" s="8"/>
      <c r="R18" s="8"/>
    </row>
    <row r="19" spans="1:19" ht="28.9" customHeight="1" x14ac:dyDescent="0.3">
      <c r="A19" s="1"/>
      <c r="B19" s="1"/>
      <c r="C19" s="1"/>
      <c r="D19" s="1"/>
      <c r="E19" s="1"/>
      <c r="F19" s="1"/>
      <c r="G19" s="1"/>
      <c r="H19" s="1"/>
      <c r="I19" s="1"/>
      <c r="J19" s="1"/>
      <c r="K19" s="1"/>
      <c r="L19" s="1"/>
      <c r="M19" s="1"/>
      <c r="N19" s="1"/>
      <c r="O19" s="1"/>
      <c r="P19" s="1"/>
      <c r="Q19" s="1"/>
      <c r="R19" s="8"/>
    </row>
    <row r="20" spans="1:19" s="91" customFormat="1" ht="29.25" customHeight="1" x14ac:dyDescent="0.2">
      <c r="A20" s="175"/>
      <c r="B20" s="94"/>
      <c r="C20" s="94"/>
      <c r="D20" s="94"/>
      <c r="E20" s="94"/>
      <c r="F20" s="94"/>
      <c r="G20" s="94"/>
      <c r="H20" s="94"/>
      <c r="I20" s="94"/>
      <c r="J20" s="94"/>
      <c r="K20" s="94"/>
      <c r="L20" s="94"/>
      <c r="M20" s="94"/>
      <c r="N20" s="94"/>
      <c r="O20" s="94"/>
      <c r="P20" s="94"/>
      <c r="Q20" s="89"/>
      <c r="R20" s="89"/>
      <c r="S20" s="90"/>
    </row>
    <row r="21" spans="1:19" s="91" customFormat="1" ht="17.25" customHeight="1" x14ac:dyDescent="0.3">
      <c r="A21" s="151"/>
      <c r="B21" s="10"/>
      <c r="C21" s="10"/>
      <c r="D21" s="10"/>
      <c r="E21" s="10"/>
      <c r="F21" s="10"/>
      <c r="G21" s="10"/>
      <c r="H21" s="10"/>
      <c r="I21" s="10"/>
      <c r="J21" s="10"/>
      <c r="K21" s="10"/>
      <c r="L21" s="10"/>
      <c r="M21" s="10"/>
      <c r="N21" s="10"/>
      <c r="O21" s="10"/>
      <c r="P21" s="10"/>
      <c r="Q21" s="10"/>
      <c r="R21" s="92"/>
      <c r="S21" s="93"/>
    </row>
    <row r="22" spans="1:19" s="91" customFormat="1" x14ac:dyDescent="0.3">
      <c r="A22" s="151"/>
      <c r="B22" s="10"/>
      <c r="C22" s="10"/>
      <c r="D22" s="10"/>
      <c r="E22" s="10"/>
      <c r="F22" s="10"/>
      <c r="G22" s="10"/>
      <c r="H22" s="10"/>
      <c r="I22" s="10"/>
      <c r="J22" s="10"/>
      <c r="K22" s="10"/>
      <c r="L22" s="10"/>
      <c r="M22" s="10"/>
      <c r="N22" s="10"/>
      <c r="O22" s="10"/>
      <c r="P22" s="10"/>
      <c r="Q22" s="10"/>
      <c r="R22" s="1"/>
      <c r="S22" s="88"/>
    </row>
    <row r="23" spans="1:19" x14ac:dyDescent="0.3">
      <c r="A23" s="151"/>
      <c r="B23" s="10"/>
      <c r="C23" s="10"/>
      <c r="D23" s="10"/>
      <c r="E23" s="10"/>
      <c r="F23" s="10"/>
      <c r="G23" s="10"/>
      <c r="H23" s="10"/>
      <c r="I23" s="10"/>
      <c r="J23" s="10"/>
      <c r="K23" s="10"/>
      <c r="L23" s="10"/>
      <c r="M23" s="10"/>
      <c r="N23" s="10"/>
      <c r="O23" s="10"/>
      <c r="P23" s="10"/>
      <c r="Q23" s="10"/>
      <c r="R23" s="94"/>
      <c r="S23" s="94"/>
    </row>
    <row r="24" spans="1:19" x14ac:dyDescent="0.3">
      <c r="A24" s="151"/>
      <c r="B24" s="10"/>
      <c r="C24" s="10"/>
      <c r="D24" s="10"/>
      <c r="E24" s="10"/>
      <c r="F24" s="10"/>
      <c r="G24" s="10"/>
      <c r="H24" s="10"/>
      <c r="I24" s="10"/>
      <c r="J24" s="10"/>
      <c r="K24" s="10"/>
      <c r="L24" s="10"/>
      <c r="M24" s="10"/>
      <c r="N24" s="10"/>
      <c r="O24" s="10"/>
      <c r="P24" s="10"/>
      <c r="Q24" s="10"/>
      <c r="R24" s="1"/>
      <c r="S24" s="88"/>
    </row>
    <row r="28" spans="1:19" x14ac:dyDescent="0.3">
      <c r="A28" s="333" t="s">
        <v>372</v>
      </c>
      <c r="B28" s="333"/>
      <c r="C28" s="333"/>
      <c r="D28" s="333"/>
      <c r="E28" s="333"/>
      <c r="F28" s="333"/>
      <c r="G28" s="333"/>
      <c r="H28" s="333"/>
      <c r="I28" s="333"/>
      <c r="J28" s="333"/>
      <c r="K28" s="333"/>
      <c r="L28" s="333"/>
      <c r="M28" s="333"/>
      <c r="N28" s="333"/>
      <c r="O28" s="333"/>
      <c r="P28" s="333"/>
      <c r="Q28" s="333"/>
      <c r="R28" s="75"/>
      <c r="S28" s="76"/>
    </row>
    <row r="29" spans="1:19" x14ac:dyDescent="0.3">
      <c r="A29" s="333" t="s">
        <v>219</v>
      </c>
      <c r="B29" s="333"/>
      <c r="C29" s="333"/>
      <c r="D29" s="333"/>
      <c r="E29" s="333"/>
      <c r="F29" s="333"/>
      <c r="G29" s="333"/>
      <c r="H29" s="333"/>
      <c r="I29" s="333"/>
      <c r="J29" s="333"/>
      <c r="K29" s="333"/>
      <c r="L29" s="333"/>
      <c r="M29" s="333"/>
      <c r="N29" s="333"/>
      <c r="O29" s="333"/>
      <c r="P29" s="333"/>
      <c r="Q29" s="333"/>
      <c r="R29" s="75"/>
      <c r="S29" s="76"/>
    </row>
    <row r="30" spans="1:19" x14ac:dyDescent="0.3">
      <c r="A30" s="333"/>
      <c r="B30" s="333"/>
      <c r="C30" s="333"/>
      <c r="D30" s="333"/>
      <c r="E30" s="333"/>
      <c r="F30" s="333"/>
      <c r="G30" s="333"/>
      <c r="H30" s="333"/>
      <c r="I30" s="333"/>
      <c r="J30" s="333"/>
      <c r="K30" s="333"/>
      <c r="L30" s="333"/>
      <c r="M30" s="333"/>
      <c r="N30" s="333"/>
      <c r="O30" s="333"/>
      <c r="P30" s="333"/>
      <c r="Q30" s="333"/>
      <c r="R30" s="75"/>
      <c r="S30" s="76"/>
    </row>
    <row r="31" spans="1:19" x14ac:dyDescent="0.3">
      <c r="A31" s="333" t="s">
        <v>411</v>
      </c>
      <c r="B31" s="333"/>
      <c r="C31" s="333"/>
      <c r="D31" s="333"/>
      <c r="E31" s="333"/>
      <c r="F31" s="333"/>
      <c r="G31" s="333"/>
      <c r="H31" s="333"/>
      <c r="I31" s="333"/>
      <c r="J31" s="333"/>
      <c r="K31" s="333"/>
      <c r="L31" s="333"/>
      <c r="M31" s="333"/>
      <c r="N31" s="333"/>
      <c r="O31" s="333"/>
      <c r="P31" s="333"/>
      <c r="Q31" s="333"/>
      <c r="R31" s="75"/>
      <c r="S31" s="76"/>
    </row>
    <row r="32" spans="1:19" x14ac:dyDescent="0.3">
      <c r="A32" s="333">
        <f>'CARÁTULA TIPO III'!C13</f>
        <v>0</v>
      </c>
      <c r="B32" s="333"/>
      <c r="C32" s="333"/>
      <c r="D32" s="333"/>
      <c r="E32" s="333"/>
      <c r="F32" s="333"/>
      <c r="G32" s="333"/>
      <c r="H32" s="333"/>
      <c r="I32" s="333"/>
      <c r="J32" s="333"/>
      <c r="K32" s="333"/>
      <c r="L32" s="333"/>
      <c r="M32" s="333"/>
      <c r="N32" s="333"/>
      <c r="O32" s="333"/>
      <c r="P32" s="333"/>
      <c r="Q32" s="333"/>
      <c r="R32" s="75"/>
      <c r="S32" s="76"/>
    </row>
    <row r="33" spans="1:20" ht="18" customHeight="1" x14ac:dyDescent="0.3">
      <c r="A33" s="333">
        <f>'CARÁTULA TIPO III'!C15</f>
        <v>0</v>
      </c>
      <c r="B33" s="333"/>
      <c r="C33" s="333"/>
      <c r="D33" s="333"/>
      <c r="E33" s="333"/>
      <c r="F33" s="333"/>
      <c r="G33" s="333"/>
      <c r="H33" s="333"/>
      <c r="I33" s="333"/>
      <c r="J33" s="333"/>
      <c r="K33" s="333"/>
      <c r="L33" s="333"/>
      <c r="M33" s="333"/>
      <c r="N33" s="333"/>
      <c r="O33" s="333"/>
      <c r="P33" s="333"/>
      <c r="Q33" s="333"/>
      <c r="R33" s="75"/>
      <c r="S33" s="76"/>
      <c r="T33" s="77"/>
    </row>
    <row r="34" spans="1:20" x14ac:dyDescent="0.3">
      <c r="A34" s="337"/>
      <c r="B34" s="337"/>
      <c r="C34" s="337"/>
      <c r="D34" s="337"/>
      <c r="E34" s="337"/>
      <c r="F34" s="337"/>
      <c r="G34" s="337"/>
      <c r="H34" s="337"/>
      <c r="I34" s="337"/>
      <c r="J34" s="337"/>
      <c r="K34" s="337"/>
      <c r="L34" s="337"/>
      <c r="M34" s="337"/>
      <c r="N34" s="337"/>
      <c r="O34" s="8"/>
      <c r="P34" s="8"/>
      <c r="Q34" s="8"/>
      <c r="R34" s="8"/>
    </row>
    <row r="35" spans="1:20" x14ac:dyDescent="0.3">
      <c r="A35" s="333" t="s">
        <v>431</v>
      </c>
      <c r="B35" s="333"/>
      <c r="C35" s="333"/>
      <c r="D35" s="333"/>
      <c r="E35" s="333"/>
      <c r="F35" s="333"/>
      <c r="G35" s="333"/>
      <c r="H35" s="333"/>
      <c r="I35" s="333"/>
      <c r="J35" s="333"/>
      <c r="K35" s="333"/>
      <c r="L35" s="333"/>
      <c r="M35" s="333"/>
      <c r="N35" s="333"/>
      <c r="O35" s="333"/>
      <c r="P35" s="333"/>
      <c r="Q35" s="333"/>
      <c r="R35" s="8"/>
    </row>
    <row r="36" spans="1:20" ht="12.75" customHeight="1" x14ac:dyDescent="0.3">
      <c r="A36" s="8"/>
      <c r="B36" s="338" t="s">
        <v>214</v>
      </c>
      <c r="C36" s="338"/>
      <c r="D36" s="338"/>
      <c r="E36" s="338" t="s">
        <v>215</v>
      </c>
      <c r="F36" s="338"/>
      <c r="G36" s="339" t="s">
        <v>226</v>
      </c>
      <c r="H36" s="339"/>
      <c r="I36" s="339"/>
      <c r="J36" s="339"/>
      <c r="K36" s="339"/>
      <c r="L36" s="339"/>
      <c r="M36" s="10"/>
      <c r="N36" s="10"/>
      <c r="O36" s="10"/>
      <c r="P36" s="10"/>
      <c r="Q36" s="10"/>
      <c r="R36" s="8"/>
    </row>
    <row r="37" spans="1:20" x14ac:dyDescent="0.3">
      <c r="A37" s="78"/>
      <c r="B37" s="334" t="s">
        <v>221</v>
      </c>
      <c r="C37" s="334"/>
      <c r="D37" s="79">
        <f>'EVALUACIÓN TIPO III'!AC168</f>
        <v>398</v>
      </c>
      <c r="E37" s="335">
        <f>'EVALUACIÓN TIPO III'!Q168</f>
        <v>398</v>
      </c>
      <c r="F37" s="335"/>
      <c r="G37" s="336">
        <f>E37*(100/D37)</f>
        <v>99.999999999999986</v>
      </c>
      <c r="H37" s="336"/>
      <c r="I37" s="336"/>
      <c r="J37" s="336"/>
      <c r="K37" s="336"/>
      <c r="L37" s="336"/>
      <c r="M37" s="10"/>
      <c r="N37" s="10"/>
      <c r="O37" s="10"/>
      <c r="P37" s="10"/>
      <c r="Q37" s="10"/>
      <c r="R37" s="8"/>
    </row>
    <row r="38" spans="1:20" x14ac:dyDescent="0.3">
      <c r="A38" s="8"/>
      <c r="B38" s="81"/>
      <c r="C38" s="82" t="s">
        <v>217</v>
      </c>
      <c r="D38" s="80">
        <f>SUM(D37:D37)</f>
        <v>398</v>
      </c>
      <c r="E38" s="331">
        <f>SUM(E37:F37)</f>
        <v>398</v>
      </c>
      <c r="F38" s="331"/>
      <c r="G38" s="83"/>
      <c r="H38" s="83"/>
      <c r="I38" s="83"/>
      <c r="J38" s="83"/>
      <c r="K38" s="1"/>
      <c r="L38" s="1"/>
      <c r="M38" s="1"/>
      <c r="N38" s="1"/>
      <c r="O38" s="1"/>
      <c r="P38" s="1"/>
      <c r="Q38" s="1"/>
      <c r="R38" s="8"/>
    </row>
    <row r="39" spans="1:20" x14ac:dyDescent="0.3">
      <c r="A39" s="8"/>
      <c r="B39" s="81"/>
      <c r="C39" s="81"/>
      <c r="D39" s="95"/>
      <c r="E39" s="96"/>
      <c r="F39" s="74"/>
      <c r="G39" s="83"/>
      <c r="H39" s="83"/>
      <c r="I39" s="83"/>
      <c r="J39" s="83"/>
      <c r="K39" s="1"/>
      <c r="L39" s="1"/>
      <c r="M39" s="1"/>
      <c r="N39" s="1"/>
      <c r="O39" s="1"/>
      <c r="P39" s="1"/>
      <c r="Q39" s="1"/>
      <c r="R39" s="8"/>
    </row>
    <row r="40" spans="1:20" ht="18.75" x14ac:dyDescent="0.35">
      <c r="A40" s="8"/>
      <c r="B40" s="84" t="s">
        <v>218</v>
      </c>
      <c r="C40" s="332">
        <f>SUM(G37:L37)</f>
        <v>99.999999999999986</v>
      </c>
      <c r="D40" s="332"/>
      <c r="G40" s="81"/>
      <c r="H40" s="81"/>
      <c r="I40" s="81"/>
      <c r="J40" s="81"/>
      <c r="K40" s="3"/>
      <c r="L40" s="3"/>
      <c r="M40" s="3"/>
      <c r="N40" s="3"/>
      <c r="O40" s="3"/>
      <c r="P40" s="3"/>
      <c r="Q40" s="3"/>
      <c r="R40" s="8"/>
    </row>
    <row r="41" spans="1:20" x14ac:dyDescent="0.3">
      <c r="A41" s="8"/>
      <c r="G41" s="8"/>
      <c r="H41" s="8"/>
      <c r="I41" s="8"/>
      <c r="J41" s="85"/>
      <c r="K41" s="85"/>
      <c r="L41" s="86"/>
      <c r="M41" s="86"/>
      <c r="N41" s="86"/>
      <c r="O41" s="75"/>
      <c r="P41" s="75"/>
      <c r="Q41" s="75"/>
      <c r="R41" s="8"/>
    </row>
    <row r="42" spans="1:20" ht="15.75" customHeight="1" x14ac:dyDescent="0.3">
      <c r="A42" s="368" t="s">
        <v>434</v>
      </c>
      <c r="B42" s="368"/>
      <c r="C42" s="368"/>
      <c r="D42" s="368"/>
      <c r="E42" s="368"/>
      <c r="F42" s="368"/>
      <c r="G42" s="368"/>
      <c r="H42" s="368"/>
      <c r="I42" s="368"/>
      <c r="J42" s="368"/>
      <c r="K42" s="368"/>
      <c r="L42" s="368"/>
      <c r="M42" s="368"/>
      <c r="N42" s="368"/>
      <c r="O42" s="368"/>
      <c r="P42" s="368"/>
      <c r="Q42" s="368"/>
      <c r="R42" s="8"/>
    </row>
    <row r="43" spans="1:20" ht="15.75" customHeight="1" x14ac:dyDescent="0.3">
      <c r="A43" s="368"/>
      <c r="B43" s="368"/>
      <c r="C43" s="368"/>
      <c r="D43" s="368"/>
      <c r="E43" s="368"/>
      <c r="F43" s="368"/>
      <c r="G43" s="368"/>
      <c r="H43" s="368"/>
      <c r="I43" s="368"/>
      <c r="J43" s="368"/>
      <c r="K43" s="368"/>
      <c r="L43" s="368"/>
      <c r="M43" s="368"/>
      <c r="N43" s="368"/>
      <c r="O43" s="368"/>
      <c r="P43" s="368"/>
      <c r="Q43" s="368"/>
      <c r="R43" s="8"/>
    </row>
    <row r="44" spans="1:20" ht="13.5" customHeight="1" x14ac:dyDescent="0.3">
      <c r="A44" s="368"/>
      <c r="B44" s="368"/>
      <c r="C44" s="368"/>
      <c r="D44" s="368"/>
      <c r="E44" s="368"/>
      <c r="F44" s="368"/>
      <c r="G44" s="368"/>
      <c r="H44" s="368"/>
      <c r="I44" s="368"/>
      <c r="J44" s="368"/>
      <c r="K44" s="368"/>
      <c r="L44" s="368"/>
      <c r="M44" s="368"/>
      <c r="N44" s="368"/>
      <c r="O44" s="368"/>
      <c r="P44" s="368"/>
      <c r="Q44" s="368"/>
      <c r="R44" s="8"/>
    </row>
    <row r="45" spans="1:20" x14ac:dyDescent="0.3">
      <c r="G45" s="10"/>
      <c r="H45" s="8"/>
      <c r="I45" s="8"/>
      <c r="J45" s="8"/>
      <c r="K45" s="8"/>
      <c r="L45" s="8"/>
      <c r="M45" s="8"/>
      <c r="N45" s="8"/>
      <c r="O45" s="8"/>
      <c r="P45" s="8"/>
      <c r="Q45" s="8"/>
      <c r="R45" s="8"/>
    </row>
    <row r="46" spans="1:20" ht="28.9" customHeight="1" x14ac:dyDescent="0.3">
      <c r="A46" s="1"/>
      <c r="B46" s="1"/>
      <c r="C46" s="1"/>
      <c r="D46" s="1"/>
      <c r="E46" s="1"/>
      <c r="F46" s="1"/>
      <c r="G46" s="1"/>
      <c r="H46" s="1"/>
      <c r="I46" s="1"/>
      <c r="J46" s="1"/>
      <c r="K46" s="1"/>
      <c r="L46" s="1"/>
      <c r="M46" s="1"/>
      <c r="N46" s="1"/>
      <c r="O46" s="1"/>
      <c r="P46" s="1"/>
      <c r="Q46" s="1"/>
      <c r="R46" s="8"/>
    </row>
    <row r="47" spans="1:20" s="91" customFormat="1" ht="29.25" customHeight="1" x14ac:dyDescent="0.2">
      <c r="A47" s="175"/>
      <c r="B47" s="94"/>
      <c r="C47" s="94"/>
      <c r="D47" s="94"/>
      <c r="E47" s="94"/>
      <c r="F47" s="94"/>
      <c r="G47" s="94"/>
      <c r="H47" s="94"/>
      <c r="I47" s="94"/>
      <c r="J47" s="94"/>
      <c r="K47" s="94"/>
      <c r="L47" s="94"/>
      <c r="M47" s="94"/>
      <c r="N47" s="94"/>
      <c r="O47" s="94"/>
      <c r="P47" s="94"/>
      <c r="Q47" s="89"/>
      <c r="R47" s="89"/>
      <c r="S47" s="90"/>
    </row>
    <row r="48" spans="1:20" s="91" customFormat="1" ht="17.25" customHeight="1" x14ac:dyDescent="0.3">
      <c r="A48" s="151"/>
      <c r="B48" s="10"/>
      <c r="C48" s="10"/>
      <c r="D48" s="10"/>
      <c r="E48" s="10"/>
      <c r="F48" s="10"/>
      <c r="G48" s="10"/>
      <c r="H48" s="10"/>
      <c r="I48" s="10"/>
      <c r="J48" s="10"/>
      <c r="K48" s="10"/>
      <c r="L48" s="10"/>
      <c r="M48" s="10"/>
      <c r="N48" s="10"/>
      <c r="O48" s="10"/>
      <c r="P48" s="10"/>
      <c r="Q48" s="10"/>
      <c r="R48" s="92"/>
      <c r="S48" s="93"/>
    </row>
    <row r="49" spans="1:20" s="91" customFormat="1" x14ac:dyDescent="0.3">
      <c r="A49" s="151"/>
      <c r="B49" s="10"/>
      <c r="C49" s="10"/>
      <c r="D49" s="10"/>
      <c r="E49" s="10"/>
      <c r="F49" s="10"/>
      <c r="G49" s="10"/>
      <c r="H49" s="10"/>
      <c r="I49" s="10"/>
      <c r="J49" s="10"/>
      <c r="K49" s="10"/>
      <c r="L49" s="10"/>
      <c r="M49" s="10"/>
      <c r="N49" s="10"/>
      <c r="O49" s="10"/>
      <c r="P49" s="10"/>
      <c r="Q49" s="10"/>
      <c r="R49" s="1"/>
      <c r="S49" s="88"/>
    </row>
    <row r="50" spans="1:20" x14ac:dyDescent="0.3">
      <c r="A50" s="151"/>
      <c r="B50" s="10"/>
      <c r="C50" s="10"/>
      <c r="D50" s="10"/>
      <c r="E50" s="10"/>
      <c r="F50" s="10"/>
      <c r="G50" s="10"/>
      <c r="H50" s="10"/>
      <c r="I50" s="10"/>
      <c r="J50" s="10"/>
      <c r="K50" s="10"/>
      <c r="L50" s="10"/>
      <c r="M50" s="10"/>
      <c r="N50" s="10"/>
      <c r="O50" s="10"/>
      <c r="P50" s="10"/>
      <c r="Q50" s="10"/>
      <c r="R50" s="94"/>
      <c r="S50" s="94"/>
    </row>
    <row r="51" spans="1:20" x14ac:dyDescent="0.3">
      <c r="A51" s="151"/>
      <c r="B51" s="10"/>
      <c r="C51" s="10"/>
      <c r="D51" s="10"/>
      <c r="E51" s="10"/>
      <c r="F51" s="10"/>
      <c r="G51" s="10"/>
      <c r="H51" s="10"/>
      <c r="I51" s="10"/>
      <c r="J51" s="10"/>
      <c r="K51" s="10"/>
      <c r="L51" s="10"/>
      <c r="M51" s="10"/>
      <c r="N51" s="10"/>
      <c r="O51" s="10"/>
      <c r="P51" s="10"/>
      <c r="Q51" s="10"/>
      <c r="R51" s="1"/>
      <c r="S51" s="88"/>
    </row>
    <row r="54" spans="1:20" x14ac:dyDescent="0.3">
      <c r="A54" s="333" t="s">
        <v>372</v>
      </c>
      <c r="B54" s="333"/>
      <c r="C54" s="333"/>
      <c r="D54" s="333"/>
      <c r="E54" s="333"/>
      <c r="F54" s="333"/>
      <c r="G54" s="333"/>
      <c r="H54" s="333"/>
      <c r="I54" s="333"/>
      <c r="J54" s="333"/>
      <c r="K54" s="333"/>
      <c r="L54" s="333"/>
      <c r="M54" s="333"/>
      <c r="N54" s="333"/>
      <c r="O54" s="333"/>
      <c r="P54" s="333"/>
      <c r="Q54" s="333"/>
      <c r="R54" s="75"/>
      <c r="S54" s="76"/>
    </row>
    <row r="55" spans="1:20" x14ac:dyDescent="0.3">
      <c r="A55" s="333" t="s">
        <v>219</v>
      </c>
      <c r="B55" s="333"/>
      <c r="C55" s="333"/>
      <c r="D55" s="333"/>
      <c r="E55" s="333"/>
      <c r="F55" s="333"/>
      <c r="G55" s="333"/>
      <c r="H55" s="333"/>
      <c r="I55" s="333"/>
      <c r="J55" s="333"/>
      <c r="K55" s="333"/>
      <c r="L55" s="333"/>
      <c r="M55" s="333"/>
      <c r="N55" s="333"/>
      <c r="O55" s="333"/>
      <c r="P55" s="333"/>
      <c r="Q55" s="333"/>
      <c r="R55" s="75"/>
      <c r="S55" s="76"/>
    </row>
    <row r="56" spans="1:20" x14ac:dyDescent="0.3">
      <c r="A56" s="333"/>
      <c r="B56" s="333"/>
      <c r="C56" s="333"/>
      <c r="D56" s="333"/>
      <c r="E56" s="333"/>
      <c r="F56" s="333"/>
      <c r="G56" s="333"/>
      <c r="H56" s="333"/>
      <c r="I56" s="333"/>
      <c r="J56" s="333"/>
      <c r="K56" s="333"/>
      <c r="L56" s="333"/>
      <c r="M56" s="333"/>
      <c r="N56" s="333"/>
      <c r="O56" s="333"/>
      <c r="P56" s="333"/>
      <c r="Q56" s="333"/>
      <c r="R56" s="75"/>
      <c r="S56" s="76"/>
    </row>
    <row r="57" spans="1:20" x14ac:dyDescent="0.3">
      <c r="A57" s="333" t="s">
        <v>411</v>
      </c>
      <c r="B57" s="333"/>
      <c r="C57" s="333"/>
      <c r="D57" s="333"/>
      <c r="E57" s="333"/>
      <c r="F57" s="333"/>
      <c r="G57" s="333"/>
      <c r="H57" s="333"/>
      <c r="I57" s="333"/>
      <c r="J57" s="333"/>
      <c r="K57" s="333"/>
      <c r="L57" s="333"/>
      <c r="M57" s="333"/>
      <c r="N57" s="333"/>
      <c r="O57" s="333"/>
      <c r="P57" s="333"/>
      <c r="Q57" s="333"/>
      <c r="R57" s="75"/>
      <c r="S57" s="76"/>
    </row>
    <row r="58" spans="1:20" x14ac:dyDescent="0.3">
      <c r="A58" s="333">
        <f>'CARÁTULA TIPO III'!D13</f>
        <v>0</v>
      </c>
      <c r="B58" s="333"/>
      <c r="C58" s="333"/>
      <c r="D58" s="333"/>
      <c r="E58" s="333"/>
      <c r="F58" s="333"/>
      <c r="G58" s="333"/>
      <c r="H58" s="333"/>
      <c r="I58" s="333"/>
      <c r="J58" s="333"/>
      <c r="K58" s="333"/>
      <c r="L58" s="333"/>
      <c r="M58" s="333"/>
      <c r="N58" s="333"/>
      <c r="O58" s="333"/>
      <c r="P58" s="333"/>
      <c r="Q58" s="333"/>
      <c r="R58" s="75"/>
      <c r="S58" s="76"/>
    </row>
    <row r="59" spans="1:20" ht="18" customHeight="1" x14ac:dyDescent="0.3">
      <c r="A59" s="333">
        <f>'CARÁTULA TIPO III'!D15</f>
        <v>0</v>
      </c>
      <c r="B59" s="333"/>
      <c r="C59" s="333"/>
      <c r="D59" s="333"/>
      <c r="E59" s="333"/>
      <c r="F59" s="333"/>
      <c r="G59" s="333"/>
      <c r="H59" s="333"/>
      <c r="I59" s="333"/>
      <c r="J59" s="333"/>
      <c r="K59" s="333"/>
      <c r="L59" s="333"/>
      <c r="M59" s="333"/>
      <c r="N59" s="333"/>
      <c r="O59" s="333"/>
      <c r="P59" s="333"/>
      <c r="Q59" s="333"/>
      <c r="R59" s="75"/>
      <c r="S59" s="76"/>
      <c r="T59" s="77"/>
    </row>
    <row r="60" spans="1:20" x14ac:dyDescent="0.3">
      <c r="A60" s="337"/>
      <c r="B60" s="337"/>
      <c r="C60" s="337"/>
      <c r="D60" s="337"/>
      <c r="E60" s="337"/>
      <c r="F60" s="337"/>
      <c r="G60" s="337"/>
      <c r="H60" s="337"/>
      <c r="I60" s="337"/>
      <c r="J60" s="337"/>
      <c r="K60" s="337"/>
      <c r="L60" s="337"/>
      <c r="M60" s="337"/>
      <c r="N60" s="337"/>
      <c r="O60" s="8"/>
      <c r="P60" s="8"/>
      <c r="Q60" s="8"/>
      <c r="R60" s="8"/>
    </row>
    <row r="61" spans="1:20" x14ac:dyDescent="0.3">
      <c r="A61" s="333" t="s">
        <v>432</v>
      </c>
      <c r="B61" s="333"/>
      <c r="C61" s="333"/>
      <c r="D61" s="333"/>
      <c r="E61" s="333"/>
      <c r="F61" s="333"/>
      <c r="G61" s="333"/>
      <c r="H61" s="333"/>
      <c r="I61" s="333"/>
      <c r="J61" s="333"/>
      <c r="K61" s="333"/>
      <c r="L61" s="333"/>
      <c r="M61" s="333"/>
      <c r="N61" s="333"/>
      <c r="O61" s="333"/>
      <c r="P61" s="333"/>
      <c r="Q61" s="333"/>
      <c r="R61" s="8"/>
    </row>
    <row r="62" spans="1:20" ht="12.75" customHeight="1" x14ac:dyDescent="0.3">
      <c r="A62" s="8"/>
      <c r="B62" s="338" t="s">
        <v>214</v>
      </c>
      <c r="C62" s="338"/>
      <c r="D62" s="338"/>
      <c r="E62" s="338" t="s">
        <v>215</v>
      </c>
      <c r="F62" s="338"/>
      <c r="G62" s="339" t="s">
        <v>226</v>
      </c>
      <c r="H62" s="339"/>
      <c r="I62" s="339"/>
      <c r="J62" s="339"/>
      <c r="K62" s="339"/>
      <c r="L62" s="339"/>
      <c r="M62" s="10"/>
      <c r="N62" s="10"/>
      <c r="O62" s="10"/>
      <c r="P62" s="10"/>
      <c r="Q62" s="10"/>
      <c r="R62" s="8"/>
    </row>
    <row r="63" spans="1:20" x14ac:dyDescent="0.3">
      <c r="A63" s="78"/>
      <c r="B63" s="334" t="s">
        <v>221</v>
      </c>
      <c r="C63" s="334"/>
      <c r="D63" s="79">
        <f>'EVALUACIÓN TIPO III'!AD168</f>
        <v>398</v>
      </c>
      <c r="E63" s="335">
        <f>'EVALUACIÓN TIPO III'!R168</f>
        <v>398</v>
      </c>
      <c r="F63" s="335"/>
      <c r="G63" s="336">
        <f>E63*(100/D63)</f>
        <v>99.999999999999986</v>
      </c>
      <c r="H63" s="336"/>
      <c r="I63" s="336"/>
      <c r="J63" s="336"/>
      <c r="K63" s="336"/>
      <c r="L63" s="336"/>
      <c r="M63" s="10"/>
      <c r="N63" s="10"/>
      <c r="O63" s="10"/>
      <c r="P63" s="10"/>
      <c r="Q63" s="10"/>
      <c r="R63" s="8"/>
    </row>
    <row r="64" spans="1:20" x14ac:dyDescent="0.3">
      <c r="A64" s="8"/>
      <c r="B64" s="81"/>
      <c r="C64" s="82" t="s">
        <v>217</v>
      </c>
      <c r="D64" s="80">
        <f>SUM(D63:D63)</f>
        <v>398</v>
      </c>
      <c r="E64" s="331">
        <f>SUM(E63:F63)</f>
        <v>398</v>
      </c>
      <c r="F64" s="331"/>
      <c r="G64" s="83"/>
      <c r="H64" s="83"/>
      <c r="I64" s="83"/>
      <c r="J64" s="83"/>
      <c r="K64" s="1"/>
      <c r="L64" s="1"/>
      <c r="M64" s="1"/>
      <c r="N64" s="1"/>
      <c r="O64" s="1"/>
      <c r="P64" s="1"/>
      <c r="Q64" s="1"/>
      <c r="R64" s="8"/>
    </row>
    <row r="65" spans="1:19" x14ac:dyDescent="0.3">
      <c r="A65" s="8"/>
      <c r="B65" s="81"/>
      <c r="C65" s="81"/>
      <c r="D65" s="95"/>
      <c r="E65" s="96"/>
      <c r="F65" s="74"/>
      <c r="G65" s="83"/>
      <c r="H65" s="83"/>
      <c r="I65" s="83"/>
      <c r="J65" s="83"/>
      <c r="K65" s="1"/>
      <c r="L65" s="1"/>
      <c r="M65" s="1"/>
      <c r="N65" s="1"/>
      <c r="O65" s="1"/>
      <c r="P65" s="1"/>
      <c r="Q65" s="1"/>
      <c r="R65" s="8"/>
    </row>
    <row r="66" spans="1:19" ht="18.75" x14ac:dyDescent="0.35">
      <c r="A66" s="8"/>
      <c r="B66" s="84" t="s">
        <v>218</v>
      </c>
      <c r="C66" s="332">
        <f>SUM(G63:L63)</f>
        <v>99.999999999999986</v>
      </c>
      <c r="D66" s="332"/>
      <c r="G66" s="81"/>
      <c r="H66" s="81"/>
      <c r="I66" s="81"/>
      <c r="J66" s="81"/>
      <c r="K66" s="3"/>
      <c r="L66" s="3"/>
      <c r="M66" s="3"/>
      <c r="N66" s="3"/>
      <c r="O66" s="3"/>
      <c r="P66" s="3"/>
      <c r="Q66" s="3"/>
      <c r="R66" s="8"/>
    </row>
    <row r="67" spans="1:19" x14ac:dyDescent="0.3">
      <c r="A67" s="8"/>
      <c r="G67" s="8"/>
      <c r="H67" s="8"/>
      <c r="I67" s="8"/>
      <c r="J67" s="85"/>
      <c r="K67" s="85"/>
      <c r="L67" s="86"/>
      <c r="M67" s="86"/>
      <c r="N67" s="86"/>
      <c r="O67" s="75"/>
      <c r="P67" s="75"/>
      <c r="Q67" s="75"/>
      <c r="R67" s="8"/>
    </row>
    <row r="68" spans="1:19" ht="15.75" customHeight="1" x14ac:dyDescent="0.3">
      <c r="A68" s="368" t="s">
        <v>434</v>
      </c>
      <c r="B68" s="368"/>
      <c r="C68" s="368"/>
      <c r="D68" s="368"/>
      <c r="E68" s="368"/>
      <c r="F68" s="368"/>
      <c r="G68" s="368"/>
      <c r="H68" s="368"/>
      <c r="I68" s="368"/>
      <c r="J68" s="368"/>
      <c r="K68" s="368"/>
      <c r="L68" s="368"/>
      <c r="M68" s="368"/>
      <c r="N68" s="368"/>
      <c r="O68" s="368"/>
      <c r="P68" s="368"/>
      <c r="Q68" s="368"/>
      <c r="R68" s="8"/>
    </row>
    <row r="69" spans="1:19" ht="15.75" customHeight="1" x14ac:dyDescent="0.3">
      <c r="A69" s="368"/>
      <c r="B69" s="368"/>
      <c r="C69" s="368"/>
      <c r="D69" s="368"/>
      <c r="E69" s="368"/>
      <c r="F69" s="368"/>
      <c r="G69" s="368"/>
      <c r="H69" s="368"/>
      <c r="I69" s="368"/>
      <c r="J69" s="368"/>
      <c r="K69" s="368"/>
      <c r="L69" s="368"/>
      <c r="M69" s="368"/>
      <c r="N69" s="368"/>
      <c r="O69" s="368"/>
      <c r="P69" s="368"/>
      <c r="Q69" s="368"/>
      <c r="R69" s="8"/>
    </row>
    <row r="70" spans="1:19" ht="15" customHeight="1" x14ac:dyDescent="0.3">
      <c r="A70" s="368"/>
      <c r="B70" s="368"/>
      <c r="C70" s="368"/>
      <c r="D70" s="368"/>
      <c r="E70" s="368"/>
      <c r="F70" s="368"/>
      <c r="G70" s="368"/>
      <c r="H70" s="368"/>
      <c r="I70" s="368"/>
      <c r="J70" s="368"/>
      <c r="K70" s="368"/>
      <c r="L70" s="368"/>
      <c r="M70" s="368"/>
      <c r="N70" s="368"/>
      <c r="O70" s="368"/>
      <c r="P70" s="368"/>
      <c r="Q70" s="368"/>
      <c r="R70" s="8"/>
    </row>
    <row r="71" spans="1:19" x14ac:dyDescent="0.3">
      <c r="G71" s="10"/>
      <c r="H71" s="8"/>
      <c r="I71" s="8"/>
      <c r="J71" s="8"/>
      <c r="K71" s="8"/>
      <c r="L71" s="8"/>
      <c r="M71" s="8"/>
      <c r="N71" s="8"/>
      <c r="O71" s="8"/>
      <c r="P71" s="8"/>
      <c r="Q71" s="8"/>
      <c r="R71" s="8"/>
    </row>
    <row r="72" spans="1:19" ht="28.9" customHeight="1" x14ac:dyDescent="0.3">
      <c r="A72" s="85"/>
      <c r="B72" s="85"/>
      <c r="C72" s="85"/>
      <c r="D72" s="85"/>
      <c r="E72" s="85"/>
      <c r="F72" s="85"/>
      <c r="G72" s="85"/>
      <c r="H72" s="85"/>
      <c r="I72" s="85"/>
      <c r="J72" s="85"/>
      <c r="K72" s="85"/>
      <c r="L72" s="85"/>
      <c r="M72" s="85"/>
      <c r="N72" s="85"/>
      <c r="O72" s="85"/>
      <c r="P72" s="85"/>
      <c r="Q72" s="85"/>
      <c r="R72" s="8"/>
    </row>
    <row r="73" spans="1:19" s="91" customFormat="1" ht="29.25" customHeight="1" x14ac:dyDescent="0.2">
      <c r="A73" s="178"/>
      <c r="B73" s="176"/>
      <c r="C73" s="176"/>
      <c r="D73" s="176"/>
      <c r="E73" s="176"/>
      <c r="F73" s="176"/>
      <c r="G73" s="176"/>
      <c r="H73" s="176"/>
      <c r="I73" s="176"/>
      <c r="J73" s="176"/>
      <c r="K73" s="176"/>
      <c r="L73" s="176"/>
      <c r="M73" s="176"/>
      <c r="N73" s="176"/>
      <c r="O73" s="176"/>
      <c r="P73" s="176"/>
      <c r="Q73" s="177"/>
      <c r="R73" s="89"/>
      <c r="S73" s="90"/>
    </row>
    <row r="74" spans="1:19" s="91" customFormat="1" ht="17.25" customHeight="1" x14ac:dyDescent="0.3">
      <c r="A74" s="151"/>
      <c r="B74" s="10"/>
      <c r="C74" s="10"/>
      <c r="D74" s="10"/>
      <c r="E74" s="10"/>
      <c r="F74" s="10"/>
      <c r="G74" s="10"/>
      <c r="H74" s="10"/>
      <c r="I74" s="10"/>
      <c r="J74" s="10"/>
      <c r="K74" s="10"/>
      <c r="L74" s="10"/>
      <c r="M74" s="10"/>
      <c r="N74" s="10"/>
      <c r="O74" s="10"/>
      <c r="P74" s="10"/>
      <c r="Q74" s="10"/>
      <c r="R74" s="92"/>
      <c r="S74" s="93"/>
    </row>
    <row r="75" spans="1:19" s="91" customFormat="1" x14ac:dyDescent="0.3">
      <c r="A75" s="151"/>
      <c r="B75" s="10"/>
      <c r="C75" s="10"/>
      <c r="D75" s="10"/>
      <c r="E75" s="10"/>
      <c r="F75" s="10"/>
      <c r="G75" s="10"/>
      <c r="H75" s="10"/>
      <c r="I75" s="10"/>
      <c r="J75" s="10"/>
      <c r="K75" s="10"/>
      <c r="L75" s="10"/>
      <c r="M75" s="10"/>
      <c r="N75" s="10"/>
      <c r="O75" s="10"/>
      <c r="P75" s="10"/>
      <c r="Q75" s="10"/>
      <c r="R75" s="1"/>
      <c r="S75" s="88"/>
    </row>
    <row r="76" spans="1:19" x14ac:dyDescent="0.3">
      <c r="A76" s="151"/>
      <c r="B76" s="10"/>
      <c r="C76" s="10"/>
      <c r="D76" s="10"/>
      <c r="E76" s="10"/>
      <c r="F76" s="10"/>
      <c r="G76" s="10"/>
      <c r="H76" s="10"/>
      <c r="I76" s="10"/>
      <c r="J76" s="10"/>
      <c r="K76" s="10"/>
      <c r="L76" s="10"/>
      <c r="M76" s="10"/>
      <c r="N76" s="10"/>
      <c r="O76" s="10"/>
      <c r="P76" s="10"/>
      <c r="Q76" s="10"/>
      <c r="R76" s="94"/>
      <c r="S76" s="94"/>
    </row>
    <row r="77" spans="1:19" x14ac:dyDescent="0.3">
      <c r="A77" s="151"/>
      <c r="B77" s="10"/>
      <c r="C77" s="10"/>
      <c r="D77" s="10"/>
      <c r="E77" s="10"/>
      <c r="F77" s="10"/>
      <c r="G77" s="10"/>
      <c r="H77" s="10"/>
      <c r="I77" s="10"/>
      <c r="J77" s="10"/>
      <c r="K77" s="10"/>
      <c r="L77" s="10"/>
      <c r="M77" s="10"/>
      <c r="N77" s="10"/>
      <c r="O77" s="10"/>
      <c r="P77" s="10"/>
      <c r="Q77" s="10"/>
      <c r="R77" s="1"/>
      <c r="S77" s="88"/>
    </row>
    <row r="80" spans="1:19" x14ac:dyDescent="0.3">
      <c r="A80" s="333" t="s">
        <v>372</v>
      </c>
      <c r="B80" s="333"/>
      <c r="C80" s="333"/>
      <c r="D80" s="333"/>
      <c r="E80" s="333"/>
      <c r="F80" s="333"/>
      <c r="G80" s="333"/>
      <c r="H80" s="333"/>
      <c r="I80" s="333"/>
      <c r="J80" s="333"/>
      <c r="K80" s="333"/>
      <c r="L80" s="333"/>
      <c r="M80" s="333"/>
      <c r="N80" s="333"/>
      <c r="O80" s="333"/>
      <c r="P80" s="333"/>
      <c r="Q80" s="333"/>
      <c r="R80" s="75"/>
      <c r="S80" s="76"/>
    </row>
    <row r="81" spans="1:20" x14ac:dyDescent="0.3">
      <c r="A81" s="333" t="s">
        <v>219</v>
      </c>
      <c r="B81" s="333"/>
      <c r="C81" s="333"/>
      <c r="D81" s="333"/>
      <c r="E81" s="333"/>
      <c r="F81" s="333"/>
      <c r="G81" s="333"/>
      <c r="H81" s="333"/>
      <c r="I81" s="333"/>
      <c r="J81" s="333"/>
      <c r="K81" s="333"/>
      <c r="L81" s="333"/>
      <c r="M81" s="333"/>
      <c r="N81" s="333"/>
      <c r="O81" s="333"/>
      <c r="P81" s="333"/>
      <c r="Q81" s="333"/>
      <c r="R81" s="75"/>
      <c r="S81" s="76"/>
    </row>
    <row r="82" spans="1:20" x14ac:dyDescent="0.3">
      <c r="A82" s="333"/>
      <c r="B82" s="333"/>
      <c r="C82" s="333"/>
      <c r="D82" s="333"/>
      <c r="E82" s="333"/>
      <c r="F82" s="333"/>
      <c r="G82" s="333"/>
      <c r="H82" s="333"/>
      <c r="I82" s="333"/>
      <c r="J82" s="333"/>
      <c r="K82" s="333"/>
      <c r="L82" s="333"/>
      <c r="M82" s="333"/>
      <c r="N82" s="333"/>
      <c r="O82" s="333"/>
      <c r="P82" s="333"/>
      <c r="Q82" s="333"/>
      <c r="R82" s="75"/>
      <c r="S82" s="76"/>
    </row>
    <row r="83" spans="1:20" x14ac:dyDescent="0.3">
      <c r="A83" s="333" t="s">
        <v>411</v>
      </c>
      <c r="B83" s="333"/>
      <c r="C83" s="333"/>
      <c r="D83" s="333"/>
      <c r="E83" s="333"/>
      <c r="F83" s="333"/>
      <c r="G83" s="333"/>
      <c r="H83" s="333"/>
      <c r="I83" s="333"/>
      <c r="J83" s="333"/>
      <c r="K83" s="333"/>
      <c r="L83" s="333"/>
      <c r="M83" s="333"/>
      <c r="N83" s="333"/>
      <c r="O83" s="333"/>
      <c r="P83" s="333"/>
      <c r="Q83" s="333"/>
      <c r="R83" s="75"/>
      <c r="S83" s="76"/>
    </row>
    <row r="84" spans="1:20" x14ac:dyDescent="0.3">
      <c r="A84" s="333">
        <f>'CARÁTULA TIPO III'!E13</f>
        <v>0</v>
      </c>
      <c r="B84" s="333"/>
      <c r="C84" s="333"/>
      <c r="D84" s="333"/>
      <c r="E84" s="333"/>
      <c r="F84" s="333"/>
      <c r="G84" s="333"/>
      <c r="H84" s="333"/>
      <c r="I84" s="333"/>
      <c r="J84" s="333"/>
      <c r="K84" s="333"/>
      <c r="L84" s="333"/>
      <c r="M84" s="333"/>
      <c r="N84" s="333"/>
      <c r="O84" s="333"/>
      <c r="P84" s="333"/>
      <c r="Q84" s="333"/>
      <c r="R84" s="75"/>
      <c r="S84" s="76"/>
    </row>
    <row r="85" spans="1:20" ht="18" customHeight="1" x14ac:dyDescent="0.3">
      <c r="A85" s="333">
        <f>'CARÁTULA TIPO III'!E15</f>
        <v>0</v>
      </c>
      <c r="B85" s="333"/>
      <c r="C85" s="333"/>
      <c r="D85" s="333"/>
      <c r="E85" s="333"/>
      <c r="F85" s="333"/>
      <c r="G85" s="333"/>
      <c r="H85" s="333"/>
      <c r="I85" s="333"/>
      <c r="J85" s="333"/>
      <c r="K85" s="333"/>
      <c r="L85" s="333"/>
      <c r="M85" s="333"/>
      <c r="N85" s="333"/>
      <c r="O85" s="333"/>
      <c r="P85" s="333"/>
      <c r="Q85" s="333"/>
      <c r="R85" s="75"/>
      <c r="S85" s="76"/>
      <c r="T85" s="77"/>
    </row>
    <row r="86" spans="1:20" x14ac:dyDescent="0.3">
      <c r="A86" s="337"/>
      <c r="B86" s="337"/>
      <c r="C86" s="337"/>
      <c r="D86" s="337"/>
      <c r="E86" s="337"/>
      <c r="F86" s="337"/>
      <c r="G86" s="337"/>
      <c r="H86" s="337"/>
      <c r="I86" s="337"/>
      <c r="J86" s="337"/>
      <c r="K86" s="337"/>
      <c r="L86" s="337"/>
      <c r="M86" s="337"/>
      <c r="N86" s="337"/>
      <c r="O86" s="8"/>
      <c r="P86" s="8"/>
      <c r="Q86" s="8"/>
      <c r="R86" s="8"/>
    </row>
    <row r="87" spans="1:20" x14ac:dyDescent="0.3">
      <c r="A87" s="333" t="s">
        <v>433</v>
      </c>
      <c r="B87" s="333"/>
      <c r="C87" s="333"/>
      <c r="D87" s="333"/>
      <c r="E87" s="333"/>
      <c r="F87" s="333"/>
      <c r="G87" s="333"/>
      <c r="H87" s="333"/>
      <c r="I87" s="333"/>
      <c r="J87" s="333"/>
      <c r="K87" s="333"/>
      <c r="L87" s="333"/>
      <c r="M87" s="333"/>
      <c r="N87" s="333"/>
      <c r="O87" s="333"/>
      <c r="P87" s="333"/>
      <c r="Q87" s="333"/>
      <c r="R87" s="8"/>
    </row>
    <row r="88" spans="1:20" ht="12.75" customHeight="1" x14ac:dyDescent="0.3">
      <c r="A88" s="8"/>
      <c r="B88" s="338" t="s">
        <v>214</v>
      </c>
      <c r="C88" s="338"/>
      <c r="D88" s="338"/>
      <c r="E88" s="338" t="s">
        <v>215</v>
      </c>
      <c r="F88" s="338"/>
      <c r="G88" s="339" t="s">
        <v>226</v>
      </c>
      <c r="H88" s="339"/>
      <c r="I88" s="339"/>
      <c r="J88" s="339"/>
      <c r="K88" s="339"/>
      <c r="L88" s="339"/>
      <c r="M88" s="10"/>
      <c r="N88" s="10"/>
      <c r="O88" s="10"/>
      <c r="P88" s="10"/>
      <c r="Q88" s="10"/>
      <c r="R88" s="8"/>
    </row>
    <row r="89" spans="1:20" x14ac:dyDescent="0.3">
      <c r="A89" s="78"/>
      <c r="B89" s="334" t="s">
        <v>221</v>
      </c>
      <c r="C89" s="334"/>
      <c r="D89" s="79">
        <f>'EVALUACIÓN TIPO III'!AE168</f>
        <v>398</v>
      </c>
      <c r="E89" s="335">
        <f>'EVALUACIÓN TIPO III'!S168</f>
        <v>398</v>
      </c>
      <c r="F89" s="335"/>
      <c r="G89" s="336">
        <f>E89*(100/D89)</f>
        <v>99.999999999999986</v>
      </c>
      <c r="H89" s="336"/>
      <c r="I89" s="336"/>
      <c r="J89" s="336"/>
      <c r="K89" s="336"/>
      <c r="L89" s="336"/>
      <c r="M89" s="10"/>
      <c r="N89" s="10"/>
      <c r="O89" s="10"/>
      <c r="P89" s="10"/>
      <c r="Q89" s="10"/>
      <c r="R89" s="8"/>
    </row>
    <row r="90" spans="1:20" x14ac:dyDescent="0.3">
      <c r="A90" s="8"/>
      <c r="B90" s="81"/>
      <c r="C90" s="82" t="s">
        <v>217</v>
      </c>
      <c r="D90" s="80">
        <f>SUM(D89:D89)</f>
        <v>398</v>
      </c>
      <c r="E90" s="331">
        <f>SUM(E89:F89)</f>
        <v>398</v>
      </c>
      <c r="F90" s="331"/>
      <c r="G90" s="83"/>
      <c r="H90" s="83"/>
      <c r="I90" s="83"/>
      <c r="J90" s="83"/>
      <c r="K90" s="1"/>
      <c r="L90" s="1"/>
      <c r="M90" s="1"/>
      <c r="N90" s="1"/>
      <c r="O90" s="1"/>
      <c r="P90" s="1"/>
      <c r="Q90" s="1"/>
      <c r="R90" s="8"/>
    </row>
    <row r="91" spans="1:20" x14ac:dyDescent="0.3">
      <c r="A91" s="8"/>
      <c r="B91" s="81"/>
      <c r="C91" s="81"/>
      <c r="D91" s="95"/>
      <c r="E91" s="96"/>
      <c r="F91" s="74"/>
      <c r="G91" s="83"/>
      <c r="H91" s="83"/>
      <c r="I91" s="83"/>
      <c r="J91" s="83"/>
      <c r="K91" s="1"/>
      <c r="L91" s="1"/>
      <c r="M91" s="1"/>
      <c r="N91" s="1"/>
      <c r="O91" s="1"/>
      <c r="P91" s="1"/>
      <c r="Q91" s="1"/>
      <c r="R91" s="8"/>
    </row>
    <row r="92" spans="1:20" ht="18.75" x14ac:dyDescent="0.35">
      <c r="A92" s="8"/>
      <c r="B92" s="84" t="s">
        <v>218</v>
      </c>
      <c r="C92" s="332">
        <f>SUM(G89:L89)</f>
        <v>99.999999999999986</v>
      </c>
      <c r="D92" s="332"/>
      <c r="G92" s="81"/>
      <c r="H92" s="81"/>
      <c r="I92" s="81"/>
      <c r="J92" s="81"/>
      <c r="K92" s="3"/>
      <c r="L92" s="3"/>
      <c r="M92" s="3"/>
      <c r="N92" s="3"/>
      <c r="O92" s="3"/>
      <c r="P92" s="3"/>
      <c r="Q92" s="3"/>
      <c r="R92" s="8"/>
    </row>
    <row r="93" spans="1:20" x14ac:dyDescent="0.3">
      <c r="A93" s="8"/>
      <c r="G93" s="8"/>
      <c r="H93" s="8"/>
      <c r="I93" s="8"/>
      <c r="J93" s="85"/>
      <c r="K93" s="85"/>
      <c r="L93" s="86"/>
      <c r="M93" s="86"/>
      <c r="N93" s="86"/>
      <c r="O93" s="75"/>
      <c r="P93" s="75"/>
      <c r="Q93" s="75"/>
      <c r="R93" s="8"/>
    </row>
    <row r="94" spans="1:20" ht="15.75" customHeight="1" x14ac:dyDescent="0.3">
      <c r="A94" s="368" t="s">
        <v>434</v>
      </c>
      <c r="B94" s="368"/>
      <c r="C94" s="368"/>
      <c r="D94" s="368"/>
      <c r="E94" s="368"/>
      <c r="F94" s="368"/>
      <c r="G94" s="368"/>
      <c r="H94" s="368"/>
      <c r="I94" s="368"/>
      <c r="J94" s="368"/>
      <c r="K94" s="368"/>
      <c r="L94" s="368"/>
      <c r="M94" s="368"/>
      <c r="N94" s="368"/>
      <c r="O94" s="368"/>
      <c r="P94" s="368"/>
      <c r="Q94" s="368"/>
      <c r="R94" s="8"/>
    </row>
    <row r="95" spans="1:20" ht="15.75" customHeight="1" x14ac:dyDescent="0.3">
      <c r="A95" s="368"/>
      <c r="B95" s="368"/>
      <c r="C95" s="368"/>
      <c r="D95" s="368"/>
      <c r="E95" s="368"/>
      <c r="F95" s="368"/>
      <c r="G95" s="368"/>
      <c r="H95" s="368"/>
      <c r="I95" s="368"/>
      <c r="J95" s="368"/>
      <c r="K95" s="368"/>
      <c r="L95" s="368"/>
      <c r="M95" s="368"/>
      <c r="N95" s="368"/>
      <c r="O95" s="368"/>
      <c r="P95" s="368"/>
      <c r="Q95" s="368"/>
      <c r="R95" s="8"/>
      <c r="S95" s="97"/>
    </row>
    <row r="96" spans="1:20" ht="15" customHeight="1" x14ac:dyDescent="0.3">
      <c r="A96" s="368"/>
      <c r="B96" s="368"/>
      <c r="C96" s="368"/>
      <c r="D96" s="368"/>
      <c r="E96" s="368"/>
      <c r="F96" s="368"/>
      <c r="G96" s="368"/>
      <c r="H96" s="368"/>
      <c r="I96" s="368"/>
      <c r="J96" s="368"/>
      <c r="K96" s="368"/>
      <c r="L96" s="368"/>
      <c r="M96" s="368"/>
      <c r="N96" s="368"/>
      <c r="O96" s="368"/>
      <c r="P96" s="368"/>
      <c r="Q96" s="368"/>
      <c r="R96" s="8"/>
    </row>
    <row r="97" spans="1:19" x14ac:dyDescent="0.3">
      <c r="G97" s="10"/>
      <c r="H97" s="8"/>
      <c r="I97" s="8"/>
      <c r="J97" s="8"/>
      <c r="K97" s="8"/>
      <c r="L97" s="8"/>
      <c r="M97" s="8"/>
      <c r="N97" s="8"/>
      <c r="O97" s="8"/>
      <c r="P97" s="8"/>
      <c r="Q97" s="8"/>
      <c r="R97" s="8"/>
    </row>
    <row r="98" spans="1:19" ht="28.9" customHeight="1" x14ac:dyDescent="0.3">
      <c r="A98" s="1"/>
      <c r="B98" s="1"/>
      <c r="C98" s="1"/>
      <c r="D98" s="1"/>
      <c r="E98" s="1"/>
      <c r="F98" s="1"/>
      <c r="G98" s="1"/>
      <c r="H98" s="1"/>
      <c r="I98" s="1"/>
      <c r="J98" s="1"/>
      <c r="K98" s="1"/>
      <c r="L98" s="1"/>
      <c r="M98" s="1"/>
      <c r="N98" s="1"/>
      <c r="O98" s="1"/>
      <c r="P98" s="1"/>
      <c r="Q98" s="1"/>
      <c r="R98" s="8"/>
    </row>
    <row r="99" spans="1:19" s="91" customFormat="1" ht="29.25" customHeight="1" x14ac:dyDescent="0.2">
      <c r="A99" s="175"/>
      <c r="B99" s="94"/>
      <c r="C99" s="94"/>
      <c r="D99" s="94"/>
      <c r="E99" s="94"/>
      <c r="F99" s="94"/>
      <c r="G99" s="94"/>
      <c r="H99" s="94"/>
      <c r="I99" s="94"/>
      <c r="J99" s="94"/>
      <c r="K99" s="94"/>
      <c r="L99" s="94"/>
      <c r="M99" s="94"/>
      <c r="N99" s="94"/>
      <c r="O99" s="94"/>
      <c r="P99" s="94"/>
      <c r="Q99" s="89"/>
      <c r="R99" s="89"/>
      <c r="S99" s="90"/>
    </row>
    <row r="100" spans="1:19" s="91" customFormat="1" ht="17.25" customHeight="1" x14ac:dyDescent="0.3">
      <c r="A100" s="151"/>
      <c r="B100" s="10"/>
      <c r="C100" s="10"/>
      <c r="D100" s="10"/>
      <c r="E100" s="10"/>
      <c r="F100" s="10"/>
      <c r="G100" s="10"/>
      <c r="H100" s="10"/>
      <c r="I100" s="10"/>
      <c r="J100" s="10"/>
      <c r="K100" s="10"/>
      <c r="L100" s="10"/>
      <c r="M100" s="10"/>
      <c r="N100" s="10"/>
      <c r="O100" s="10"/>
      <c r="P100" s="10"/>
      <c r="Q100" s="10"/>
      <c r="R100" s="92"/>
      <c r="S100" s="93"/>
    </row>
    <row r="101" spans="1:19" s="91" customFormat="1" x14ac:dyDescent="0.3">
      <c r="A101" s="151"/>
      <c r="B101" s="10"/>
      <c r="C101" s="10"/>
      <c r="D101" s="10"/>
      <c r="E101" s="10"/>
      <c r="F101" s="10"/>
      <c r="G101" s="10"/>
      <c r="H101" s="10"/>
      <c r="I101" s="10"/>
      <c r="J101" s="10"/>
      <c r="K101" s="10"/>
      <c r="L101" s="10"/>
      <c r="M101" s="10"/>
      <c r="N101" s="10"/>
      <c r="O101" s="10"/>
      <c r="P101" s="10"/>
      <c r="Q101" s="10"/>
      <c r="R101" s="1"/>
      <c r="S101" s="88"/>
    </row>
    <row r="102" spans="1:19" x14ac:dyDescent="0.3">
      <c r="A102" s="151"/>
      <c r="B102" s="10"/>
      <c r="C102" s="10"/>
      <c r="D102" s="10"/>
      <c r="E102" s="10"/>
      <c r="F102" s="10"/>
      <c r="G102" s="10"/>
      <c r="H102" s="10"/>
      <c r="I102" s="10"/>
      <c r="J102" s="10"/>
      <c r="K102" s="10"/>
      <c r="L102" s="10"/>
      <c r="M102" s="10"/>
      <c r="N102" s="10"/>
      <c r="O102" s="10"/>
      <c r="P102" s="10"/>
      <c r="Q102" s="10"/>
      <c r="R102" s="94"/>
      <c r="S102" s="94"/>
    </row>
    <row r="103" spans="1:19" x14ac:dyDescent="0.3">
      <c r="A103" s="151"/>
      <c r="B103" s="10"/>
      <c r="C103" s="10"/>
      <c r="D103" s="10"/>
      <c r="E103" s="10"/>
      <c r="F103" s="10"/>
      <c r="G103" s="10"/>
      <c r="H103" s="10"/>
      <c r="I103" s="10"/>
      <c r="J103" s="10"/>
      <c r="K103" s="10"/>
      <c r="L103" s="10"/>
      <c r="M103" s="10"/>
      <c r="N103" s="10"/>
      <c r="O103" s="10"/>
      <c r="P103" s="10"/>
      <c r="Q103" s="10"/>
      <c r="R103" s="1"/>
      <c r="S103" s="88"/>
    </row>
  </sheetData>
  <mergeCells count="68">
    <mergeCell ref="A1:Q1"/>
    <mergeCell ref="A2:Q2"/>
    <mergeCell ref="A3:Q3"/>
    <mergeCell ref="A4:Q4"/>
    <mergeCell ref="A8:Q8"/>
    <mergeCell ref="A5:Q5"/>
    <mergeCell ref="A6:Q6"/>
    <mergeCell ref="A7:N7"/>
    <mergeCell ref="E11:F11"/>
    <mergeCell ref="B10:C10"/>
    <mergeCell ref="E10:F10"/>
    <mergeCell ref="G10:L10"/>
    <mergeCell ref="B9:D9"/>
    <mergeCell ref="E9:F9"/>
    <mergeCell ref="G9:L9"/>
    <mergeCell ref="A32:Q32"/>
    <mergeCell ref="C13:D13"/>
    <mergeCell ref="A15:Q17"/>
    <mergeCell ref="A28:Q28"/>
    <mergeCell ref="A29:Q29"/>
    <mergeCell ref="A30:Q30"/>
    <mergeCell ref="A31:Q31"/>
    <mergeCell ref="B37:C37"/>
    <mergeCell ref="E37:F37"/>
    <mergeCell ref="G37:L37"/>
    <mergeCell ref="A33:Q33"/>
    <mergeCell ref="A34:N34"/>
    <mergeCell ref="A35:Q35"/>
    <mergeCell ref="B36:D36"/>
    <mergeCell ref="E36:F36"/>
    <mergeCell ref="G36:L36"/>
    <mergeCell ref="A57:Q57"/>
    <mergeCell ref="E38:F38"/>
    <mergeCell ref="C40:D40"/>
    <mergeCell ref="A42:Q44"/>
    <mergeCell ref="A54:Q54"/>
    <mergeCell ref="A55:Q55"/>
    <mergeCell ref="A56:Q56"/>
    <mergeCell ref="A58:Q58"/>
    <mergeCell ref="A59:Q59"/>
    <mergeCell ref="A60:N60"/>
    <mergeCell ref="A61:Q61"/>
    <mergeCell ref="E64:F64"/>
    <mergeCell ref="B62:D62"/>
    <mergeCell ref="E62:F62"/>
    <mergeCell ref="G62:L62"/>
    <mergeCell ref="B63:C63"/>
    <mergeCell ref="E63:F63"/>
    <mergeCell ref="A83:Q83"/>
    <mergeCell ref="G63:L63"/>
    <mergeCell ref="C66:D66"/>
    <mergeCell ref="A68:Q70"/>
    <mergeCell ref="A80:Q80"/>
    <mergeCell ref="A81:Q81"/>
    <mergeCell ref="A82:Q82"/>
    <mergeCell ref="E90:F90"/>
    <mergeCell ref="C92:D92"/>
    <mergeCell ref="A94:Q96"/>
    <mergeCell ref="A84:Q84"/>
    <mergeCell ref="B89:C89"/>
    <mergeCell ref="E89:F89"/>
    <mergeCell ref="G89:L89"/>
    <mergeCell ref="A85:Q85"/>
    <mergeCell ref="A86:N86"/>
    <mergeCell ref="A87:Q87"/>
    <mergeCell ref="B88:D88"/>
    <mergeCell ref="E88:F88"/>
    <mergeCell ref="G88:L88"/>
  </mergeCells>
  <phoneticPr fontId="16" type="noConversion"/>
  <dataValidations count="1">
    <dataValidation type="list" allowBlank="1" showErrorMessage="1" sqref="Q20:S20 Q47:S47 Q73:S73 Q99:S99">
      <formula1>#REF!</formula1>
      <formula2>0</formula2>
    </dataValidation>
  </dataValidations>
  <printOptions horizontalCentered="1"/>
  <pageMargins left="0.27559055118110237" right="0.23622047244094491" top="0.31496062992125984" bottom="0.27559055118110237" header="0.51181102362204722" footer="0.51181102362204722"/>
  <pageSetup scale="77" firstPageNumber="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view="pageBreakPreview" topLeftCell="B1" zoomScale="90" zoomScaleNormal="100" zoomScaleSheetLayoutView="90" workbookViewId="0">
      <selection activeCell="P5" sqref="P5"/>
    </sheetView>
  </sheetViews>
  <sheetFormatPr baseColWidth="10" defaultColWidth="11.42578125" defaultRowHeight="15" x14ac:dyDescent="0.3"/>
  <cols>
    <col min="1" max="1" width="3" style="2" hidden="1" customWidth="1"/>
    <col min="2" max="2" width="6.7109375" style="2" customWidth="1"/>
    <col min="3" max="3" width="3" style="2" hidden="1" customWidth="1"/>
    <col min="4" max="4" width="17" style="209" customWidth="1"/>
    <col min="5" max="5" width="73.5703125" style="107" customWidth="1"/>
    <col min="6" max="6" width="11.42578125" style="2"/>
    <col min="7" max="7" width="16.85546875" style="2" customWidth="1"/>
    <col min="8" max="8" width="16.140625" style="2" customWidth="1"/>
    <col min="9" max="12" width="7.42578125" style="31" bestFit="1" customWidth="1"/>
    <col min="13" max="16384" width="11.42578125" style="2"/>
  </cols>
  <sheetData>
    <row r="1" spans="1:13" ht="22.5" customHeight="1" thickBot="1" x14ac:dyDescent="0.35">
      <c r="A1" s="195"/>
      <c r="B1" s="356" t="s">
        <v>556</v>
      </c>
      <c r="C1" s="356"/>
      <c r="D1" s="356"/>
      <c r="E1" s="356"/>
      <c r="F1" s="356"/>
      <c r="G1" s="356"/>
      <c r="H1" s="356"/>
      <c r="I1" s="345" t="s">
        <v>438</v>
      </c>
      <c r="J1" s="345"/>
      <c r="K1" s="345"/>
      <c r="L1" s="345"/>
      <c r="M1" s="32"/>
    </row>
    <row r="2" spans="1:13" ht="51" customHeight="1" thickBot="1" x14ac:dyDescent="0.35">
      <c r="A2" s="195"/>
      <c r="B2" s="356"/>
      <c r="C2" s="356"/>
      <c r="D2" s="356"/>
      <c r="E2" s="356"/>
      <c r="F2" s="356"/>
      <c r="G2" s="356"/>
      <c r="H2" s="356"/>
      <c r="I2" s="348">
        <f>'CARÁTULA TIPO II '!B15</f>
        <v>0</v>
      </c>
      <c r="J2" s="350">
        <f>'CARÁTULA TIPO II '!C15</f>
        <v>0</v>
      </c>
      <c r="K2" s="350">
        <f>'CARÁTULA TIPO II '!D15</f>
        <v>0</v>
      </c>
      <c r="L2" s="350">
        <f>'CARÁTULA TIPO II '!E15</f>
        <v>0</v>
      </c>
      <c r="M2" s="32"/>
    </row>
    <row r="3" spans="1:13" ht="45.75" customHeight="1" thickBot="1" x14ac:dyDescent="0.35">
      <c r="A3" s="195"/>
      <c r="B3" s="347" t="s">
        <v>437</v>
      </c>
      <c r="C3" s="199"/>
      <c r="D3" s="346" t="s">
        <v>60</v>
      </c>
      <c r="E3" s="358" t="s">
        <v>61</v>
      </c>
      <c r="F3" s="358" t="s">
        <v>225</v>
      </c>
      <c r="G3" s="358"/>
      <c r="H3" s="358"/>
      <c r="I3" s="349"/>
      <c r="J3" s="351"/>
      <c r="K3" s="351"/>
      <c r="L3" s="351"/>
      <c r="M3" s="32"/>
    </row>
    <row r="4" spans="1:13" ht="22.5" customHeight="1" thickBot="1" x14ac:dyDescent="0.35">
      <c r="A4" s="195"/>
      <c r="B4" s="347"/>
      <c r="C4" s="199"/>
      <c r="D4" s="346"/>
      <c r="E4" s="358"/>
      <c r="F4" s="358"/>
      <c r="G4" s="358"/>
      <c r="H4" s="358"/>
      <c r="I4" s="345" t="s">
        <v>439</v>
      </c>
      <c r="J4" s="345"/>
      <c r="K4" s="345"/>
      <c r="L4" s="345"/>
      <c r="M4" s="32"/>
    </row>
    <row r="5" spans="1:13" ht="24" customHeight="1" thickBot="1" x14ac:dyDescent="0.35">
      <c r="A5" s="195"/>
      <c r="B5" s="347"/>
      <c r="C5" s="197"/>
      <c r="D5" s="346"/>
      <c r="E5" s="358"/>
      <c r="F5" s="357" t="s">
        <v>63</v>
      </c>
      <c r="G5" s="357"/>
      <c r="H5" s="357"/>
      <c r="I5" s="352">
        <f>'CARÁTULA TIPO III'!B15</f>
        <v>0</v>
      </c>
      <c r="J5" s="354">
        <f>'CARÁTULA TIPO III'!C15</f>
        <v>0</v>
      </c>
      <c r="K5" s="354">
        <f>'CARÁTULA TIPO III'!D15</f>
        <v>0</v>
      </c>
      <c r="L5" s="354">
        <f>'CARÁTULA TIPO III'!E15</f>
        <v>0</v>
      </c>
      <c r="M5" s="32"/>
    </row>
    <row r="6" spans="1:13" ht="67.5" customHeight="1" thickBot="1" x14ac:dyDescent="0.35">
      <c r="A6" s="189"/>
      <c r="B6" s="347"/>
      <c r="C6" s="198"/>
      <c r="D6" s="346"/>
      <c r="E6" s="358"/>
      <c r="F6" s="357"/>
      <c r="G6" s="357"/>
      <c r="H6" s="357"/>
      <c r="I6" s="353"/>
      <c r="J6" s="355"/>
      <c r="K6" s="355"/>
      <c r="L6" s="355"/>
      <c r="M6" s="32"/>
    </row>
    <row r="7" spans="1:13" ht="15.75" customHeight="1" x14ac:dyDescent="0.3">
      <c r="A7" s="141"/>
      <c r="B7" s="196">
        <v>1</v>
      </c>
      <c r="C7" s="143"/>
      <c r="D7" s="201" t="s">
        <v>462</v>
      </c>
      <c r="E7" s="106" t="s">
        <v>62</v>
      </c>
      <c r="F7" s="342" t="s">
        <v>65</v>
      </c>
      <c r="G7" s="344"/>
      <c r="H7" s="344"/>
      <c r="I7" s="104">
        <v>1</v>
      </c>
      <c r="J7" s="104">
        <v>1</v>
      </c>
      <c r="K7" s="104">
        <v>1</v>
      </c>
      <c r="L7" s="104">
        <v>1</v>
      </c>
      <c r="M7" s="32"/>
    </row>
    <row r="8" spans="1:13" ht="18.75" customHeight="1" x14ac:dyDescent="0.3">
      <c r="A8" s="141"/>
      <c r="B8" s="98">
        <v>2</v>
      </c>
      <c r="C8" s="141"/>
      <c r="D8" s="202" t="s">
        <v>463</v>
      </c>
      <c r="E8" s="170" t="s">
        <v>64</v>
      </c>
      <c r="F8" s="341" t="s">
        <v>65</v>
      </c>
      <c r="G8" s="343"/>
      <c r="H8" s="343"/>
      <c r="I8" s="105">
        <v>1</v>
      </c>
      <c r="J8" s="105">
        <v>1</v>
      </c>
      <c r="K8" s="105">
        <v>1</v>
      </c>
      <c r="L8" s="105">
        <v>1</v>
      </c>
      <c r="M8" s="32"/>
    </row>
    <row r="9" spans="1:13" ht="25.5" customHeight="1" x14ac:dyDescent="0.3">
      <c r="A9" s="141"/>
      <c r="B9" s="98">
        <v>3</v>
      </c>
      <c r="C9" s="141"/>
      <c r="D9" s="202" t="s">
        <v>464</v>
      </c>
      <c r="E9" s="171" t="s">
        <v>66</v>
      </c>
      <c r="F9" s="342" t="s">
        <v>65</v>
      </c>
      <c r="G9" s="342"/>
      <c r="H9" s="342"/>
      <c r="I9" s="105">
        <v>1</v>
      </c>
      <c r="J9" s="105">
        <v>1</v>
      </c>
      <c r="K9" s="105">
        <v>1</v>
      </c>
      <c r="L9" s="105">
        <v>1</v>
      </c>
      <c r="M9" s="32"/>
    </row>
    <row r="10" spans="1:13" ht="19.5" customHeight="1" x14ac:dyDescent="0.3">
      <c r="A10" s="141"/>
      <c r="B10" s="98">
        <v>4</v>
      </c>
      <c r="C10" s="141"/>
      <c r="D10" s="203" t="s">
        <v>465</v>
      </c>
      <c r="E10" s="173" t="s">
        <v>67</v>
      </c>
      <c r="F10" s="341" t="s">
        <v>65</v>
      </c>
      <c r="G10" s="341"/>
      <c r="H10" s="341"/>
      <c r="I10" s="105">
        <v>5</v>
      </c>
      <c r="J10" s="105">
        <v>5</v>
      </c>
      <c r="K10" s="105">
        <v>5</v>
      </c>
      <c r="L10" s="105">
        <v>5</v>
      </c>
      <c r="M10" s="32"/>
    </row>
    <row r="11" spans="1:13" ht="21.75" customHeight="1" x14ac:dyDescent="0.3">
      <c r="A11" s="141"/>
      <c r="B11" s="98">
        <v>5</v>
      </c>
      <c r="C11" s="141"/>
      <c r="D11" s="203" t="s">
        <v>466</v>
      </c>
      <c r="E11" s="173" t="s">
        <v>68</v>
      </c>
      <c r="F11" s="341" t="s">
        <v>65</v>
      </c>
      <c r="G11" s="341"/>
      <c r="H11" s="341"/>
      <c r="I11" s="105">
        <v>5</v>
      </c>
      <c r="J11" s="105">
        <v>5</v>
      </c>
      <c r="K11" s="105">
        <v>5</v>
      </c>
      <c r="L11" s="105">
        <v>5</v>
      </c>
      <c r="M11" s="32"/>
    </row>
    <row r="12" spans="1:13" ht="20.25" customHeight="1" x14ac:dyDescent="0.3">
      <c r="A12" s="141"/>
      <c r="B12" s="98">
        <v>6</v>
      </c>
      <c r="C12" s="141"/>
      <c r="D12" s="204" t="s">
        <v>467</v>
      </c>
      <c r="E12" s="172" t="s">
        <v>69</v>
      </c>
      <c r="F12" s="341" t="s">
        <v>65</v>
      </c>
      <c r="G12" s="341"/>
      <c r="H12" s="341"/>
      <c r="I12" s="105">
        <v>1</v>
      </c>
      <c r="J12" s="105">
        <v>1</v>
      </c>
      <c r="K12" s="105">
        <v>1</v>
      </c>
      <c r="L12" s="105">
        <v>1</v>
      </c>
      <c r="M12" s="32"/>
    </row>
    <row r="13" spans="1:13" ht="20.25" customHeight="1" x14ac:dyDescent="0.3">
      <c r="A13" s="141"/>
      <c r="B13" s="98">
        <v>7</v>
      </c>
      <c r="C13" s="141"/>
      <c r="D13" s="203" t="s">
        <v>468</v>
      </c>
      <c r="E13" s="173" t="s">
        <v>70</v>
      </c>
      <c r="F13" s="341" t="s">
        <v>65</v>
      </c>
      <c r="G13" s="341"/>
      <c r="H13" s="341"/>
      <c r="I13" s="105">
        <v>5</v>
      </c>
      <c r="J13" s="105">
        <v>5</v>
      </c>
      <c r="K13" s="105">
        <v>5</v>
      </c>
      <c r="L13" s="105">
        <v>5</v>
      </c>
      <c r="M13" s="32"/>
    </row>
    <row r="14" spans="1:13" ht="19.5" customHeight="1" x14ac:dyDescent="0.3">
      <c r="A14" s="141"/>
      <c r="B14" s="196">
        <v>8</v>
      </c>
      <c r="C14" s="141"/>
      <c r="D14" s="203" t="s">
        <v>469</v>
      </c>
      <c r="E14" s="173" t="s">
        <v>71</v>
      </c>
      <c r="F14" s="341" t="s">
        <v>65</v>
      </c>
      <c r="G14" s="341"/>
      <c r="H14" s="341"/>
      <c r="I14" s="105">
        <v>5</v>
      </c>
      <c r="J14" s="105">
        <v>5</v>
      </c>
      <c r="K14" s="105">
        <v>5</v>
      </c>
      <c r="L14" s="105">
        <v>5</v>
      </c>
      <c r="M14" s="32"/>
    </row>
    <row r="15" spans="1:13" ht="44.25" customHeight="1" x14ac:dyDescent="0.3">
      <c r="A15" s="141"/>
      <c r="B15" s="98">
        <v>9</v>
      </c>
      <c r="C15" s="141"/>
      <c r="D15" s="203" t="s">
        <v>470</v>
      </c>
      <c r="E15" s="99" t="s">
        <v>72</v>
      </c>
      <c r="F15" s="341" t="s">
        <v>65</v>
      </c>
      <c r="G15" s="341"/>
      <c r="H15" s="341"/>
      <c r="I15" s="105">
        <v>1</v>
      </c>
      <c r="J15" s="105">
        <v>1</v>
      </c>
      <c r="K15" s="105">
        <v>1</v>
      </c>
      <c r="L15" s="105">
        <v>1</v>
      </c>
      <c r="M15" s="32"/>
    </row>
    <row r="16" spans="1:13" ht="20.25" customHeight="1" x14ac:dyDescent="0.3">
      <c r="A16" s="141"/>
      <c r="B16" s="98">
        <v>10</v>
      </c>
      <c r="C16" s="141"/>
      <c r="D16" s="204" t="s">
        <v>471</v>
      </c>
      <c r="E16" s="101" t="s">
        <v>73</v>
      </c>
      <c r="F16" s="341" t="s">
        <v>65</v>
      </c>
      <c r="G16" s="341"/>
      <c r="H16" s="341"/>
      <c r="I16" s="105">
        <v>1</v>
      </c>
      <c r="J16" s="105">
        <v>1</v>
      </c>
      <c r="K16" s="105">
        <v>1</v>
      </c>
      <c r="L16" s="105">
        <v>1</v>
      </c>
      <c r="M16" s="32"/>
    </row>
    <row r="17" spans="1:13" ht="20.25" customHeight="1" x14ac:dyDescent="0.3">
      <c r="A17" s="141"/>
      <c r="B17" s="98">
        <v>11</v>
      </c>
      <c r="C17" s="141"/>
      <c r="D17" s="204" t="s">
        <v>472</v>
      </c>
      <c r="E17" s="101" t="s">
        <v>74</v>
      </c>
      <c r="F17" s="341" t="s">
        <v>65</v>
      </c>
      <c r="G17" s="341"/>
      <c r="H17" s="341"/>
      <c r="I17" s="105">
        <v>1</v>
      </c>
      <c r="J17" s="105">
        <v>1</v>
      </c>
      <c r="K17" s="105">
        <v>1</v>
      </c>
      <c r="L17" s="105">
        <v>1</v>
      </c>
      <c r="M17" s="32"/>
    </row>
    <row r="18" spans="1:13" ht="31.5" customHeight="1" x14ac:dyDescent="0.3">
      <c r="A18" s="141"/>
      <c r="B18" s="98">
        <v>12</v>
      </c>
      <c r="C18" s="141"/>
      <c r="D18" s="204" t="s">
        <v>473</v>
      </c>
      <c r="E18" s="101" t="s">
        <v>75</v>
      </c>
      <c r="F18" s="341" t="s">
        <v>65</v>
      </c>
      <c r="G18" s="341"/>
      <c r="H18" s="341"/>
      <c r="I18" s="105">
        <v>1</v>
      </c>
      <c r="J18" s="105">
        <v>1</v>
      </c>
      <c r="K18" s="105">
        <v>1</v>
      </c>
      <c r="L18" s="105">
        <v>1</v>
      </c>
      <c r="M18" s="32"/>
    </row>
    <row r="19" spans="1:13" ht="22.5" customHeight="1" x14ac:dyDescent="0.3">
      <c r="A19" s="141"/>
      <c r="B19" s="98">
        <v>13</v>
      </c>
      <c r="C19" s="141"/>
      <c r="D19" s="203" t="s">
        <v>474</v>
      </c>
      <c r="E19" s="100" t="s">
        <v>76</v>
      </c>
      <c r="F19" s="341" t="s">
        <v>65</v>
      </c>
      <c r="G19" s="341"/>
      <c r="H19" s="341"/>
      <c r="I19" s="105">
        <v>1</v>
      </c>
      <c r="J19" s="105">
        <v>1</v>
      </c>
      <c r="K19" s="105">
        <v>1</v>
      </c>
      <c r="L19" s="105">
        <v>1</v>
      </c>
      <c r="M19" s="32"/>
    </row>
    <row r="20" spans="1:13" ht="20.25" customHeight="1" x14ac:dyDescent="0.3">
      <c r="A20" s="141"/>
      <c r="B20" s="98">
        <v>14</v>
      </c>
      <c r="C20" s="141"/>
      <c r="D20" s="203" t="s">
        <v>475</v>
      </c>
      <c r="E20" s="100" t="s">
        <v>77</v>
      </c>
      <c r="F20" s="341" t="s">
        <v>65</v>
      </c>
      <c r="G20" s="341"/>
      <c r="H20" s="341"/>
      <c r="I20" s="105">
        <v>1</v>
      </c>
      <c r="J20" s="105">
        <v>1</v>
      </c>
      <c r="K20" s="105">
        <v>1</v>
      </c>
      <c r="L20" s="105">
        <v>1</v>
      </c>
      <c r="M20" s="32"/>
    </row>
    <row r="21" spans="1:13" ht="67.5" x14ac:dyDescent="0.3">
      <c r="A21" s="141"/>
      <c r="B21" s="196">
        <v>15</v>
      </c>
      <c r="C21" s="141"/>
      <c r="D21" s="203" t="s">
        <v>560</v>
      </c>
      <c r="E21" s="210" t="s">
        <v>559</v>
      </c>
      <c r="F21" s="341" t="s">
        <v>65</v>
      </c>
      <c r="G21" s="341"/>
      <c r="H21" s="341"/>
      <c r="I21" s="105">
        <v>1</v>
      </c>
      <c r="J21" s="105">
        <v>1</v>
      </c>
      <c r="K21" s="105">
        <v>1</v>
      </c>
      <c r="L21" s="105">
        <v>1</v>
      </c>
      <c r="M21" s="32"/>
    </row>
    <row r="22" spans="1:13" ht="27.75" customHeight="1" x14ac:dyDescent="0.3">
      <c r="A22" s="141"/>
      <c r="B22" s="98">
        <v>16</v>
      </c>
      <c r="C22" s="141"/>
      <c r="D22" s="203" t="s">
        <v>558</v>
      </c>
      <c r="E22" s="100" t="s">
        <v>78</v>
      </c>
      <c r="F22" s="341" t="s">
        <v>65</v>
      </c>
      <c r="G22" s="341"/>
      <c r="H22" s="341"/>
      <c r="I22" s="105">
        <v>1</v>
      </c>
      <c r="J22" s="105">
        <v>1</v>
      </c>
      <c r="K22" s="105">
        <v>1</v>
      </c>
      <c r="L22" s="105">
        <v>1</v>
      </c>
      <c r="M22" s="32"/>
    </row>
    <row r="23" spans="1:13" ht="31.5" customHeight="1" x14ac:dyDescent="0.3">
      <c r="A23" s="141"/>
      <c r="B23" s="98">
        <v>17</v>
      </c>
      <c r="C23" s="141"/>
      <c r="D23" s="204" t="s">
        <v>476</v>
      </c>
      <c r="E23" s="99" t="s">
        <v>79</v>
      </c>
      <c r="F23" s="341" t="s">
        <v>65</v>
      </c>
      <c r="G23" s="341"/>
      <c r="H23" s="341"/>
      <c r="I23" s="105">
        <v>5</v>
      </c>
      <c r="J23" s="105">
        <v>5</v>
      </c>
      <c r="K23" s="105">
        <v>5</v>
      </c>
      <c r="L23" s="105">
        <v>5</v>
      </c>
      <c r="M23" s="32"/>
    </row>
    <row r="24" spans="1:13" ht="18" customHeight="1" x14ac:dyDescent="0.3">
      <c r="A24" s="141"/>
      <c r="B24" s="98">
        <v>18</v>
      </c>
      <c r="C24" s="141"/>
      <c r="D24" s="204" t="s">
        <v>477</v>
      </c>
      <c r="E24" s="99" t="s">
        <v>80</v>
      </c>
      <c r="F24" s="341" t="s">
        <v>65</v>
      </c>
      <c r="G24" s="341"/>
      <c r="H24" s="341"/>
      <c r="I24" s="105">
        <v>5</v>
      </c>
      <c r="J24" s="105">
        <v>5</v>
      </c>
      <c r="K24" s="105">
        <v>5</v>
      </c>
      <c r="L24" s="105">
        <v>5</v>
      </c>
      <c r="M24" s="32"/>
    </row>
    <row r="25" spans="1:13" ht="41.25" customHeight="1" x14ac:dyDescent="0.3">
      <c r="A25" s="141"/>
      <c r="B25" s="98">
        <v>19</v>
      </c>
      <c r="C25" s="141"/>
      <c r="D25" s="203" t="s">
        <v>478</v>
      </c>
      <c r="E25" s="100" t="s">
        <v>81</v>
      </c>
      <c r="F25" s="341" t="s">
        <v>65</v>
      </c>
      <c r="G25" s="341"/>
      <c r="H25" s="341"/>
      <c r="I25" s="105">
        <v>1</v>
      </c>
      <c r="J25" s="105">
        <v>1</v>
      </c>
      <c r="K25" s="105">
        <v>1</v>
      </c>
      <c r="L25" s="105">
        <v>1</v>
      </c>
      <c r="M25" s="32"/>
    </row>
    <row r="26" spans="1:13" ht="25.5" customHeight="1" x14ac:dyDescent="0.3">
      <c r="A26" s="141"/>
      <c r="B26" s="98">
        <v>20</v>
      </c>
      <c r="C26" s="141"/>
      <c r="D26" s="203" t="s">
        <v>479</v>
      </c>
      <c r="E26" s="100" t="s">
        <v>82</v>
      </c>
      <c r="F26" s="341" t="s">
        <v>65</v>
      </c>
      <c r="G26" s="341"/>
      <c r="H26" s="341"/>
      <c r="I26" s="105">
        <v>5</v>
      </c>
      <c r="J26" s="105">
        <v>5</v>
      </c>
      <c r="K26" s="105">
        <v>5</v>
      </c>
      <c r="L26" s="105">
        <v>5</v>
      </c>
      <c r="M26" s="32"/>
    </row>
    <row r="27" spans="1:13" ht="60" x14ac:dyDescent="0.3">
      <c r="A27" s="141"/>
      <c r="B27" s="98">
        <v>21</v>
      </c>
      <c r="C27" s="141"/>
      <c r="D27" s="203" t="s">
        <v>562</v>
      </c>
      <c r="E27" s="100" t="s">
        <v>561</v>
      </c>
      <c r="F27" s="341" t="s">
        <v>65</v>
      </c>
      <c r="G27" s="341"/>
      <c r="H27" s="341"/>
      <c r="I27" s="105">
        <v>5</v>
      </c>
      <c r="J27" s="105">
        <v>5</v>
      </c>
      <c r="K27" s="105">
        <v>5</v>
      </c>
      <c r="L27" s="105">
        <v>5</v>
      </c>
      <c r="M27" s="32"/>
    </row>
    <row r="28" spans="1:13" ht="30" customHeight="1" x14ac:dyDescent="0.3">
      <c r="A28" s="141"/>
      <c r="B28" s="196">
        <v>22</v>
      </c>
      <c r="C28" s="141"/>
      <c r="D28" s="204" t="s">
        <v>480</v>
      </c>
      <c r="E28" s="99" t="s">
        <v>83</v>
      </c>
      <c r="F28" s="341" t="s">
        <v>65</v>
      </c>
      <c r="G28" s="341"/>
      <c r="H28" s="341"/>
      <c r="I28" s="105">
        <v>1</v>
      </c>
      <c r="J28" s="105">
        <v>1</v>
      </c>
      <c r="K28" s="105">
        <v>1</v>
      </c>
      <c r="L28" s="105">
        <v>1</v>
      </c>
      <c r="M28" s="32"/>
    </row>
    <row r="29" spans="1:13" ht="27" customHeight="1" x14ac:dyDescent="0.3">
      <c r="A29" s="141"/>
      <c r="B29" s="98">
        <v>23</v>
      </c>
      <c r="C29" s="141"/>
      <c r="D29" s="203" t="s">
        <v>481</v>
      </c>
      <c r="E29" s="99" t="s">
        <v>84</v>
      </c>
      <c r="F29" s="341" t="s">
        <v>65</v>
      </c>
      <c r="G29" s="341"/>
      <c r="H29" s="341"/>
      <c r="I29" s="105">
        <v>1</v>
      </c>
      <c r="J29" s="105">
        <v>1</v>
      </c>
      <c r="K29" s="105">
        <v>1</v>
      </c>
      <c r="L29" s="105">
        <v>1</v>
      </c>
      <c r="M29" s="32"/>
    </row>
    <row r="30" spans="1:13" ht="30.75" customHeight="1" x14ac:dyDescent="0.3">
      <c r="A30" s="141"/>
      <c r="B30" s="98">
        <v>24</v>
      </c>
      <c r="C30" s="141"/>
      <c r="D30" s="203" t="s">
        <v>482</v>
      </c>
      <c r="E30" s="100" t="s">
        <v>85</v>
      </c>
      <c r="F30" s="341" t="s">
        <v>65</v>
      </c>
      <c r="G30" s="341"/>
      <c r="H30" s="341"/>
      <c r="I30" s="105">
        <v>5</v>
      </c>
      <c r="J30" s="105">
        <v>5</v>
      </c>
      <c r="K30" s="105">
        <v>5</v>
      </c>
      <c r="L30" s="105">
        <v>5</v>
      </c>
      <c r="M30" s="32"/>
    </row>
    <row r="31" spans="1:13" ht="18" customHeight="1" x14ac:dyDescent="0.3">
      <c r="A31" s="141"/>
      <c r="B31" s="98">
        <v>25</v>
      </c>
      <c r="C31" s="141"/>
      <c r="D31" s="203" t="s">
        <v>483</v>
      </c>
      <c r="E31" s="100" t="s">
        <v>86</v>
      </c>
      <c r="F31" s="341" t="s">
        <v>65</v>
      </c>
      <c r="G31" s="341"/>
      <c r="H31" s="341"/>
      <c r="I31" s="105">
        <v>1</v>
      </c>
      <c r="J31" s="105">
        <v>1</v>
      </c>
      <c r="K31" s="105">
        <v>1</v>
      </c>
      <c r="L31" s="105">
        <v>1</v>
      </c>
      <c r="M31" s="32"/>
    </row>
    <row r="32" spans="1:13" ht="16.5" customHeight="1" x14ac:dyDescent="0.3">
      <c r="A32" s="141"/>
      <c r="B32" s="98">
        <v>26</v>
      </c>
      <c r="C32" s="141"/>
      <c r="D32" s="203" t="s">
        <v>484</v>
      </c>
      <c r="E32" s="100" t="s">
        <v>87</v>
      </c>
      <c r="F32" s="341" t="s">
        <v>65</v>
      </c>
      <c r="G32" s="341"/>
      <c r="H32" s="341"/>
      <c r="I32" s="105">
        <v>5</v>
      </c>
      <c r="J32" s="105">
        <v>5</v>
      </c>
      <c r="K32" s="105">
        <v>5</v>
      </c>
      <c r="L32" s="105">
        <v>5</v>
      </c>
      <c r="M32" s="32"/>
    </row>
    <row r="33" spans="1:13" ht="29.25" customHeight="1" x14ac:dyDescent="0.3">
      <c r="A33" s="142"/>
      <c r="B33" s="98">
        <v>27</v>
      </c>
      <c r="C33" s="142"/>
      <c r="D33" s="203" t="s">
        <v>554</v>
      </c>
      <c r="E33" s="100" t="s">
        <v>88</v>
      </c>
      <c r="F33" s="341" t="s">
        <v>65</v>
      </c>
      <c r="G33" s="341"/>
      <c r="H33" s="341"/>
      <c r="I33" s="105">
        <v>1</v>
      </c>
      <c r="J33" s="105">
        <v>1</v>
      </c>
      <c r="K33" s="105">
        <v>1</v>
      </c>
      <c r="L33" s="105">
        <v>1</v>
      </c>
      <c r="M33" s="32"/>
    </row>
    <row r="34" spans="1:13" ht="28.5" customHeight="1" x14ac:dyDescent="0.3">
      <c r="A34" s="143"/>
      <c r="B34" s="98">
        <v>28</v>
      </c>
      <c r="C34" s="143"/>
      <c r="D34" s="203" t="s">
        <v>555</v>
      </c>
      <c r="E34" s="100" t="s">
        <v>89</v>
      </c>
      <c r="F34" s="341" t="s">
        <v>65</v>
      </c>
      <c r="G34" s="341"/>
      <c r="H34" s="341"/>
      <c r="I34" s="105">
        <v>1</v>
      </c>
      <c r="J34" s="105">
        <v>1</v>
      </c>
      <c r="K34" s="105">
        <v>1</v>
      </c>
      <c r="L34" s="105">
        <v>1</v>
      </c>
      <c r="M34" s="32"/>
    </row>
    <row r="35" spans="1:13" ht="22.5" customHeight="1" x14ac:dyDescent="0.3">
      <c r="A35" s="141"/>
      <c r="B35" s="196">
        <v>29</v>
      </c>
      <c r="C35" s="141"/>
      <c r="D35" s="204" t="s">
        <v>485</v>
      </c>
      <c r="E35" s="99" t="s">
        <v>90</v>
      </c>
      <c r="F35" s="341" t="s">
        <v>65</v>
      </c>
      <c r="G35" s="341"/>
      <c r="H35" s="341"/>
      <c r="I35" s="105">
        <v>1</v>
      </c>
      <c r="J35" s="105">
        <v>1</v>
      </c>
      <c r="K35" s="105">
        <v>1</v>
      </c>
      <c r="L35" s="105">
        <v>1</v>
      </c>
      <c r="M35" s="32"/>
    </row>
    <row r="36" spans="1:13" ht="18.75" customHeight="1" x14ac:dyDescent="0.3">
      <c r="A36" s="141"/>
      <c r="B36" s="98">
        <v>30</v>
      </c>
      <c r="C36" s="141"/>
      <c r="D36" s="203" t="s">
        <v>486</v>
      </c>
      <c r="E36" s="100" t="s">
        <v>91</v>
      </c>
      <c r="F36" s="341" t="s">
        <v>65</v>
      </c>
      <c r="G36" s="341"/>
      <c r="H36" s="341"/>
      <c r="I36" s="105">
        <v>1</v>
      </c>
      <c r="J36" s="105">
        <v>1</v>
      </c>
      <c r="K36" s="105">
        <v>1</v>
      </c>
      <c r="L36" s="105">
        <v>1</v>
      </c>
      <c r="M36" s="32"/>
    </row>
    <row r="37" spans="1:13" ht="19.5" customHeight="1" x14ac:dyDescent="0.3">
      <c r="A37" s="141"/>
      <c r="B37" s="98">
        <v>31</v>
      </c>
      <c r="C37" s="141"/>
      <c r="D37" s="204" t="s">
        <v>487</v>
      </c>
      <c r="E37" s="99" t="s">
        <v>92</v>
      </c>
      <c r="F37" s="341" t="s">
        <v>65</v>
      </c>
      <c r="G37" s="341"/>
      <c r="H37" s="341"/>
      <c r="I37" s="105">
        <v>1</v>
      </c>
      <c r="J37" s="105">
        <v>1</v>
      </c>
      <c r="K37" s="105">
        <v>1</v>
      </c>
      <c r="L37" s="105">
        <v>1</v>
      </c>
      <c r="M37" s="32"/>
    </row>
    <row r="38" spans="1:13" ht="15" customHeight="1" x14ac:dyDescent="0.3">
      <c r="A38" s="141"/>
      <c r="B38" s="98">
        <v>32</v>
      </c>
      <c r="C38" s="141"/>
      <c r="D38" s="203" t="s">
        <v>488</v>
      </c>
      <c r="E38" s="100" t="s">
        <v>93</v>
      </c>
      <c r="F38" s="341" t="s">
        <v>65</v>
      </c>
      <c r="G38" s="341"/>
      <c r="H38" s="341"/>
      <c r="I38" s="105">
        <v>5</v>
      </c>
      <c r="J38" s="105">
        <v>5</v>
      </c>
      <c r="K38" s="105">
        <v>5</v>
      </c>
      <c r="L38" s="105">
        <v>5</v>
      </c>
      <c r="M38" s="32"/>
    </row>
    <row r="39" spans="1:13" ht="18" customHeight="1" x14ac:dyDescent="0.3">
      <c r="A39" s="141"/>
      <c r="B39" s="98">
        <v>33</v>
      </c>
      <c r="C39" s="141"/>
      <c r="D39" s="203" t="s">
        <v>489</v>
      </c>
      <c r="E39" s="100" t="s">
        <v>94</v>
      </c>
      <c r="F39" s="341" t="s">
        <v>65</v>
      </c>
      <c r="G39" s="341"/>
      <c r="H39" s="341"/>
      <c r="I39" s="105">
        <v>5</v>
      </c>
      <c r="J39" s="105">
        <v>5</v>
      </c>
      <c r="K39" s="105">
        <v>5</v>
      </c>
      <c r="L39" s="105">
        <v>5</v>
      </c>
      <c r="M39" s="32"/>
    </row>
    <row r="40" spans="1:13" ht="42" customHeight="1" x14ac:dyDescent="0.3">
      <c r="A40" s="141"/>
      <c r="B40" s="98">
        <v>34</v>
      </c>
      <c r="C40" s="141"/>
      <c r="D40" s="203" t="s">
        <v>490</v>
      </c>
      <c r="E40" s="100" t="s">
        <v>414</v>
      </c>
      <c r="F40" s="341" t="s">
        <v>65</v>
      </c>
      <c r="G40" s="341"/>
      <c r="H40" s="341"/>
      <c r="I40" s="105">
        <v>5</v>
      </c>
      <c r="J40" s="105">
        <v>5</v>
      </c>
      <c r="K40" s="105">
        <v>5</v>
      </c>
      <c r="L40" s="105">
        <v>5</v>
      </c>
      <c r="M40" s="32"/>
    </row>
    <row r="41" spans="1:13" ht="28.5" customHeight="1" x14ac:dyDescent="0.3">
      <c r="A41" s="141"/>
      <c r="B41" s="98">
        <v>35</v>
      </c>
      <c r="C41" s="141"/>
      <c r="D41" s="203" t="s">
        <v>563</v>
      </c>
      <c r="E41" s="100" t="s">
        <v>95</v>
      </c>
      <c r="F41" s="341" t="s">
        <v>65</v>
      </c>
      <c r="G41" s="341"/>
      <c r="H41" s="341"/>
      <c r="I41" s="105">
        <v>5</v>
      </c>
      <c r="J41" s="105">
        <v>5</v>
      </c>
      <c r="K41" s="105">
        <v>5</v>
      </c>
      <c r="L41" s="105">
        <v>5</v>
      </c>
      <c r="M41" s="32"/>
    </row>
    <row r="42" spans="1:13" ht="31.5" customHeight="1" x14ac:dyDescent="0.3">
      <c r="A42" s="141"/>
      <c r="B42" s="196">
        <v>36</v>
      </c>
      <c r="C42" s="141"/>
      <c r="D42" s="203" t="s">
        <v>491</v>
      </c>
      <c r="E42" s="100" t="s">
        <v>96</v>
      </c>
      <c r="F42" s="341" t="s">
        <v>65</v>
      </c>
      <c r="G42" s="341"/>
      <c r="H42" s="341"/>
      <c r="I42" s="105">
        <v>5</v>
      </c>
      <c r="J42" s="105">
        <v>5</v>
      </c>
      <c r="K42" s="105">
        <v>5</v>
      </c>
      <c r="L42" s="105">
        <v>5</v>
      </c>
      <c r="M42" s="32"/>
    </row>
    <row r="43" spans="1:13" ht="25.5" customHeight="1" x14ac:dyDescent="0.3">
      <c r="A43" s="141"/>
      <c r="B43" s="98">
        <v>37</v>
      </c>
      <c r="C43" s="141"/>
      <c r="D43" s="203" t="s">
        <v>492</v>
      </c>
      <c r="E43" s="100" t="s">
        <v>97</v>
      </c>
      <c r="F43" s="341" t="s">
        <v>65</v>
      </c>
      <c r="G43" s="341"/>
      <c r="H43" s="341"/>
      <c r="I43" s="105">
        <v>5</v>
      </c>
      <c r="J43" s="105">
        <v>5</v>
      </c>
      <c r="K43" s="105">
        <v>5</v>
      </c>
      <c r="L43" s="105">
        <v>5</v>
      </c>
      <c r="M43" s="32"/>
    </row>
    <row r="44" spans="1:13" ht="19.5" customHeight="1" x14ac:dyDescent="0.3">
      <c r="A44" s="141"/>
      <c r="B44" s="98">
        <v>38</v>
      </c>
      <c r="C44" s="141"/>
      <c r="D44" s="203" t="s">
        <v>493</v>
      </c>
      <c r="E44" s="100" t="s">
        <v>98</v>
      </c>
      <c r="F44" s="341" t="s">
        <v>65</v>
      </c>
      <c r="G44" s="341"/>
      <c r="H44" s="341"/>
      <c r="I44" s="105">
        <v>1</v>
      </c>
      <c r="J44" s="105">
        <v>1</v>
      </c>
      <c r="K44" s="105">
        <v>1</v>
      </c>
      <c r="L44" s="105">
        <v>1</v>
      </c>
      <c r="M44" s="32"/>
    </row>
    <row r="45" spans="1:13" ht="18.75" customHeight="1" x14ac:dyDescent="0.3">
      <c r="A45" s="141"/>
      <c r="B45" s="98">
        <v>39</v>
      </c>
      <c r="C45" s="141"/>
      <c r="D45" s="204" t="s">
        <v>494</v>
      </c>
      <c r="E45" s="99" t="s">
        <v>99</v>
      </c>
      <c r="F45" s="341" t="s">
        <v>65</v>
      </c>
      <c r="G45" s="341"/>
      <c r="H45" s="341"/>
      <c r="I45" s="105">
        <v>1</v>
      </c>
      <c r="J45" s="105">
        <v>1</v>
      </c>
      <c r="K45" s="105">
        <v>1</v>
      </c>
      <c r="L45" s="105">
        <v>1</v>
      </c>
      <c r="M45" s="32"/>
    </row>
    <row r="46" spans="1:13" ht="18.75" customHeight="1" x14ac:dyDescent="0.3">
      <c r="A46" s="141"/>
      <c r="B46" s="98">
        <v>40</v>
      </c>
      <c r="C46" s="141"/>
      <c r="D46" s="203" t="s">
        <v>495</v>
      </c>
      <c r="E46" s="100" t="s">
        <v>100</v>
      </c>
      <c r="F46" s="341" t="s">
        <v>65</v>
      </c>
      <c r="G46" s="341"/>
      <c r="H46" s="341"/>
      <c r="I46" s="105">
        <v>1</v>
      </c>
      <c r="J46" s="105">
        <v>1</v>
      </c>
      <c r="K46" s="105">
        <v>1</v>
      </c>
      <c r="L46" s="105">
        <v>1</v>
      </c>
      <c r="M46" s="32"/>
    </row>
    <row r="47" spans="1:13" ht="26.25" customHeight="1" x14ac:dyDescent="0.3">
      <c r="A47" s="141"/>
      <c r="B47" s="98">
        <v>41</v>
      </c>
      <c r="C47" s="141"/>
      <c r="D47" s="203" t="s">
        <v>496</v>
      </c>
      <c r="E47" s="100" t="s">
        <v>101</v>
      </c>
      <c r="F47" s="341" t="s">
        <v>65</v>
      </c>
      <c r="G47" s="341"/>
      <c r="H47" s="341"/>
      <c r="I47" s="105">
        <v>5</v>
      </c>
      <c r="J47" s="105">
        <v>5</v>
      </c>
      <c r="K47" s="105">
        <v>5</v>
      </c>
      <c r="L47" s="105">
        <v>5</v>
      </c>
      <c r="M47" s="32"/>
    </row>
    <row r="48" spans="1:13" ht="17.25" customHeight="1" x14ac:dyDescent="0.3">
      <c r="A48" s="141"/>
      <c r="B48" s="98">
        <v>42</v>
      </c>
      <c r="C48" s="141"/>
      <c r="D48" s="204" t="s">
        <v>497</v>
      </c>
      <c r="E48" s="99" t="s">
        <v>102</v>
      </c>
      <c r="F48" s="341" t="s">
        <v>65</v>
      </c>
      <c r="G48" s="341"/>
      <c r="H48" s="341"/>
      <c r="I48" s="105">
        <v>1</v>
      </c>
      <c r="J48" s="105">
        <v>1</v>
      </c>
      <c r="K48" s="105">
        <v>1</v>
      </c>
      <c r="L48" s="105">
        <v>1</v>
      </c>
      <c r="M48" s="32"/>
    </row>
    <row r="49" spans="1:13" ht="17.25" customHeight="1" x14ac:dyDescent="0.3">
      <c r="A49" s="141"/>
      <c r="B49" s="196">
        <v>43</v>
      </c>
      <c r="C49" s="141"/>
      <c r="D49" s="203" t="s">
        <v>498</v>
      </c>
      <c r="E49" s="100" t="s">
        <v>103</v>
      </c>
      <c r="F49" s="341" t="s">
        <v>65</v>
      </c>
      <c r="G49" s="341"/>
      <c r="H49" s="341"/>
      <c r="I49" s="105">
        <v>1</v>
      </c>
      <c r="J49" s="105">
        <v>1</v>
      </c>
      <c r="K49" s="105">
        <v>1</v>
      </c>
      <c r="L49" s="105">
        <v>1</v>
      </c>
      <c r="M49" s="32"/>
    </row>
    <row r="50" spans="1:13" s="102" customFormat="1" ht="42.75" customHeight="1" x14ac:dyDescent="0.3">
      <c r="A50" s="141"/>
      <c r="B50" s="98">
        <v>44</v>
      </c>
      <c r="C50" s="141"/>
      <c r="D50" s="203" t="s">
        <v>499</v>
      </c>
      <c r="E50" s="100" t="s">
        <v>104</v>
      </c>
      <c r="F50" s="341" t="s">
        <v>65</v>
      </c>
      <c r="G50" s="341"/>
      <c r="H50" s="341"/>
      <c r="I50" s="105">
        <v>5</v>
      </c>
      <c r="J50" s="105">
        <v>5</v>
      </c>
      <c r="K50" s="105">
        <v>5</v>
      </c>
      <c r="L50" s="105">
        <v>5</v>
      </c>
    </row>
    <row r="51" spans="1:13" ht="43.5" customHeight="1" x14ac:dyDescent="0.3">
      <c r="A51" s="141"/>
      <c r="B51" s="98">
        <v>45</v>
      </c>
      <c r="C51" s="141"/>
      <c r="D51" s="203" t="s">
        <v>565</v>
      </c>
      <c r="E51" s="100" t="s">
        <v>564</v>
      </c>
      <c r="F51" s="341" t="s">
        <v>65</v>
      </c>
      <c r="G51" s="341"/>
      <c r="H51" s="341"/>
      <c r="I51" s="105">
        <v>1</v>
      </c>
      <c r="J51" s="105">
        <v>1</v>
      </c>
      <c r="K51" s="105">
        <v>1</v>
      </c>
      <c r="L51" s="105">
        <v>1</v>
      </c>
      <c r="M51" s="32"/>
    </row>
    <row r="52" spans="1:13" ht="28.5" customHeight="1" x14ac:dyDescent="0.3">
      <c r="A52" s="141"/>
      <c r="B52" s="98">
        <v>46</v>
      </c>
      <c r="C52" s="141"/>
      <c r="D52" s="203" t="s">
        <v>500</v>
      </c>
      <c r="E52" s="100" t="s">
        <v>105</v>
      </c>
      <c r="F52" s="341" t="s">
        <v>65</v>
      </c>
      <c r="G52" s="341"/>
      <c r="H52" s="341"/>
      <c r="I52" s="105">
        <v>1</v>
      </c>
      <c r="J52" s="105">
        <v>1</v>
      </c>
      <c r="K52" s="105">
        <v>1</v>
      </c>
      <c r="L52" s="105">
        <v>1</v>
      </c>
      <c r="M52" s="32"/>
    </row>
    <row r="53" spans="1:13" ht="16.5" customHeight="1" x14ac:dyDescent="0.3">
      <c r="A53" s="141"/>
      <c r="B53" s="98">
        <v>47</v>
      </c>
      <c r="C53" s="141"/>
      <c r="D53" s="204" t="s">
        <v>501</v>
      </c>
      <c r="E53" s="99" t="s">
        <v>106</v>
      </c>
      <c r="F53" s="341" t="s">
        <v>65</v>
      </c>
      <c r="G53" s="341"/>
      <c r="H53" s="341"/>
      <c r="I53" s="105">
        <v>1</v>
      </c>
      <c r="J53" s="105">
        <v>1</v>
      </c>
      <c r="K53" s="105">
        <v>1</v>
      </c>
      <c r="L53" s="105">
        <v>1</v>
      </c>
      <c r="M53" s="32"/>
    </row>
    <row r="54" spans="1:13" ht="44.25" customHeight="1" x14ac:dyDescent="0.3">
      <c r="A54" s="141"/>
      <c r="B54" s="98">
        <v>48</v>
      </c>
      <c r="C54" s="141"/>
      <c r="D54" s="211" t="s">
        <v>566</v>
      </c>
      <c r="E54" s="172" t="s">
        <v>107</v>
      </c>
      <c r="F54" s="341" t="s">
        <v>65</v>
      </c>
      <c r="G54" s="341"/>
      <c r="H54" s="341"/>
      <c r="I54" s="105">
        <v>1</v>
      </c>
      <c r="J54" s="105">
        <v>1</v>
      </c>
      <c r="K54" s="105">
        <v>1</v>
      </c>
      <c r="L54" s="105">
        <v>1</v>
      </c>
      <c r="M54" s="32"/>
    </row>
    <row r="55" spans="1:13" ht="42.75" customHeight="1" x14ac:dyDescent="0.3">
      <c r="A55" s="141"/>
      <c r="B55" s="98">
        <v>49</v>
      </c>
      <c r="C55" s="141"/>
      <c r="D55" s="204" t="s">
        <v>552</v>
      </c>
      <c r="E55" s="172" t="s">
        <v>108</v>
      </c>
      <c r="F55" s="341" t="s">
        <v>65</v>
      </c>
      <c r="G55" s="341"/>
      <c r="H55" s="341"/>
      <c r="I55" s="105">
        <v>1</v>
      </c>
      <c r="J55" s="105">
        <v>1</v>
      </c>
      <c r="K55" s="105">
        <v>1</v>
      </c>
      <c r="L55" s="105">
        <v>1</v>
      </c>
      <c r="M55" s="32"/>
    </row>
    <row r="56" spans="1:13" ht="38.25" customHeight="1" x14ac:dyDescent="0.3">
      <c r="A56" s="141"/>
      <c r="B56" s="196">
        <v>50</v>
      </c>
      <c r="C56" s="141"/>
      <c r="D56" s="204" t="s">
        <v>553</v>
      </c>
      <c r="E56" s="172" t="s">
        <v>109</v>
      </c>
      <c r="F56" s="341" t="s">
        <v>65</v>
      </c>
      <c r="G56" s="341"/>
      <c r="H56" s="341"/>
      <c r="I56" s="105">
        <v>1</v>
      </c>
      <c r="J56" s="105">
        <v>1</v>
      </c>
      <c r="K56" s="105">
        <v>1</v>
      </c>
      <c r="L56" s="105">
        <v>1</v>
      </c>
      <c r="M56" s="32"/>
    </row>
    <row r="57" spans="1:13" ht="19.5" customHeight="1" x14ac:dyDescent="0.3">
      <c r="A57" s="141"/>
      <c r="B57" s="98">
        <v>51</v>
      </c>
      <c r="C57" s="141"/>
      <c r="D57" s="204" t="s">
        <v>502</v>
      </c>
      <c r="E57" s="99" t="s">
        <v>110</v>
      </c>
      <c r="F57" s="341" t="s">
        <v>65</v>
      </c>
      <c r="G57" s="341"/>
      <c r="H57" s="341"/>
      <c r="I57" s="105">
        <v>1</v>
      </c>
      <c r="J57" s="105">
        <v>1</v>
      </c>
      <c r="K57" s="105">
        <v>1</v>
      </c>
      <c r="L57" s="105">
        <v>1</v>
      </c>
      <c r="M57" s="32"/>
    </row>
    <row r="58" spans="1:13" ht="18" customHeight="1" x14ac:dyDescent="0.3">
      <c r="A58" s="141"/>
      <c r="B58" s="98">
        <v>52</v>
      </c>
      <c r="C58" s="141"/>
      <c r="D58" s="203" t="s">
        <v>503</v>
      </c>
      <c r="E58" s="100" t="s">
        <v>111</v>
      </c>
      <c r="F58" s="341" t="s">
        <v>65</v>
      </c>
      <c r="G58" s="341"/>
      <c r="H58" s="341"/>
      <c r="I58" s="105">
        <v>1</v>
      </c>
      <c r="J58" s="105">
        <v>1</v>
      </c>
      <c r="K58" s="105">
        <v>1</v>
      </c>
      <c r="L58" s="105">
        <v>1</v>
      </c>
      <c r="M58" s="32"/>
    </row>
    <row r="59" spans="1:13" ht="14.25" customHeight="1" x14ac:dyDescent="0.3">
      <c r="A59" s="141"/>
      <c r="B59" s="98">
        <v>53</v>
      </c>
      <c r="C59" s="141"/>
      <c r="D59" s="204" t="s">
        <v>504</v>
      </c>
      <c r="E59" s="99" t="s">
        <v>112</v>
      </c>
      <c r="F59" s="341" t="s">
        <v>65</v>
      </c>
      <c r="G59" s="341"/>
      <c r="H59" s="341"/>
      <c r="I59" s="105">
        <v>1</v>
      </c>
      <c r="J59" s="105">
        <v>1</v>
      </c>
      <c r="K59" s="105">
        <v>1</v>
      </c>
      <c r="L59" s="105">
        <v>1</v>
      </c>
      <c r="M59" s="32"/>
    </row>
    <row r="60" spans="1:13" ht="15" customHeight="1" x14ac:dyDescent="0.3">
      <c r="A60" s="143"/>
      <c r="B60" s="98">
        <v>54</v>
      </c>
      <c r="C60" s="143"/>
      <c r="D60" s="203" t="s">
        <v>505</v>
      </c>
      <c r="E60" s="100" t="s">
        <v>113</v>
      </c>
      <c r="F60" s="341" t="s">
        <v>65</v>
      </c>
      <c r="G60" s="341"/>
      <c r="H60" s="341"/>
      <c r="I60" s="105">
        <v>5</v>
      </c>
      <c r="J60" s="105">
        <v>5</v>
      </c>
      <c r="K60" s="105">
        <v>5</v>
      </c>
      <c r="L60" s="105">
        <v>5</v>
      </c>
      <c r="M60" s="32"/>
    </row>
    <row r="61" spans="1:13" ht="27" customHeight="1" x14ac:dyDescent="0.3">
      <c r="A61" s="141"/>
      <c r="B61" s="98">
        <v>55</v>
      </c>
      <c r="C61" s="141"/>
      <c r="D61" s="203" t="s">
        <v>506</v>
      </c>
      <c r="E61" s="100" t="s">
        <v>114</v>
      </c>
      <c r="F61" s="341" t="s">
        <v>65</v>
      </c>
      <c r="G61" s="341"/>
      <c r="H61" s="341"/>
      <c r="I61" s="105">
        <v>1</v>
      </c>
      <c r="J61" s="105">
        <v>1</v>
      </c>
      <c r="K61" s="105">
        <v>1</v>
      </c>
      <c r="L61" s="105">
        <v>1</v>
      </c>
      <c r="M61" s="32"/>
    </row>
    <row r="62" spans="1:13" ht="27" customHeight="1" x14ac:dyDescent="0.3">
      <c r="A62" s="141"/>
      <c r="B62" s="98">
        <v>56</v>
      </c>
      <c r="C62" s="141"/>
      <c r="D62" s="204" t="s">
        <v>507</v>
      </c>
      <c r="E62" s="99" t="s">
        <v>115</v>
      </c>
      <c r="F62" s="341" t="s">
        <v>65</v>
      </c>
      <c r="G62" s="341"/>
      <c r="H62" s="341"/>
      <c r="I62" s="105">
        <v>1</v>
      </c>
      <c r="J62" s="105">
        <v>1</v>
      </c>
      <c r="K62" s="105">
        <v>1</v>
      </c>
      <c r="L62" s="105">
        <v>1</v>
      </c>
      <c r="M62" s="32"/>
    </row>
    <row r="63" spans="1:13" s="102" customFormat="1" ht="43.5" customHeight="1" x14ac:dyDescent="0.3">
      <c r="A63" s="141"/>
      <c r="B63" s="196">
        <v>57</v>
      </c>
      <c r="C63" s="141"/>
      <c r="D63" s="203" t="s">
        <v>508</v>
      </c>
      <c r="E63" s="100" t="s">
        <v>116</v>
      </c>
      <c r="F63" s="341" t="s">
        <v>65</v>
      </c>
      <c r="G63" s="341"/>
      <c r="H63" s="341"/>
      <c r="I63" s="105">
        <v>5</v>
      </c>
      <c r="J63" s="105">
        <v>5</v>
      </c>
      <c r="K63" s="105">
        <v>5</v>
      </c>
      <c r="L63" s="105">
        <v>5</v>
      </c>
    </row>
    <row r="64" spans="1:13" ht="16.5" customHeight="1" x14ac:dyDescent="0.3">
      <c r="A64" s="141"/>
      <c r="B64" s="98">
        <v>58</v>
      </c>
      <c r="C64" s="141"/>
      <c r="D64" s="203" t="s">
        <v>509</v>
      </c>
      <c r="E64" s="100" t="s">
        <v>117</v>
      </c>
      <c r="F64" s="341" t="s">
        <v>65</v>
      </c>
      <c r="G64" s="341"/>
      <c r="H64" s="341"/>
      <c r="I64" s="105">
        <v>5</v>
      </c>
      <c r="J64" s="105">
        <v>5</v>
      </c>
      <c r="K64" s="105">
        <v>5</v>
      </c>
      <c r="L64" s="105">
        <v>5</v>
      </c>
      <c r="M64" s="32"/>
    </row>
    <row r="65" spans="1:13" ht="27.75" customHeight="1" x14ac:dyDescent="0.3">
      <c r="A65" s="141"/>
      <c r="B65" s="98">
        <v>59</v>
      </c>
      <c r="C65" s="141"/>
      <c r="D65" s="205" t="s">
        <v>510</v>
      </c>
      <c r="E65" s="101" t="s">
        <v>118</v>
      </c>
      <c r="F65" s="341" t="s">
        <v>65</v>
      </c>
      <c r="G65" s="341"/>
      <c r="H65" s="341"/>
      <c r="I65" s="105">
        <v>1</v>
      </c>
      <c r="J65" s="105">
        <v>1</v>
      </c>
      <c r="K65" s="105">
        <v>1</v>
      </c>
      <c r="L65" s="105">
        <v>1</v>
      </c>
      <c r="M65" s="32"/>
    </row>
    <row r="66" spans="1:13" ht="33.75" customHeight="1" x14ac:dyDescent="0.3">
      <c r="A66" s="141"/>
      <c r="B66" s="98">
        <v>60</v>
      </c>
      <c r="C66" s="141"/>
      <c r="D66" s="205" t="s">
        <v>511</v>
      </c>
      <c r="E66" s="101" t="s">
        <v>119</v>
      </c>
      <c r="F66" s="341" t="s">
        <v>65</v>
      </c>
      <c r="G66" s="341"/>
      <c r="H66" s="341"/>
      <c r="I66" s="105">
        <v>1</v>
      </c>
      <c r="J66" s="105">
        <v>1</v>
      </c>
      <c r="K66" s="105">
        <v>1</v>
      </c>
      <c r="L66" s="105">
        <v>1</v>
      </c>
      <c r="M66" s="32"/>
    </row>
    <row r="67" spans="1:13" ht="19.5" customHeight="1" x14ac:dyDescent="0.3">
      <c r="A67" s="141"/>
      <c r="B67" s="98">
        <v>61</v>
      </c>
      <c r="C67" s="141"/>
      <c r="D67" s="204" t="s">
        <v>512</v>
      </c>
      <c r="E67" s="99" t="s">
        <v>120</v>
      </c>
      <c r="F67" s="341" t="s">
        <v>65</v>
      </c>
      <c r="G67" s="341"/>
      <c r="H67" s="341"/>
      <c r="I67" s="105">
        <v>1</v>
      </c>
      <c r="J67" s="105">
        <v>1</v>
      </c>
      <c r="K67" s="105">
        <v>1</v>
      </c>
      <c r="L67" s="105">
        <v>1</v>
      </c>
      <c r="M67" s="32"/>
    </row>
    <row r="68" spans="1:13" ht="18" customHeight="1" x14ac:dyDescent="0.3">
      <c r="A68" s="141"/>
      <c r="B68" s="98">
        <v>62</v>
      </c>
      <c r="C68" s="141"/>
      <c r="D68" s="203" t="s">
        <v>513</v>
      </c>
      <c r="E68" s="100" t="s">
        <v>121</v>
      </c>
      <c r="F68" s="341" t="s">
        <v>65</v>
      </c>
      <c r="G68" s="341"/>
      <c r="H68" s="341"/>
      <c r="I68" s="105">
        <v>1</v>
      </c>
      <c r="J68" s="105">
        <v>1</v>
      </c>
      <c r="K68" s="105">
        <v>1</v>
      </c>
      <c r="L68" s="105">
        <v>1</v>
      </c>
      <c r="M68" s="32"/>
    </row>
    <row r="69" spans="1:13" ht="19.5" customHeight="1" x14ac:dyDescent="0.3">
      <c r="A69" s="141"/>
      <c r="B69" s="98">
        <v>63</v>
      </c>
      <c r="C69" s="141"/>
      <c r="D69" s="205" t="s">
        <v>514</v>
      </c>
      <c r="E69" s="101" t="s">
        <v>122</v>
      </c>
      <c r="F69" s="341" t="s">
        <v>65</v>
      </c>
      <c r="G69" s="341"/>
      <c r="H69" s="341"/>
      <c r="I69" s="105">
        <v>1</v>
      </c>
      <c r="J69" s="105">
        <v>1</v>
      </c>
      <c r="K69" s="105">
        <v>1</v>
      </c>
      <c r="L69" s="105">
        <v>1</v>
      </c>
      <c r="M69" s="32"/>
    </row>
    <row r="70" spans="1:13" ht="29.25" customHeight="1" x14ac:dyDescent="0.3">
      <c r="A70" s="141"/>
      <c r="B70" s="196">
        <v>64</v>
      </c>
      <c r="C70" s="141"/>
      <c r="D70" s="203" t="s">
        <v>515</v>
      </c>
      <c r="E70" s="100" t="s">
        <v>123</v>
      </c>
      <c r="F70" s="341" t="s">
        <v>65</v>
      </c>
      <c r="G70" s="341"/>
      <c r="H70" s="341"/>
      <c r="I70" s="105">
        <v>1</v>
      </c>
      <c r="J70" s="105">
        <v>1</v>
      </c>
      <c r="K70" s="105">
        <v>1</v>
      </c>
      <c r="L70" s="105">
        <v>1</v>
      </c>
      <c r="M70" s="32"/>
    </row>
    <row r="71" spans="1:13" ht="42" customHeight="1" x14ac:dyDescent="0.3">
      <c r="A71" s="141"/>
      <c r="B71" s="98">
        <v>65</v>
      </c>
      <c r="C71" s="141"/>
      <c r="D71" s="203" t="s">
        <v>516</v>
      </c>
      <c r="E71" s="100" t="s">
        <v>204</v>
      </c>
      <c r="F71" s="341" t="s">
        <v>65</v>
      </c>
      <c r="G71" s="341"/>
      <c r="H71" s="341"/>
      <c r="I71" s="105">
        <v>1</v>
      </c>
      <c r="J71" s="105">
        <v>1</v>
      </c>
      <c r="K71" s="105">
        <v>1</v>
      </c>
      <c r="L71" s="105">
        <v>1</v>
      </c>
      <c r="M71" s="32"/>
    </row>
    <row r="72" spans="1:13" ht="29.25" customHeight="1" x14ac:dyDescent="0.3">
      <c r="A72" s="141"/>
      <c r="B72" s="98">
        <v>66</v>
      </c>
      <c r="C72" s="141"/>
      <c r="D72" s="203" t="s">
        <v>517</v>
      </c>
      <c r="E72" s="100" t="s">
        <v>124</v>
      </c>
      <c r="F72" s="341" t="s">
        <v>65</v>
      </c>
      <c r="G72" s="341"/>
      <c r="H72" s="341"/>
      <c r="I72" s="105">
        <v>1</v>
      </c>
      <c r="J72" s="105">
        <v>1</v>
      </c>
      <c r="K72" s="105">
        <v>1</v>
      </c>
      <c r="L72" s="105">
        <v>1</v>
      </c>
      <c r="M72" s="32"/>
    </row>
    <row r="73" spans="1:13" ht="27.75" customHeight="1" x14ac:dyDescent="0.3">
      <c r="A73" s="141"/>
      <c r="B73" s="98">
        <v>67</v>
      </c>
      <c r="C73" s="141"/>
      <c r="D73" s="203" t="s">
        <v>518</v>
      </c>
      <c r="E73" s="100" t="s">
        <v>125</v>
      </c>
      <c r="F73" s="341" t="s">
        <v>65</v>
      </c>
      <c r="G73" s="341"/>
      <c r="H73" s="341"/>
      <c r="I73" s="105">
        <v>1</v>
      </c>
      <c r="J73" s="105">
        <v>1</v>
      </c>
      <c r="K73" s="105">
        <v>1</v>
      </c>
      <c r="L73" s="105">
        <v>1</v>
      </c>
      <c r="M73" s="32"/>
    </row>
    <row r="74" spans="1:13" ht="42" customHeight="1" x14ac:dyDescent="0.3">
      <c r="A74" s="141"/>
      <c r="B74" s="98">
        <v>68</v>
      </c>
      <c r="C74" s="141"/>
      <c r="D74" s="203" t="s">
        <v>519</v>
      </c>
      <c r="E74" s="100" t="s">
        <v>126</v>
      </c>
      <c r="F74" s="341" t="s">
        <v>65</v>
      </c>
      <c r="G74" s="341"/>
      <c r="H74" s="341"/>
      <c r="I74" s="105">
        <v>5</v>
      </c>
      <c r="J74" s="105">
        <v>5</v>
      </c>
      <c r="K74" s="105">
        <v>5</v>
      </c>
      <c r="L74" s="105">
        <v>5</v>
      </c>
      <c r="M74" s="32"/>
    </row>
    <row r="75" spans="1:13" ht="27.75" customHeight="1" x14ac:dyDescent="0.3">
      <c r="A75" s="141"/>
      <c r="B75" s="98">
        <v>69</v>
      </c>
      <c r="C75" s="141"/>
      <c r="D75" s="203" t="s">
        <v>520</v>
      </c>
      <c r="E75" s="100" t="s">
        <v>127</v>
      </c>
      <c r="F75" s="341" t="s">
        <v>65</v>
      </c>
      <c r="G75" s="341"/>
      <c r="H75" s="341"/>
      <c r="I75" s="105">
        <v>1</v>
      </c>
      <c r="J75" s="105">
        <v>1</v>
      </c>
      <c r="K75" s="105">
        <v>1</v>
      </c>
      <c r="L75" s="105">
        <v>1</v>
      </c>
      <c r="M75" s="32"/>
    </row>
    <row r="76" spans="1:13" ht="15.75" customHeight="1" x14ac:dyDescent="0.3">
      <c r="A76" s="141"/>
      <c r="B76" s="98">
        <v>70</v>
      </c>
      <c r="C76" s="141"/>
      <c r="D76" s="203" t="s">
        <v>521</v>
      </c>
      <c r="E76" s="100" t="s">
        <v>128</v>
      </c>
      <c r="F76" s="341" t="s">
        <v>65</v>
      </c>
      <c r="G76" s="341"/>
      <c r="H76" s="341"/>
      <c r="I76" s="105">
        <v>5</v>
      </c>
      <c r="J76" s="105">
        <v>5</v>
      </c>
      <c r="K76" s="105">
        <v>5</v>
      </c>
      <c r="L76" s="105">
        <v>5</v>
      </c>
      <c r="M76" s="32"/>
    </row>
    <row r="77" spans="1:13" ht="18.75" customHeight="1" x14ac:dyDescent="0.3">
      <c r="A77" s="141"/>
      <c r="B77" s="196">
        <v>71</v>
      </c>
      <c r="C77" s="141"/>
      <c r="D77" s="203" t="s">
        <v>522</v>
      </c>
      <c r="E77" s="100" t="s">
        <v>129</v>
      </c>
      <c r="F77" s="341" t="s">
        <v>65</v>
      </c>
      <c r="G77" s="341"/>
      <c r="H77" s="341"/>
      <c r="I77" s="105">
        <v>5</v>
      </c>
      <c r="J77" s="105">
        <v>5</v>
      </c>
      <c r="K77" s="105">
        <v>5</v>
      </c>
      <c r="L77" s="105">
        <v>5</v>
      </c>
      <c r="M77" s="32"/>
    </row>
    <row r="78" spans="1:13" ht="14.25" customHeight="1" x14ac:dyDescent="0.3">
      <c r="A78" s="141"/>
      <c r="B78" s="98">
        <v>72</v>
      </c>
      <c r="C78" s="141"/>
      <c r="D78" s="203" t="s">
        <v>523</v>
      </c>
      <c r="E78" s="100" t="s">
        <v>130</v>
      </c>
      <c r="F78" s="341" t="s">
        <v>65</v>
      </c>
      <c r="G78" s="341"/>
      <c r="H78" s="341"/>
      <c r="I78" s="105">
        <v>5</v>
      </c>
      <c r="J78" s="105">
        <v>5</v>
      </c>
      <c r="K78" s="105">
        <v>5</v>
      </c>
      <c r="L78" s="105">
        <v>5</v>
      </c>
      <c r="M78" s="32"/>
    </row>
    <row r="79" spans="1:13" ht="27" customHeight="1" x14ac:dyDescent="0.3">
      <c r="A79" s="141"/>
      <c r="B79" s="98">
        <v>73</v>
      </c>
      <c r="C79" s="141"/>
      <c r="D79" s="203" t="s">
        <v>524</v>
      </c>
      <c r="E79" s="100" t="s">
        <v>131</v>
      </c>
      <c r="F79" s="341" t="s">
        <v>65</v>
      </c>
      <c r="G79" s="341"/>
      <c r="H79" s="341"/>
      <c r="I79" s="105">
        <v>5</v>
      </c>
      <c r="J79" s="105">
        <v>5</v>
      </c>
      <c r="K79" s="105">
        <v>5</v>
      </c>
      <c r="L79" s="105">
        <v>5</v>
      </c>
      <c r="M79" s="32"/>
    </row>
    <row r="80" spans="1:13" ht="13.5" customHeight="1" x14ac:dyDescent="0.3">
      <c r="A80" s="141"/>
      <c r="B80" s="98">
        <v>74</v>
      </c>
      <c r="C80" s="141"/>
      <c r="D80" s="203" t="s">
        <v>525</v>
      </c>
      <c r="E80" s="100" t="s">
        <v>132</v>
      </c>
      <c r="F80" s="341" t="s">
        <v>65</v>
      </c>
      <c r="G80" s="341"/>
      <c r="H80" s="341"/>
      <c r="I80" s="105">
        <v>5</v>
      </c>
      <c r="J80" s="105">
        <v>5</v>
      </c>
      <c r="K80" s="105">
        <v>5</v>
      </c>
      <c r="L80" s="105">
        <v>5</v>
      </c>
      <c r="M80" s="32"/>
    </row>
    <row r="81" spans="1:13" ht="17.25" customHeight="1" x14ac:dyDescent="0.3">
      <c r="A81" s="141"/>
      <c r="B81" s="98">
        <v>75</v>
      </c>
      <c r="C81" s="141"/>
      <c r="D81" s="211" t="s">
        <v>567</v>
      </c>
      <c r="E81" s="100" t="s">
        <v>133</v>
      </c>
      <c r="F81" s="341" t="s">
        <v>65</v>
      </c>
      <c r="G81" s="341"/>
      <c r="H81" s="341"/>
      <c r="I81" s="105">
        <v>5</v>
      </c>
      <c r="J81" s="105">
        <v>5</v>
      </c>
      <c r="K81" s="105">
        <v>5</v>
      </c>
      <c r="L81" s="105">
        <v>5</v>
      </c>
      <c r="M81" s="32"/>
    </row>
    <row r="82" spans="1:13" ht="21" customHeight="1" x14ac:dyDescent="0.3">
      <c r="A82" s="141"/>
      <c r="B82" s="98">
        <v>76</v>
      </c>
      <c r="C82" s="141"/>
      <c r="D82" s="203" t="s">
        <v>526</v>
      </c>
      <c r="E82" s="100" t="s">
        <v>134</v>
      </c>
      <c r="F82" s="341" t="s">
        <v>65</v>
      </c>
      <c r="G82" s="341"/>
      <c r="H82" s="341"/>
      <c r="I82" s="105">
        <v>5</v>
      </c>
      <c r="J82" s="105">
        <v>5</v>
      </c>
      <c r="K82" s="105">
        <v>5</v>
      </c>
      <c r="L82" s="105">
        <v>5</v>
      </c>
      <c r="M82" s="32"/>
    </row>
    <row r="83" spans="1:13" ht="22.5" customHeight="1" x14ac:dyDescent="0.3">
      <c r="A83" s="141"/>
      <c r="B83" s="98">
        <v>77</v>
      </c>
      <c r="C83" s="141"/>
      <c r="D83" s="203" t="s">
        <v>527</v>
      </c>
      <c r="E83" s="100" t="s">
        <v>135</v>
      </c>
      <c r="F83" s="341" t="s">
        <v>65</v>
      </c>
      <c r="G83" s="341"/>
      <c r="H83" s="341"/>
      <c r="I83" s="105">
        <v>5</v>
      </c>
      <c r="J83" s="105">
        <v>5</v>
      </c>
      <c r="K83" s="105">
        <v>5</v>
      </c>
      <c r="L83" s="105">
        <v>5</v>
      </c>
      <c r="M83" s="32"/>
    </row>
    <row r="84" spans="1:13" ht="30.75" customHeight="1" x14ac:dyDescent="0.3">
      <c r="A84" s="141"/>
      <c r="B84" s="196">
        <v>78</v>
      </c>
      <c r="C84" s="141"/>
      <c r="D84" s="204" t="s">
        <v>528</v>
      </c>
      <c r="E84" s="99" t="s">
        <v>136</v>
      </c>
      <c r="F84" s="341" t="s">
        <v>65</v>
      </c>
      <c r="G84" s="341"/>
      <c r="H84" s="341"/>
      <c r="I84" s="105">
        <v>5</v>
      </c>
      <c r="J84" s="105">
        <v>5</v>
      </c>
      <c r="K84" s="105">
        <v>5</v>
      </c>
      <c r="L84" s="105">
        <v>5</v>
      </c>
      <c r="M84" s="32"/>
    </row>
    <row r="85" spans="1:13" ht="30.75" customHeight="1" x14ac:dyDescent="0.3">
      <c r="A85" s="141"/>
      <c r="B85" s="98">
        <v>79</v>
      </c>
      <c r="C85" s="141"/>
      <c r="D85" s="203" t="s">
        <v>529</v>
      </c>
      <c r="E85" s="100" t="s">
        <v>137</v>
      </c>
      <c r="F85" s="341" t="s">
        <v>65</v>
      </c>
      <c r="G85" s="341"/>
      <c r="H85" s="341"/>
      <c r="I85" s="105">
        <v>5</v>
      </c>
      <c r="J85" s="105">
        <v>5</v>
      </c>
      <c r="K85" s="105">
        <v>5</v>
      </c>
      <c r="L85" s="105">
        <v>5</v>
      </c>
      <c r="M85" s="32"/>
    </row>
    <row r="86" spans="1:13" ht="33.75" customHeight="1" x14ac:dyDescent="0.3">
      <c r="A86" s="141"/>
      <c r="B86" s="98">
        <v>80</v>
      </c>
      <c r="C86" s="141"/>
      <c r="D86" s="203" t="s">
        <v>530</v>
      </c>
      <c r="E86" s="100" t="s">
        <v>138</v>
      </c>
      <c r="F86" s="341" t="s">
        <v>65</v>
      </c>
      <c r="G86" s="341"/>
      <c r="H86" s="341"/>
      <c r="I86" s="105">
        <v>5</v>
      </c>
      <c r="J86" s="105">
        <v>5</v>
      </c>
      <c r="K86" s="105">
        <v>5</v>
      </c>
      <c r="L86" s="105">
        <v>5</v>
      </c>
      <c r="M86" s="32"/>
    </row>
    <row r="87" spans="1:13" ht="31.5" customHeight="1" x14ac:dyDescent="0.3">
      <c r="A87" s="141"/>
      <c r="B87" s="98">
        <v>81</v>
      </c>
      <c r="C87" s="141"/>
      <c r="D87" s="203" t="s">
        <v>531</v>
      </c>
      <c r="E87" s="100" t="s">
        <v>139</v>
      </c>
      <c r="F87" s="341" t="s">
        <v>65</v>
      </c>
      <c r="G87" s="341"/>
      <c r="H87" s="341"/>
      <c r="I87" s="105">
        <v>1</v>
      </c>
      <c r="J87" s="105">
        <v>1</v>
      </c>
      <c r="K87" s="105">
        <v>1</v>
      </c>
      <c r="L87" s="105">
        <v>1</v>
      </c>
      <c r="M87" s="32"/>
    </row>
    <row r="88" spans="1:13" ht="18.75" customHeight="1" x14ac:dyDescent="0.3">
      <c r="A88" s="142"/>
      <c r="B88" s="98">
        <v>82</v>
      </c>
      <c r="C88" s="142"/>
      <c r="D88" s="203" t="s">
        <v>532</v>
      </c>
      <c r="E88" s="100" t="s">
        <v>140</v>
      </c>
      <c r="F88" s="341" t="s">
        <v>65</v>
      </c>
      <c r="G88" s="341"/>
      <c r="H88" s="341"/>
      <c r="I88" s="105">
        <v>1</v>
      </c>
      <c r="J88" s="105">
        <v>1</v>
      </c>
      <c r="K88" s="105">
        <v>1</v>
      </c>
      <c r="L88" s="105">
        <v>1</v>
      </c>
      <c r="M88" s="32"/>
    </row>
    <row r="89" spans="1:13" ht="20.25" customHeight="1" x14ac:dyDescent="0.3">
      <c r="A89" s="143"/>
      <c r="B89" s="98">
        <v>83</v>
      </c>
      <c r="C89" s="143"/>
      <c r="D89" s="206" t="s">
        <v>533</v>
      </c>
      <c r="E89" s="100" t="s">
        <v>141</v>
      </c>
      <c r="F89" s="341" t="s">
        <v>65</v>
      </c>
      <c r="G89" s="341"/>
      <c r="H89" s="341"/>
      <c r="I89" s="105">
        <v>5</v>
      </c>
      <c r="J89" s="105">
        <v>5</v>
      </c>
      <c r="K89" s="105">
        <v>5</v>
      </c>
      <c r="L89" s="105">
        <v>5</v>
      </c>
      <c r="M89" s="32"/>
    </row>
    <row r="90" spans="1:13" ht="20.25" customHeight="1" x14ac:dyDescent="0.3">
      <c r="A90" s="141"/>
      <c r="B90" s="98">
        <v>84</v>
      </c>
      <c r="C90" s="141"/>
      <c r="D90" s="206" t="s">
        <v>534</v>
      </c>
      <c r="E90" s="100" t="s">
        <v>142</v>
      </c>
      <c r="F90" s="341" t="s">
        <v>65</v>
      </c>
      <c r="G90" s="341"/>
      <c r="H90" s="341"/>
      <c r="I90" s="105">
        <v>1</v>
      </c>
      <c r="J90" s="105">
        <v>1</v>
      </c>
      <c r="K90" s="105">
        <v>1</v>
      </c>
      <c r="L90" s="105">
        <v>1</v>
      </c>
      <c r="M90" s="32"/>
    </row>
    <row r="91" spans="1:13" ht="20.25" customHeight="1" x14ac:dyDescent="0.3">
      <c r="A91" s="141"/>
      <c r="B91" s="196">
        <v>85</v>
      </c>
      <c r="C91" s="141"/>
      <c r="D91" s="206" t="s">
        <v>535</v>
      </c>
      <c r="E91" s="100" t="s">
        <v>143</v>
      </c>
      <c r="F91" s="341" t="s">
        <v>65</v>
      </c>
      <c r="G91" s="341"/>
      <c r="H91" s="341"/>
      <c r="I91" s="105">
        <v>5</v>
      </c>
      <c r="J91" s="105">
        <v>5</v>
      </c>
      <c r="K91" s="105">
        <v>5</v>
      </c>
      <c r="L91" s="105">
        <v>5</v>
      </c>
      <c r="M91" s="32"/>
    </row>
    <row r="92" spans="1:13" ht="18.75" customHeight="1" x14ac:dyDescent="0.3">
      <c r="A92" s="141"/>
      <c r="B92" s="98">
        <v>86</v>
      </c>
      <c r="C92" s="141"/>
      <c r="D92" s="206" t="s">
        <v>536</v>
      </c>
      <c r="E92" s="100" t="s">
        <v>144</v>
      </c>
      <c r="F92" s="341" t="s">
        <v>65</v>
      </c>
      <c r="G92" s="341"/>
      <c r="H92" s="341"/>
      <c r="I92" s="105">
        <v>5</v>
      </c>
      <c r="J92" s="105">
        <v>5</v>
      </c>
      <c r="K92" s="105">
        <v>5</v>
      </c>
      <c r="L92" s="105">
        <v>5</v>
      </c>
      <c r="M92" s="32"/>
    </row>
    <row r="93" spans="1:13" ht="17.25" customHeight="1" x14ac:dyDescent="0.3">
      <c r="A93" s="141"/>
      <c r="B93" s="98">
        <v>87</v>
      </c>
      <c r="C93" s="141"/>
      <c r="D93" s="206" t="s">
        <v>537</v>
      </c>
      <c r="E93" s="100" t="s">
        <v>145</v>
      </c>
      <c r="F93" s="341" t="s">
        <v>65</v>
      </c>
      <c r="G93" s="341"/>
      <c r="H93" s="341"/>
      <c r="I93" s="105">
        <v>5</v>
      </c>
      <c r="J93" s="105">
        <v>5</v>
      </c>
      <c r="K93" s="105">
        <v>5</v>
      </c>
      <c r="L93" s="105">
        <v>5</v>
      </c>
      <c r="M93" s="32"/>
    </row>
    <row r="94" spans="1:13" ht="24.75" customHeight="1" x14ac:dyDescent="0.3">
      <c r="A94" s="141"/>
      <c r="B94" s="98">
        <v>88</v>
      </c>
      <c r="C94" s="141"/>
      <c r="D94" s="206" t="s">
        <v>538</v>
      </c>
      <c r="E94" s="100" t="s">
        <v>146</v>
      </c>
      <c r="F94" s="341" t="s">
        <v>65</v>
      </c>
      <c r="G94" s="341"/>
      <c r="H94" s="341"/>
      <c r="I94" s="105">
        <v>1</v>
      </c>
      <c r="J94" s="105">
        <v>1</v>
      </c>
      <c r="K94" s="105">
        <v>1</v>
      </c>
      <c r="L94" s="105">
        <v>1</v>
      </c>
      <c r="M94" s="32"/>
    </row>
    <row r="95" spans="1:13" ht="18.75" customHeight="1" x14ac:dyDescent="0.3">
      <c r="A95" s="141"/>
      <c r="B95" s="98">
        <v>89</v>
      </c>
      <c r="C95" s="141"/>
      <c r="D95" s="206" t="s">
        <v>539</v>
      </c>
      <c r="E95" s="100" t="s">
        <v>147</v>
      </c>
      <c r="F95" s="341" t="s">
        <v>65</v>
      </c>
      <c r="G95" s="341"/>
      <c r="H95" s="341"/>
      <c r="I95" s="105">
        <v>1</v>
      </c>
      <c r="J95" s="105">
        <v>1</v>
      </c>
      <c r="K95" s="105">
        <v>1</v>
      </c>
      <c r="L95" s="105">
        <v>1</v>
      </c>
      <c r="M95" s="32"/>
    </row>
    <row r="96" spans="1:13" ht="28.5" customHeight="1" x14ac:dyDescent="0.3">
      <c r="A96" s="141"/>
      <c r="B96" s="98">
        <v>90</v>
      </c>
      <c r="C96" s="141"/>
      <c r="D96" s="203" t="s">
        <v>540</v>
      </c>
      <c r="E96" s="100" t="s">
        <v>148</v>
      </c>
      <c r="F96" s="341" t="s">
        <v>65</v>
      </c>
      <c r="G96" s="341"/>
      <c r="H96" s="341"/>
      <c r="I96" s="105">
        <v>1</v>
      </c>
      <c r="J96" s="105">
        <v>1</v>
      </c>
      <c r="K96" s="105">
        <v>1</v>
      </c>
      <c r="L96" s="105">
        <v>1</v>
      </c>
      <c r="M96" s="32"/>
    </row>
    <row r="97" spans="1:13" ht="21" customHeight="1" x14ac:dyDescent="0.3">
      <c r="A97" s="141"/>
      <c r="B97" s="98">
        <v>91</v>
      </c>
      <c r="C97" s="141"/>
      <c r="D97" s="206" t="s">
        <v>541</v>
      </c>
      <c r="E97" s="100" t="s">
        <v>149</v>
      </c>
      <c r="F97" s="341" t="s">
        <v>65</v>
      </c>
      <c r="G97" s="341"/>
      <c r="H97" s="341"/>
      <c r="I97" s="105">
        <v>5</v>
      </c>
      <c r="J97" s="105">
        <v>5</v>
      </c>
      <c r="K97" s="105">
        <v>5</v>
      </c>
      <c r="L97" s="105">
        <v>5</v>
      </c>
      <c r="M97" s="32"/>
    </row>
    <row r="98" spans="1:13" ht="18.75" customHeight="1" x14ac:dyDescent="0.3">
      <c r="A98" s="141"/>
      <c r="B98" s="196">
        <v>92</v>
      </c>
      <c r="C98" s="141"/>
      <c r="D98" s="204" t="s">
        <v>542</v>
      </c>
      <c r="E98" s="100" t="s">
        <v>150</v>
      </c>
      <c r="F98" s="341" t="s">
        <v>65</v>
      </c>
      <c r="G98" s="341"/>
      <c r="H98" s="341"/>
      <c r="I98" s="105">
        <v>5</v>
      </c>
      <c r="J98" s="105">
        <v>5</v>
      </c>
      <c r="K98" s="105">
        <v>5</v>
      </c>
      <c r="L98" s="105">
        <v>5</v>
      </c>
      <c r="M98" s="32"/>
    </row>
    <row r="99" spans="1:13" ht="31.5" customHeight="1" x14ac:dyDescent="0.3">
      <c r="A99" s="141"/>
      <c r="B99" s="98">
        <v>93</v>
      </c>
      <c r="C99" s="141"/>
      <c r="D99" s="206" t="s">
        <v>543</v>
      </c>
      <c r="E99" s="100" t="s">
        <v>151</v>
      </c>
      <c r="F99" s="341" t="s">
        <v>65</v>
      </c>
      <c r="G99" s="341"/>
      <c r="H99" s="341"/>
      <c r="I99" s="105">
        <v>5</v>
      </c>
      <c r="J99" s="105">
        <v>5</v>
      </c>
      <c r="K99" s="105">
        <v>5</v>
      </c>
      <c r="L99" s="105">
        <v>5</v>
      </c>
      <c r="M99" s="32"/>
    </row>
    <row r="100" spans="1:13" ht="21.75" customHeight="1" x14ac:dyDescent="0.3">
      <c r="A100" s="141"/>
      <c r="B100" s="98">
        <v>94</v>
      </c>
      <c r="C100" s="141"/>
      <c r="D100" s="206" t="s">
        <v>544</v>
      </c>
      <c r="E100" s="100" t="s">
        <v>152</v>
      </c>
      <c r="F100" s="341" t="s">
        <v>65</v>
      </c>
      <c r="G100" s="341"/>
      <c r="H100" s="341"/>
      <c r="I100" s="105">
        <v>1</v>
      </c>
      <c r="J100" s="105">
        <v>1</v>
      </c>
      <c r="K100" s="105">
        <v>1</v>
      </c>
      <c r="L100" s="105">
        <v>1</v>
      </c>
      <c r="M100" s="32"/>
    </row>
    <row r="101" spans="1:13" ht="21" customHeight="1" x14ac:dyDescent="0.3">
      <c r="A101" s="141"/>
      <c r="B101" s="98">
        <v>95</v>
      </c>
      <c r="C101" s="141"/>
      <c r="D101" s="204" t="s">
        <v>545</v>
      </c>
      <c r="E101" s="99" t="s">
        <v>153</v>
      </c>
      <c r="F101" s="341" t="s">
        <v>65</v>
      </c>
      <c r="G101" s="341"/>
      <c r="H101" s="341"/>
      <c r="I101" s="105">
        <v>1</v>
      </c>
      <c r="J101" s="105">
        <v>1</v>
      </c>
      <c r="K101" s="105">
        <v>1</v>
      </c>
      <c r="L101" s="105">
        <v>1</v>
      </c>
      <c r="M101" s="32"/>
    </row>
    <row r="102" spans="1:13" ht="19.5" customHeight="1" x14ac:dyDescent="0.3">
      <c r="A102" s="141"/>
      <c r="B102" s="98">
        <v>96</v>
      </c>
      <c r="C102" s="141"/>
      <c r="D102" s="204" t="s">
        <v>546</v>
      </c>
      <c r="E102" s="99" t="s">
        <v>154</v>
      </c>
      <c r="F102" s="341" t="s">
        <v>65</v>
      </c>
      <c r="G102" s="341"/>
      <c r="H102" s="341"/>
      <c r="I102" s="105">
        <v>1</v>
      </c>
      <c r="J102" s="105">
        <v>1</v>
      </c>
      <c r="K102" s="105">
        <v>1</v>
      </c>
      <c r="L102" s="105">
        <v>1</v>
      </c>
      <c r="M102" s="32"/>
    </row>
    <row r="103" spans="1:13" ht="18.75" customHeight="1" x14ac:dyDescent="0.3">
      <c r="A103" s="141"/>
      <c r="B103" s="98">
        <v>97</v>
      </c>
      <c r="C103" s="141"/>
      <c r="D103" s="206" t="s">
        <v>547</v>
      </c>
      <c r="E103" s="100" t="s">
        <v>155</v>
      </c>
      <c r="F103" s="341" t="s">
        <v>65</v>
      </c>
      <c r="G103" s="341"/>
      <c r="H103" s="341"/>
      <c r="I103" s="105">
        <v>1</v>
      </c>
      <c r="J103" s="105">
        <v>1</v>
      </c>
      <c r="K103" s="105">
        <v>1</v>
      </c>
      <c r="L103" s="105">
        <v>1</v>
      </c>
      <c r="M103" s="32"/>
    </row>
    <row r="104" spans="1:13" ht="31.5" customHeight="1" x14ac:dyDescent="0.3">
      <c r="A104" s="141"/>
      <c r="B104" s="98">
        <v>98</v>
      </c>
      <c r="C104" s="141"/>
      <c r="D104" s="203" t="s">
        <v>548</v>
      </c>
      <c r="E104" s="100" t="s">
        <v>156</v>
      </c>
      <c r="F104" s="341" t="s">
        <v>65</v>
      </c>
      <c r="G104" s="341"/>
      <c r="H104" s="341"/>
      <c r="I104" s="105">
        <v>5</v>
      </c>
      <c r="J104" s="105">
        <v>5</v>
      </c>
      <c r="K104" s="105">
        <v>5</v>
      </c>
      <c r="L104" s="105">
        <v>5</v>
      </c>
      <c r="M104" s="32"/>
    </row>
    <row r="105" spans="1:13" ht="29.25" customHeight="1" x14ac:dyDescent="0.3">
      <c r="A105" s="141"/>
      <c r="B105" s="196">
        <v>99</v>
      </c>
      <c r="C105" s="141"/>
      <c r="D105" s="203" t="s">
        <v>549</v>
      </c>
      <c r="E105" s="100" t="s">
        <v>157</v>
      </c>
      <c r="F105" s="341" t="s">
        <v>65</v>
      </c>
      <c r="G105" s="341"/>
      <c r="H105" s="341"/>
      <c r="I105" s="105">
        <v>1</v>
      </c>
      <c r="J105" s="105">
        <v>1</v>
      </c>
      <c r="K105" s="105">
        <v>1</v>
      </c>
      <c r="L105" s="105">
        <v>1</v>
      </c>
      <c r="M105" s="32"/>
    </row>
    <row r="106" spans="1:13" ht="24.75" customHeight="1" x14ac:dyDescent="0.3">
      <c r="A106" s="141"/>
      <c r="B106" s="98">
        <v>100</v>
      </c>
      <c r="C106" s="141"/>
      <c r="D106" s="207" t="s">
        <v>550</v>
      </c>
      <c r="E106" s="103" t="s">
        <v>158</v>
      </c>
      <c r="F106" s="341" t="s">
        <v>65</v>
      </c>
      <c r="G106" s="341"/>
      <c r="H106" s="341"/>
      <c r="I106" s="105">
        <v>1</v>
      </c>
      <c r="J106" s="105">
        <v>1</v>
      </c>
      <c r="K106" s="105">
        <v>1</v>
      </c>
      <c r="L106" s="105">
        <v>1</v>
      </c>
      <c r="M106" s="32"/>
    </row>
    <row r="107" spans="1:13" ht="21.75" customHeight="1" x14ac:dyDescent="0.3">
      <c r="A107" s="141"/>
      <c r="B107" s="98">
        <v>101</v>
      </c>
      <c r="C107" s="145"/>
      <c r="D107" s="206" t="s">
        <v>551</v>
      </c>
      <c r="E107" s="100" t="s">
        <v>159</v>
      </c>
      <c r="F107" s="341" t="s">
        <v>65</v>
      </c>
      <c r="G107" s="341"/>
      <c r="H107" s="341"/>
      <c r="I107" s="105">
        <v>1</v>
      </c>
      <c r="J107" s="105">
        <v>1</v>
      </c>
      <c r="K107" s="105">
        <v>1</v>
      </c>
      <c r="L107" s="105">
        <v>1</v>
      </c>
      <c r="M107" s="32"/>
    </row>
    <row r="108" spans="1:13" ht="30.75" customHeight="1" x14ac:dyDescent="0.3">
      <c r="A108" s="144"/>
      <c r="B108" s="98">
        <v>102</v>
      </c>
      <c r="C108" s="144"/>
      <c r="D108" s="208"/>
      <c r="E108" s="174" t="s">
        <v>160</v>
      </c>
      <c r="F108" s="341" t="s">
        <v>65</v>
      </c>
      <c r="G108" s="341"/>
      <c r="H108" s="341"/>
      <c r="I108" s="105">
        <v>5</v>
      </c>
      <c r="J108" s="105">
        <v>5</v>
      </c>
      <c r="K108" s="105">
        <v>5</v>
      </c>
      <c r="L108" s="105">
        <v>5</v>
      </c>
      <c r="M108" s="32"/>
    </row>
    <row r="109" spans="1:13" hidden="1" x14ac:dyDescent="0.3">
      <c r="I109" s="31">
        <f>SUM(I7:I108)</f>
        <v>270</v>
      </c>
      <c r="J109" s="31">
        <f>SUM(J7:J108)</f>
        <v>270</v>
      </c>
      <c r="K109" s="31">
        <f t="shared" ref="K109:L109" si="0">SUM(K7:K108)</f>
        <v>270</v>
      </c>
      <c r="L109" s="31">
        <f t="shared" si="0"/>
        <v>270</v>
      </c>
    </row>
  </sheetData>
  <mergeCells count="118">
    <mergeCell ref="F8:H8"/>
    <mergeCell ref="F15:H15"/>
    <mergeCell ref="F16:H16"/>
    <mergeCell ref="F7:H7"/>
    <mergeCell ref="I1:L1"/>
    <mergeCell ref="D3:D6"/>
    <mergeCell ref="B3:B6"/>
    <mergeCell ref="I2:I3"/>
    <mergeCell ref="J2:J3"/>
    <mergeCell ref="K2:K3"/>
    <mergeCell ref="L2:L3"/>
    <mergeCell ref="I5:I6"/>
    <mergeCell ref="J5:J6"/>
    <mergeCell ref="K5:K6"/>
    <mergeCell ref="L5:L6"/>
    <mergeCell ref="I4:L4"/>
    <mergeCell ref="B1:H2"/>
    <mergeCell ref="F5:H6"/>
    <mergeCell ref="F3:H4"/>
    <mergeCell ref="E3:E6"/>
    <mergeCell ref="F17:H17"/>
    <mergeCell ref="F18:H18"/>
    <mergeCell ref="F19:H19"/>
    <mergeCell ref="F9:H9"/>
    <mergeCell ref="F10:H10"/>
    <mergeCell ref="F11:H11"/>
    <mergeCell ref="F12:H12"/>
    <mergeCell ref="F13:H13"/>
    <mergeCell ref="F14:H14"/>
    <mergeCell ref="F26:H26"/>
    <mergeCell ref="F27:H27"/>
    <mergeCell ref="F28:H28"/>
    <mergeCell ref="F29:H29"/>
    <mergeCell ref="F20:H20"/>
    <mergeCell ref="F21:H21"/>
    <mergeCell ref="F22:H22"/>
    <mergeCell ref="F23:H23"/>
    <mergeCell ref="F24:H24"/>
    <mergeCell ref="F25:H25"/>
    <mergeCell ref="F37:H37"/>
    <mergeCell ref="F38:H38"/>
    <mergeCell ref="F39:H39"/>
    <mergeCell ref="F40:H40"/>
    <mergeCell ref="F34:H34"/>
    <mergeCell ref="F35:H35"/>
    <mergeCell ref="F36:H36"/>
    <mergeCell ref="F30:H30"/>
    <mergeCell ref="F31:H31"/>
    <mergeCell ref="F32:H32"/>
    <mergeCell ref="F33:H33"/>
    <mergeCell ref="F47:H47"/>
    <mergeCell ref="F48:H48"/>
    <mergeCell ref="F49:H49"/>
    <mergeCell ref="F50:H50"/>
    <mergeCell ref="F51:H51"/>
    <mergeCell ref="F52:H52"/>
    <mergeCell ref="F41:H41"/>
    <mergeCell ref="F42:H42"/>
    <mergeCell ref="F43:H43"/>
    <mergeCell ref="F44:H44"/>
    <mergeCell ref="F45:H45"/>
    <mergeCell ref="F46:H46"/>
    <mergeCell ref="F60:H60"/>
    <mergeCell ref="F61:H61"/>
    <mergeCell ref="F62:H62"/>
    <mergeCell ref="F63:H63"/>
    <mergeCell ref="F57:H57"/>
    <mergeCell ref="F58:H58"/>
    <mergeCell ref="F59:H59"/>
    <mergeCell ref="F53:H53"/>
    <mergeCell ref="F54:H54"/>
    <mergeCell ref="F55:H55"/>
    <mergeCell ref="F56:H56"/>
    <mergeCell ref="F70:H70"/>
    <mergeCell ref="F71:H71"/>
    <mergeCell ref="F72:H72"/>
    <mergeCell ref="F73:H73"/>
    <mergeCell ref="F74:H74"/>
    <mergeCell ref="F64:H64"/>
    <mergeCell ref="F65:H65"/>
    <mergeCell ref="F66:H66"/>
    <mergeCell ref="F67:H67"/>
    <mergeCell ref="F68:H68"/>
    <mergeCell ref="F69:H69"/>
    <mergeCell ref="F86:H86"/>
    <mergeCell ref="F87:H87"/>
    <mergeCell ref="F88:H88"/>
    <mergeCell ref="F81:H81"/>
    <mergeCell ref="F82:H82"/>
    <mergeCell ref="F83:H83"/>
    <mergeCell ref="F84:H84"/>
    <mergeCell ref="F85:H85"/>
    <mergeCell ref="F75:H75"/>
    <mergeCell ref="F76:H76"/>
    <mergeCell ref="F77:H77"/>
    <mergeCell ref="F78:H78"/>
    <mergeCell ref="F79:H79"/>
    <mergeCell ref="F80:H80"/>
    <mergeCell ref="F103:H103"/>
    <mergeCell ref="F104:H104"/>
    <mergeCell ref="F105:H105"/>
    <mergeCell ref="F106:H106"/>
    <mergeCell ref="F107:H107"/>
    <mergeCell ref="F108:H108"/>
    <mergeCell ref="F89:H89"/>
    <mergeCell ref="F90:H90"/>
    <mergeCell ref="F91:H91"/>
    <mergeCell ref="F92:H92"/>
    <mergeCell ref="F93:H93"/>
    <mergeCell ref="F94:H94"/>
    <mergeCell ref="F95:H95"/>
    <mergeCell ref="F96:H96"/>
    <mergeCell ref="F97:H97"/>
    <mergeCell ref="F98:H98"/>
    <mergeCell ref="F99:H99"/>
    <mergeCell ref="F100:H100"/>
    <mergeCell ref="F101:H101"/>
    <mergeCell ref="F102:H102"/>
  </mergeCells>
  <conditionalFormatting sqref="D27">
    <cfRule type="duplicateValues" dxfId="17" priority="25"/>
  </conditionalFormatting>
  <conditionalFormatting sqref="D21">
    <cfRule type="duplicateValues" dxfId="16" priority="23"/>
  </conditionalFormatting>
  <conditionalFormatting sqref="D51">
    <cfRule type="duplicateValues" dxfId="15" priority="15"/>
  </conditionalFormatting>
  <conditionalFormatting sqref="D54">
    <cfRule type="duplicateValues" dxfId="14" priority="14"/>
  </conditionalFormatting>
  <conditionalFormatting sqref="D54">
    <cfRule type="duplicateValues" dxfId="13" priority="13"/>
  </conditionalFormatting>
  <conditionalFormatting sqref="D54">
    <cfRule type="duplicateValues" dxfId="12" priority="12"/>
  </conditionalFormatting>
  <conditionalFormatting sqref="D54">
    <cfRule type="duplicateValues" dxfId="11" priority="11"/>
  </conditionalFormatting>
  <conditionalFormatting sqref="D54">
    <cfRule type="duplicateValues" dxfId="10" priority="10"/>
  </conditionalFormatting>
  <conditionalFormatting sqref="D54">
    <cfRule type="duplicateValues" dxfId="9" priority="9"/>
  </conditionalFormatting>
  <conditionalFormatting sqref="D54">
    <cfRule type="duplicateValues" dxfId="8" priority="8"/>
  </conditionalFormatting>
  <conditionalFormatting sqref="D81">
    <cfRule type="duplicateValues" dxfId="7" priority="7"/>
  </conditionalFormatting>
  <conditionalFormatting sqref="D81">
    <cfRule type="duplicateValues" dxfId="6" priority="6"/>
  </conditionalFormatting>
  <conditionalFormatting sqref="D81">
    <cfRule type="duplicateValues" dxfId="5" priority="5"/>
  </conditionalFormatting>
  <conditionalFormatting sqref="D81">
    <cfRule type="duplicateValues" dxfId="4" priority="4"/>
  </conditionalFormatting>
  <conditionalFormatting sqref="D81">
    <cfRule type="duplicateValues" dxfId="3" priority="3"/>
  </conditionalFormatting>
  <conditionalFormatting sqref="D81">
    <cfRule type="duplicateValues" dxfId="2" priority="2"/>
  </conditionalFormatting>
  <conditionalFormatting sqref="D81">
    <cfRule type="duplicateValues" dxfId="1" priority="1"/>
  </conditionalFormatting>
  <conditionalFormatting sqref="D82:D107 D55:D80 D52:D53 D22:D26 D7:D20 D28:D50">
    <cfRule type="duplicateValues" dxfId="0" priority="47"/>
  </conditionalFormatting>
  <pageMargins left="0.15748031496062992" right="0.15748031496062992" top="0.15748031496062992" bottom="0.74803149606299213" header="0.15748031496062992" footer="0.31496062992125984"/>
  <pageSetup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CARÁTULA TIPO II </vt:lpstr>
      <vt:lpstr>CARÁTULA TIPO III</vt:lpstr>
      <vt:lpstr>EVALUACIÓN TIPO II</vt:lpstr>
      <vt:lpstr>EVALUACIÓN TIPO III</vt:lpstr>
      <vt:lpstr>RESULTADO TIPO II</vt:lpstr>
      <vt:lpstr>RESULTADO TIPO III</vt:lpstr>
      <vt:lpstr>Farmacia para los 3 Tipos</vt:lpstr>
      <vt:lpstr>'CARÁTULA TIPO II '!Área_de_impresión</vt:lpstr>
      <vt:lpstr>'EVALUACIÓN TIPO III'!Área_de_impresión</vt:lpstr>
      <vt:lpstr>'Farmacia para los 3 Tipos'!Área_de_impresión</vt:lpstr>
      <vt:lpstr>'RESULTADO TIPO II'!Área_de_impresión</vt:lpstr>
      <vt:lpstr>'RESULTADO TIPO III'!Área_de_impresión</vt:lpstr>
      <vt:lpstr>'EVALUACIÓN TIPO II'!Títulos_a_imprimir</vt:lpstr>
      <vt:lpstr>'EVALUACIÓN TIPO III'!Títulos_a_imprimir</vt:lpstr>
      <vt:lpstr>'Farmacia para los 3 Tipos'!Títulos_a_imprimir</vt:lpstr>
      <vt:lpstr>'RESULTADO TIPO II'!Títulos_a_imprimir</vt:lpstr>
      <vt:lpstr>'RESULTADO TIPO III'!Títulos_a_imprimir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ASUNCIONP</dc:creator>
  <cp:lastModifiedBy>123</cp:lastModifiedBy>
  <cp:lastPrinted>2022-07-08T19:39:57Z</cp:lastPrinted>
  <dcterms:created xsi:type="dcterms:W3CDTF">2010-04-26T21:39:13Z</dcterms:created>
  <dcterms:modified xsi:type="dcterms:W3CDTF">2023-05-26T21:31:47Z</dcterms:modified>
</cp:coreProperties>
</file>