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2025\PNCS 2025\Documentos de consulta\"/>
    </mc:Choice>
  </mc:AlternateContent>
  <bookViews>
    <workbookView xWindow="0" yWindow="0" windowWidth="18285" windowHeight="6585" firstSheet="1" activeTab="1"/>
  </bookViews>
  <sheets>
    <sheet name="Hoja1" sheetId="1" state="hidden" r:id="rId1"/>
    <sheet name="Cedula  2024" sheetId="5" r:id="rId2"/>
    <sheet name="Hoja3" sheetId="3" state="hidden" r:id="rId3"/>
    <sheet name="Hoja5" sheetId="7" state="hidden" r:id="rId4"/>
  </sheets>
  <definedNames>
    <definedName name="_xlnm.Print_Area" localSheetId="1">'Cedula  2024'!$A$1:$I$69,'Cedula  2024'!$K$6:$S$47</definedName>
    <definedName name="C1.1">Hoja3!#REF!</definedName>
    <definedName name="calificacion">Hoja3!$A$1:$A$7</definedName>
    <definedName name="correctiv2">Hoja3!$G$4:$G$5</definedName>
    <definedName name="Eval1">Hoja3!$H$4:$H$6</definedName>
    <definedName name="Evalmejor3">Hoja3!$J$4:$J$6</definedName>
    <definedName name="Max7.5">Hoja3!$C$4:$C$8</definedName>
    <definedName name="Maximo10">Hoja3!$B$4:$B$8</definedName>
    <definedName name="Mejora2">Hoja3!$I$4:$I$6</definedName>
    <definedName name="Prev3">Hoja3!$F$4:$F$5</definedName>
    <definedName name="ResVal1">Hoja3!$K$4:$K$8</definedName>
    <definedName name="Sub7.5">Hoja3!$C$4:$C$8</definedName>
    <definedName name="Subc10">Hoja3!$B$4:$B$8</definedName>
    <definedName name="Subcr5">Hoja3!$D$4:$D$8</definedName>
    <definedName name="_xlnm.Print_Titles" localSheetId="1">'Cedula  2024'!$1:$12</definedName>
    <definedName name="Valor5">Hoja3!$D$4:$D$8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6" i="5" l="1"/>
  <c r="H55" i="5"/>
  <c r="H54" i="5"/>
  <c r="H53" i="5"/>
  <c r="H52" i="5"/>
  <c r="H50" i="5"/>
  <c r="H49" i="5"/>
  <c r="H48" i="5"/>
  <c r="H47" i="5"/>
  <c r="H45" i="5"/>
  <c r="H44" i="5"/>
  <c r="H43" i="5"/>
  <c r="H42" i="5"/>
  <c r="H41" i="5"/>
  <c r="H39" i="5"/>
  <c r="H38" i="5"/>
  <c r="H37" i="5"/>
  <c r="H35" i="5"/>
  <c r="H34" i="5"/>
  <c r="H33" i="5"/>
  <c r="H32" i="5"/>
  <c r="H30" i="5"/>
  <c r="H29" i="5"/>
  <c r="H28" i="5"/>
  <c r="H27" i="5"/>
  <c r="H26" i="5"/>
  <c r="H25" i="5"/>
  <c r="O23" i="5"/>
  <c r="H23" i="5"/>
  <c r="H22" i="5"/>
  <c r="H21" i="5"/>
  <c r="H20" i="5"/>
  <c r="H19" i="5"/>
  <c r="H17" i="5"/>
  <c r="H16" i="5"/>
  <c r="H15" i="5"/>
  <c r="H14" i="5"/>
  <c r="I52" i="5" l="1"/>
  <c r="N22" i="5"/>
  <c r="N18" i="5"/>
  <c r="N21" i="5"/>
  <c r="I47" i="5"/>
  <c r="I41" i="5"/>
  <c r="N20" i="5"/>
  <c r="N19" i="5"/>
  <c r="I37" i="5"/>
  <c r="I32" i="5"/>
  <c r="N17" i="5"/>
  <c r="I25" i="5"/>
  <c r="I19" i="5"/>
  <c r="N16" i="5"/>
  <c r="H57" i="5"/>
  <c r="N15" i="5"/>
  <c r="I14" i="5"/>
  <c r="I57" i="5" l="1"/>
  <c r="N23" i="5"/>
</calcChain>
</file>

<file path=xl/sharedStrings.xml><?xml version="1.0" encoding="utf-8"?>
<sst xmlns="http://schemas.openxmlformats.org/spreadsheetml/2006/main" count="306" uniqueCount="179">
  <si>
    <t>ASPECTOS A EVALUAR</t>
  </si>
  <si>
    <t>Cumple el requisito</t>
  </si>
  <si>
    <t>Cumple parcialmente el requisito</t>
  </si>
  <si>
    <t>No cumple el requisito</t>
  </si>
  <si>
    <t>Criterio 1.- Atención Centrada en la Persona</t>
  </si>
  <si>
    <t>Aplica encuestas de detección de necesidades y expectativas de los usuarios.</t>
  </si>
  <si>
    <t>Cuenta con Cuadros y gráficos de las necesidades y expectativas de los clientes/usuarios.</t>
  </si>
  <si>
    <t>Cuenta con Bitácora de las orientaciones en el módulo.</t>
  </si>
  <si>
    <t>Tabulación, graficado y difusión del total de quejas y felicitaciones por mes.</t>
  </si>
  <si>
    <t>Cuenta con Tablero de información.</t>
  </si>
  <si>
    <t>Se cuenta con un programa de opinión de usuarios.</t>
  </si>
  <si>
    <t xml:space="preserve">Cuenta con información a usuarios (trípticos, carteles, mantas, capacitaciones, mensajes de radio, televisión, prensa, tableros de información interna, oficios, memorándum, etc.). </t>
  </si>
  <si>
    <t>Se difunden los servicios que brinda la unidad.</t>
  </si>
  <si>
    <t>Se encuentran difundidos los derechos y obligaciones de los pacientes.</t>
  </si>
  <si>
    <t>Se cuenta con Cartel de bienvenida.</t>
  </si>
  <si>
    <t>Se participa en programas de radio y de televisión para promoción de las actividades del establecimiento.</t>
  </si>
  <si>
    <t>Se cuenta con Equipo de voceo interno.</t>
  </si>
  <si>
    <t>Se difunden aspectos de calidad en el voceo interno, misión, visión, valores, invitación a eventos y resultados.</t>
  </si>
  <si>
    <t>Se cuenta con un programa de satisfacción del cliente interno.</t>
  </si>
  <si>
    <t>Se cuenta con encuestas y resultados de la satisfacción del cliente interno.</t>
  </si>
  <si>
    <t>Cuenta con aval ciudadano</t>
  </si>
  <si>
    <t>Cuenta con señalización en las diversas áreas</t>
  </si>
  <si>
    <t>Cuenta con comité de Aval Ciudadano.</t>
  </si>
  <si>
    <t>Existen reportes o minutas del Aval Ciudadano y seguimiento de sus reportes.</t>
  </si>
  <si>
    <r>
      <t xml:space="preserve">El establecimiento de atención médica no ha identificado, o se encuentra </t>
    </r>
    <r>
      <rPr>
        <b/>
        <sz val="10"/>
        <rFont val="Soberana Sans"/>
        <family val="3"/>
      </rPr>
      <t xml:space="preserve">diseñando estrategias </t>
    </r>
    <r>
      <rPr>
        <sz val="10"/>
        <rFont val="Soberana Sans"/>
        <family val="3"/>
      </rPr>
      <t xml:space="preserve">con la finalidad de </t>
    </r>
    <r>
      <rPr>
        <b/>
        <sz val="10"/>
        <rFont val="Soberana Sans"/>
        <family val="3"/>
      </rPr>
      <t>atenderlas en el futuro.</t>
    </r>
  </si>
  <si>
    <r>
      <t xml:space="preserve">El establecimiento de atención médica </t>
    </r>
    <r>
      <rPr>
        <b/>
        <sz val="10"/>
        <rFont val="Soberana Sans"/>
        <family val="3"/>
      </rPr>
      <t xml:space="preserve">despliega estrategias </t>
    </r>
    <r>
      <rPr>
        <sz val="10"/>
        <rFont val="Soberana Sans"/>
        <family val="3"/>
      </rPr>
      <t xml:space="preserve">para detectar necesidades, se desarrollan </t>
    </r>
    <r>
      <rPr>
        <b/>
        <sz val="10"/>
        <rFont val="Soberana Sans"/>
        <family val="3"/>
      </rPr>
      <t>acciones aisladas</t>
    </r>
    <r>
      <rPr>
        <sz val="10"/>
        <rFont val="Soberana Sans"/>
        <family val="3"/>
      </rPr>
      <t xml:space="preserve"> para atender esas  necesidades, sin embargo, </t>
    </r>
    <r>
      <rPr>
        <b/>
        <sz val="10"/>
        <rFont val="Soberana Sans"/>
        <family val="3"/>
      </rPr>
      <t>ésas no se consideran en la planeación estratégica.</t>
    </r>
  </si>
  <si>
    <r>
      <t xml:space="preserve">Una vez </t>
    </r>
    <r>
      <rPr>
        <b/>
        <sz val="10"/>
        <rFont val="Soberana Sans"/>
        <family val="3"/>
      </rPr>
      <t>detectadas las necesidades</t>
    </r>
    <r>
      <rPr>
        <sz val="10"/>
        <rFont val="Soberana Sans"/>
        <family val="3"/>
      </rPr>
      <t xml:space="preserve">, se llevan a cabo </t>
    </r>
    <r>
      <rPr>
        <b/>
        <sz val="10"/>
        <rFont val="Soberana Sans"/>
        <family val="3"/>
      </rPr>
      <t>acciones para atenderlas,</t>
    </r>
    <r>
      <rPr>
        <sz val="10"/>
        <rFont val="Soberana Sans"/>
        <family val="3"/>
      </rPr>
      <t xml:space="preserve"> éstas se </t>
    </r>
    <r>
      <rPr>
        <b/>
        <sz val="10"/>
        <rFont val="Soberana Sans"/>
        <family val="3"/>
      </rPr>
      <t>supervisan de forma sistemática</t>
    </r>
    <r>
      <rPr>
        <sz val="10"/>
        <rFont val="Soberana Sans"/>
        <family val="3"/>
      </rPr>
      <t xml:space="preserve">, </t>
    </r>
    <r>
      <rPr>
        <b/>
        <sz val="10"/>
        <rFont val="Soberana Sans"/>
        <family val="3"/>
      </rPr>
      <t>se evalúan, controlan, y analizan para realizar acciones preventivas y correctivas de ser necesario</t>
    </r>
    <r>
      <rPr>
        <sz val="10"/>
        <rFont val="Soberana Sans"/>
        <family val="3"/>
      </rPr>
      <t>.</t>
    </r>
  </si>
  <si>
    <r>
      <t xml:space="preserve">El establecimiento de atención médica determina  los </t>
    </r>
    <r>
      <rPr>
        <b/>
        <sz val="10"/>
        <rFont val="Soberana Sans"/>
        <family val="3"/>
      </rPr>
      <t>aspectos indispensables</t>
    </r>
    <r>
      <rPr>
        <sz val="10"/>
        <rFont val="Soberana Sans"/>
        <family val="3"/>
      </rPr>
      <t xml:space="preserve"> para atender las </t>
    </r>
    <r>
      <rPr>
        <b/>
        <sz val="10"/>
        <rFont val="Soberana Sans"/>
        <family val="3"/>
      </rPr>
      <t>necesidades actuales y potenciales,</t>
    </r>
    <r>
      <rPr>
        <sz val="10"/>
        <rFont val="Soberana Sans"/>
        <family val="3"/>
      </rPr>
      <t xml:space="preserve"> se realizan </t>
    </r>
    <r>
      <rPr>
        <b/>
        <sz val="10"/>
        <rFont val="Soberana Sans"/>
        <family val="3"/>
      </rPr>
      <t>acciones para atenderlas, reflejándose en  estrategias y planes operativos</t>
    </r>
    <r>
      <rPr>
        <sz val="10"/>
        <rFont val="Soberana Sans"/>
        <family val="3"/>
      </rPr>
      <t xml:space="preserve">. Las </t>
    </r>
    <r>
      <rPr>
        <b/>
        <sz val="10"/>
        <rFont val="Soberana Sans"/>
        <family val="3"/>
      </rPr>
      <t>acciones impactan en los resultados del criterio</t>
    </r>
    <r>
      <rPr>
        <sz val="10"/>
        <rFont val="Soberana Sans"/>
        <family val="3"/>
      </rPr>
      <t>.</t>
    </r>
  </si>
  <si>
    <r>
      <t xml:space="preserve">El establecimiento de atención médica </t>
    </r>
    <r>
      <rPr>
        <b/>
        <sz val="10"/>
        <rFont val="Soberana Sans"/>
        <family val="3"/>
      </rPr>
      <t>realiza proyectos innovadores</t>
    </r>
    <r>
      <rPr>
        <sz val="10"/>
        <rFont val="Soberana Sans"/>
        <family val="3"/>
      </rPr>
      <t xml:space="preserve"> para identificar las necesidades que son </t>
    </r>
    <r>
      <rPr>
        <b/>
        <sz val="10"/>
        <rFont val="Soberana Sans"/>
        <family val="3"/>
      </rPr>
      <t>referente a nivel naciona</t>
    </r>
    <r>
      <rPr>
        <sz val="10"/>
        <rFont val="Soberana Sans"/>
        <family val="3"/>
      </rPr>
      <t>l.</t>
    </r>
  </si>
  <si>
    <t xml:space="preserve">Reportes, informes, notas técnicas, publicaciones impresas donde se extrae información relativa a la cobertura y  grupos etareos. </t>
  </si>
  <si>
    <t>Se cuenta con Página web del establecimiento, a disposición de los usuarios.</t>
  </si>
  <si>
    <t>Información disponible para usuarios y empleados relacionada con seguridad del paciente.</t>
  </si>
  <si>
    <t>Organización y ejecución de  Acciones Escenciales de Seguridad del Paciente.</t>
  </si>
  <si>
    <t>Difusión, información y aplicación de políticas de calidad y seguridad del paciente, para el personal de salud y los usuarios de los servicios.</t>
  </si>
  <si>
    <t>Realización de acciones relacionadas con la identificación y prevención o corrección de barreras de atención a la salud.</t>
  </si>
  <si>
    <t>Difusión, información relativa riesgos y daños potenciales de la atención.</t>
  </si>
  <si>
    <t>Se aplican encuestas para conocimiento y medición de la satisfacción de los clientes, usarios.</t>
  </si>
  <si>
    <t>Programa médico del establecimiento, describe actividades y servicios con que se cuenta.</t>
  </si>
  <si>
    <t xml:space="preserve">Programa médico arquitectónico que define la estructura espacial, organizacional y dimensiones de las áreas y locales que conforman el establecimiento de atención médica.
</t>
  </si>
  <si>
    <t>Difusión, información de los derechos de los pacientes, y profesionales de la atención médica.</t>
  </si>
  <si>
    <t>1.0  Personas</t>
  </si>
  <si>
    <t>1.1  Conocimiento profundo de las personas, comunidad y  población; diagnóstico situacional y de salud.</t>
  </si>
  <si>
    <t>1.2 Comunicación con  las personas, comunidad y población.</t>
  </si>
  <si>
    <t xml:space="preserve">1.3 Experiencia de la persona  en la Organización. </t>
  </si>
  <si>
    <t>1.4 Oferta de servicios.</t>
  </si>
  <si>
    <t>Enfoque</t>
  </si>
  <si>
    <t>Implantación</t>
  </si>
  <si>
    <t xml:space="preserve">
Acciones Correctivas</t>
  </si>
  <si>
    <t xml:space="preserve">
Mejora Continua</t>
  </si>
  <si>
    <t xml:space="preserve">
Comparación  Referencial</t>
  </si>
  <si>
    <t>25%= 5</t>
  </si>
  <si>
    <t>20%=4</t>
  </si>
  <si>
    <t>10%=2</t>
  </si>
  <si>
    <t>5%=1</t>
  </si>
  <si>
    <t>25%= 10</t>
  </si>
  <si>
    <t>20%=8</t>
  </si>
  <si>
    <t>15%=6</t>
  </si>
  <si>
    <t>15%=3</t>
  </si>
  <si>
    <t>10%=4</t>
  </si>
  <si>
    <t>5%=2</t>
  </si>
  <si>
    <t>5%=1.5</t>
  </si>
  <si>
    <t>25%= 7.5</t>
  </si>
  <si>
    <t>20%=6</t>
  </si>
  <si>
    <t>15%=4.5</t>
  </si>
  <si>
    <t>10%=3</t>
  </si>
  <si>
    <t>Maximo10</t>
  </si>
  <si>
    <t>Max7.5</t>
  </si>
  <si>
    <t>Valor5</t>
  </si>
  <si>
    <t>AC4</t>
  </si>
  <si>
    <t>Prev3</t>
  </si>
  <si>
    <t>correctiv2</t>
  </si>
  <si>
    <t>Valor máximo 10, equivalente al 25% califica Enfoque, Implantación y Comparación Referencial</t>
  </si>
  <si>
    <t>Valor máximo 7.5 equivalente al 25% califica Enfoque, Implantación, Comparación Referencial</t>
  </si>
  <si>
    <t>Valor máximo 5 equivalente al 25% califica Enfoque, Implantación, Comparación Referencial</t>
  </si>
  <si>
    <t>Valor Máximo 4 equivalente al 10%  califica Acciones Correctivas y Preventivas</t>
  </si>
  <si>
    <t>Valor máximo 3 equivalente al 10% califica Acciones Correctivas Preventivas</t>
  </si>
  <si>
    <t>Valor máximo 2 equivalente al 10% califica Acciones Correctivas Preventivas</t>
  </si>
  <si>
    <t xml:space="preserve">Valor máximo 6 equivalente al 15% califica Evaluación y Mejora </t>
  </si>
  <si>
    <t>Eval1</t>
  </si>
  <si>
    <t>Mejora2</t>
  </si>
  <si>
    <t>Evalmejor3</t>
  </si>
  <si>
    <t xml:space="preserve">Valor máximo 4.5 equivalente al 15% califica Evaluación y Mejora </t>
  </si>
  <si>
    <t>ResVal1</t>
  </si>
  <si>
    <t>Valor máximo 30 equivalente al 100% calificaResultados de Valor</t>
  </si>
  <si>
    <t>100%=30</t>
  </si>
  <si>
    <t>75%=24</t>
  </si>
  <si>
    <t>50%=18</t>
  </si>
  <si>
    <t>20%=12</t>
  </si>
  <si>
    <t>5%=6</t>
  </si>
  <si>
    <t>CÉDULA PARA EVALUACIÓN DEL MODELO DE GESTIÓN DE CALIDAD EN SALUD</t>
  </si>
  <si>
    <t>CRITERIOS</t>
  </si>
  <si>
    <t>2.0  Liderazgo</t>
  </si>
  <si>
    <t>2.1 Liderazgo aplicado al ejemplo y la práctica.</t>
  </si>
  <si>
    <t>TOTALES</t>
  </si>
  <si>
    <t>2.2 Cultura de calidad.</t>
  </si>
  <si>
    <t xml:space="preserve">2.3 Metas y objetivos claros. </t>
  </si>
  <si>
    <t>2.4 Competencias del equipo directivo.</t>
  </si>
  <si>
    <t>2.5 Identificación de líderes para los equipos de alto desempeño.</t>
  </si>
  <si>
    <t>3.0 Administración de la Información, para la Toma de Decisiones</t>
  </si>
  <si>
    <t>3.1 Alineación  de la información estratégica.</t>
  </si>
  <si>
    <t>3.2 Análisis e interpretación de la información.</t>
  </si>
  <si>
    <t>3.3 Protección de la información.</t>
  </si>
  <si>
    <t xml:space="preserve">3.4 Información  en salud de referencia. </t>
  </si>
  <si>
    <t>3.5 Metas y objetivos sectoriales.</t>
  </si>
  <si>
    <t>3.6 Ganancia en salud.</t>
  </si>
  <si>
    <t>4.0  Planeación</t>
  </si>
  <si>
    <t>4.1 Planeación estratégica.</t>
  </si>
  <si>
    <t>4.2 Cumplimiento de la Regulación.</t>
  </si>
  <si>
    <t>4.3 Planeación operativa.</t>
  </si>
  <si>
    <t>4.4 Plan anual de Calidad y Seguridad del Paciente</t>
  </si>
  <si>
    <t>5.0  Responsabilidad Social</t>
  </si>
  <si>
    <t>5.1 Responsabilidad pública.</t>
  </si>
  <si>
    <t>5.3 Hospital Seguro</t>
  </si>
  <si>
    <t xml:space="preserve">6.0 Desarrollo y Satisfacción del Personal </t>
  </si>
  <si>
    <t>6.1 Evaluación del desempeño.</t>
  </si>
  <si>
    <t>6.2 Identificación y desarrollo del talento.</t>
  </si>
  <si>
    <t>6.3 Satisfacción del personal.</t>
  </si>
  <si>
    <t>6.4 Programa de incentivos.</t>
  </si>
  <si>
    <t>6.5 Experiencia del personal en la Institución.</t>
  </si>
  <si>
    <t>7.0  Mejora de Procesos</t>
  </si>
  <si>
    <t>7.1 Administración de procesos estratégicos.</t>
  </si>
  <si>
    <t>7.2 Administración de procesos de apoyo integral.</t>
  </si>
  <si>
    <t>7.3 Administración de procesos de suministro.</t>
  </si>
  <si>
    <t>8.0  Resultados de Valor</t>
  </si>
  <si>
    <t>8.1 Salud a la población</t>
  </si>
  <si>
    <t>8.2 Acceso efectivo</t>
  </si>
  <si>
    <t>8.3 Organizaciones confiables y seguras</t>
  </si>
  <si>
    <t>8.4 Experiencia exitosa de la población al transitar por el sistema de salud</t>
  </si>
  <si>
    <t>8.5 Costos Razonables</t>
  </si>
  <si>
    <t>NIVEL DE MADUREZ</t>
  </si>
  <si>
    <t xml:space="preserve">Valor máximo 3 equivalente al 15% califica Evaluación y Mejora </t>
  </si>
  <si>
    <t>Valor 30 puntos</t>
  </si>
  <si>
    <t>Eq25</t>
  </si>
  <si>
    <t>30=25%</t>
  </si>
  <si>
    <t>5.2 Promoción de la Cultura de Calidad. 
5.2.1 Al interior de la unidad
5.2.2 Al exterior de la unidad)</t>
  </si>
  <si>
    <t>1.0  Atención centrada en la persona</t>
  </si>
  <si>
    <t>Calificación Total</t>
  </si>
  <si>
    <t>NOMBRE Y FIRMA DEL DIRECTOR</t>
  </si>
  <si>
    <t>NOMBRE Y FIRMA DEL GESTOR DE CALIDAD</t>
  </si>
  <si>
    <t>FECHA DE ELABORACIÓN</t>
  </si>
  <si>
    <t>ESTABLECIMIENTO DE ATENCIÓN MÉDICA, ÁREA DE DIAGNÓSTICO O TRATAMIENTO, ADMINISTRATIVA, O CENTRAL DE CALIDAD.</t>
  </si>
  <si>
    <t>ENFOQUE</t>
  </si>
  <si>
    <t>IMPLEMENTACIÓN</t>
  </si>
  <si>
    <t>ACCIONES CORRECTIVAS</t>
  </si>
  <si>
    <t xml:space="preserve">MEJORA CONTINUA </t>
  </si>
  <si>
    <t>COMPARACIÓN REFERENCIAL</t>
  </si>
  <si>
    <t>Calificación Obtenida</t>
  </si>
  <si>
    <t xml:space="preserve">30 puntos 
</t>
  </si>
  <si>
    <t xml:space="preserve">30 puntos </t>
  </si>
  <si>
    <t>CRITERIO 1</t>
  </si>
  <si>
    <t>CRITERIO 2</t>
  </si>
  <si>
    <t>CRITERIO 3</t>
  </si>
  <si>
    <t>CRITERIO 4</t>
  </si>
  <si>
    <t>CRITERIO 5</t>
  </si>
  <si>
    <t>CRITERIO 6</t>
  </si>
  <si>
    <t>CRITERIO 7</t>
  </si>
  <si>
    <t>CRITERIO 8</t>
  </si>
  <si>
    <t>PUNTUACION ALCANZADA</t>
  </si>
  <si>
    <t>PUNTUAZIÓN IDEAL</t>
  </si>
  <si>
    <t>Calificacion del Criterio</t>
  </si>
  <si>
    <t>1000 puntos</t>
  </si>
  <si>
    <t>CRITERIO SUBCRITERIO</t>
  </si>
  <si>
    <t xml:space="preserve">Valor del Criterio/ Subcriterio Resultado de la Calificación estimada </t>
  </si>
  <si>
    <t>Calificación Obtenida Criterio/Subcriterio</t>
  </si>
  <si>
    <t xml:space="preserve">12 puntos </t>
  </si>
  <si>
    <t xml:space="preserve">18 puntos </t>
  </si>
  <si>
    <t xml:space="preserve">120 puntos </t>
  </si>
  <si>
    <t xml:space="preserve">30 puntos  </t>
  </si>
  <si>
    <t>30 puntos</t>
  </si>
  <si>
    <t xml:space="preserve">130 puntos </t>
  </si>
  <si>
    <t xml:space="preserve">150 puntos </t>
  </si>
  <si>
    <t xml:space="preserve">40 puntos </t>
  </si>
  <si>
    <t xml:space="preserve">20 puntos </t>
  </si>
  <si>
    <t xml:space="preserve"> Sistema de Gestión de Calidad Nivel de Madurez en el que se ubica</t>
  </si>
  <si>
    <t>DIRECCIÓN GENERAL DE CALIDAD Y EDUCACIÓN EN SALUD</t>
  </si>
  <si>
    <t>Valor del Criterio Subcriterio</t>
  </si>
  <si>
    <t>7.4 Gestión del riesgo en la atención. 
7.4.1 Puesta en marcha, evaluación y propuestas de mejora para el Plan Anual de Calidad y Seguridad del Paciente.</t>
  </si>
  <si>
    <t>TABLA DE MADUREZ PARA CÉDULA AUTO EVALUACIÓN DEL MODELO DE GESTIÓN DE CALIDAD EN SALUD</t>
  </si>
  <si>
    <t>PREMIO NACIONAL DE CALIDAD EN SALUD Y RECONOCIMIENTO AL MERITO POR LA MEJORA CONTINUA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</si>
</sst>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1"/>
      <color theme="1"/>
      <name val="Calibri"/>
      <family val="2"/>
      <scheme val="minor"/>
    </font>
    <font>
      <b/>
      <sz val="10"/>
      <color rgb="FFFFFFFF"/>
      <name val="Soberana Sans"/>
      <family val="3"/>
    </font>
    <font>
      <sz val="10"/>
      <color theme="1"/>
      <name val="Soberana Sans"/>
      <family val="3"/>
    </font>
    <font>
      <b/>
      <sz val="10"/>
      <color theme="1"/>
      <name val="Soberana Sans"/>
      <family val="3"/>
    </font>
    <font>
      <b/>
      <sz val="10"/>
      <color theme="0"/>
      <name val="Soberana Sans"/>
      <family val="3"/>
    </font>
    <font>
      <b/>
      <sz val="10"/>
      <name val="Soberana Sans"/>
      <family val="3"/>
    </font>
    <font>
      <sz val="10"/>
      <name val="Soberana Sans"/>
      <family val="3"/>
    </font>
    <font>
      <sz val="11"/>
      <name val="Calibri"/>
      <family val="2"/>
      <scheme val="minor"/>
    </font>
    <font>
      <sz val="10"/>
      <name val="Arial"/>
      <family val="2"/>
    </font>
    <font>
      <b/>
      <i/>
      <sz val="11"/>
      <name val="Eras Medium ITC"/>
      <family val="2"/>
    </font>
    <font>
      <sz val="11"/>
      <name val="Eras Medium ITC"/>
      <family val="2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Montserrat Medium"/>
    </font>
    <font>
      <b/>
      <sz val="11"/>
      <color theme="1"/>
      <name val="Montserrat Medium"/>
    </font>
    <font>
      <b/>
      <i/>
      <sz val="11"/>
      <color theme="1"/>
      <name val="Montserrat Medium"/>
    </font>
    <font>
      <b/>
      <sz val="9"/>
      <name val="Montserrat Medium"/>
    </font>
    <font>
      <b/>
      <sz val="12"/>
      <color theme="1"/>
      <name val="Montserrat Medium"/>
    </font>
    <font>
      <sz val="9"/>
      <color theme="1"/>
      <name val="Montserrat Medium"/>
    </font>
    <font>
      <b/>
      <i/>
      <sz val="9"/>
      <color theme="1"/>
      <name val="Montserrat Medium"/>
    </font>
    <font>
      <sz val="8"/>
      <color theme="1"/>
      <name val="Montserrat Medium"/>
    </font>
    <font>
      <b/>
      <i/>
      <sz val="10"/>
      <color theme="1"/>
      <name val="Montserrat Medium"/>
    </font>
    <font>
      <b/>
      <sz val="11"/>
      <name val="Montserrat Medium"/>
    </font>
    <font>
      <b/>
      <sz val="12"/>
      <name val="Montserrat Medium"/>
    </font>
    <font>
      <b/>
      <sz val="9"/>
      <color theme="1"/>
      <name val="Montserrat Medium"/>
    </font>
    <font>
      <b/>
      <sz val="16"/>
      <color theme="1"/>
      <name val="Montserrat Medium"/>
    </font>
    <font>
      <sz val="10"/>
      <color theme="1"/>
      <name val="Montserrat Medium"/>
    </font>
    <font>
      <b/>
      <sz val="10"/>
      <color theme="1"/>
      <name val="Montserrat Medium"/>
    </font>
    <font>
      <b/>
      <sz val="1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4F622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7D29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 style="thin">
        <color auto="1"/>
      </right>
      <top style="medium">
        <color rgb="FFA6A6A6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0" fillId="0" borderId="0" xfId="0"/>
    <xf numFmtId="0" fontId="4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justify" vertical="top" wrapText="1"/>
    </xf>
    <xf numFmtId="0" fontId="6" fillId="0" borderId="6" xfId="0" applyFont="1" applyBorder="1" applyAlignment="1">
      <alignment horizontal="justify" vertical="top" wrapText="1"/>
    </xf>
    <xf numFmtId="0" fontId="2" fillId="0" borderId="4" xfId="0" applyFont="1" applyFill="1" applyBorder="1" applyAlignment="1">
      <alignment horizontal="justify" vertical="center" wrapText="1"/>
    </xf>
    <xf numFmtId="0" fontId="9" fillId="9" borderId="1" xfId="1" applyFont="1" applyFill="1" applyBorder="1" applyProtection="1"/>
    <xf numFmtId="0" fontId="10" fillId="3" borderId="1" xfId="1" applyFont="1" applyFill="1" applyBorder="1" applyAlignment="1" applyProtection="1">
      <alignment wrapText="1"/>
    </xf>
    <xf numFmtId="9" fontId="4" fillId="4" borderId="2" xfId="0" applyNumberFormat="1" applyFont="1" applyFill="1" applyBorder="1" applyAlignment="1">
      <alignment horizontal="center" vertical="center" wrapText="1"/>
    </xf>
    <xf numFmtId="9" fontId="5" fillId="5" borderId="2" xfId="0" applyNumberFormat="1" applyFont="1" applyFill="1" applyBorder="1" applyAlignment="1">
      <alignment horizontal="center" vertical="center" wrapText="1"/>
    </xf>
    <xf numFmtId="9" fontId="5" fillId="6" borderId="2" xfId="0" applyNumberFormat="1" applyFont="1" applyFill="1" applyBorder="1" applyAlignment="1">
      <alignment horizontal="center" vertical="center" wrapText="1"/>
    </xf>
    <xf numFmtId="9" fontId="5" fillId="7" borderId="2" xfId="0" applyNumberFormat="1" applyFont="1" applyFill="1" applyBorder="1" applyAlignment="1">
      <alignment horizontal="center" vertical="center" wrapText="1"/>
    </xf>
    <xf numFmtId="9" fontId="4" fillId="8" borderId="3" xfId="0" applyNumberFormat="1" applyFont="1" applyFill="1" applyBorder="1" applyAlignment="1">
      <alignment horizontal="center" vertical="center" wrapText="1"/>
    </xf>
    <xf numFmtId="9" fontId="0" fillId="0" borderId="0" xfId="0" applyNumberFormat="1"/>
    <xf numFmtId="0" fontId="0" fillId="0" borderId="0" xfId="0" applyAlignment="1">
      <alignment vertical="center" wrapText="1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</xf>
    <xf numFmtId="0" fontId="13" fillId="0" borderId="0" xfId="0" applyFont="1" applyProtection="1"/>
    <xf numFmtId="0" fontId="13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wrapText="1"/>
    </xf>
    <xf numFmtId="0" fontId="16" fillId="3" borderId="31" xfId="0" applyFont="1" applyFill="1" applyBorder="1" applyAlignment="1" applyProtection="1">
      <alignment horizontal="left" vertical="center" wrapText="1"/>
    </xf>
    <xf numFmtId="0" fontId="16" fillId="3" borderId="32" xfId="0" applyFont="1" applyFill="1" applyBorder="1" applyAlignment="1" applyProtection="1">
      <alignment horizontal="left" vertical="center" wrapText="1"/>
    </xf>
    <xf numFmtId="0" fontId="17" fillId="0" borderId="28" xfId="0" applyFont="1" applyBorder="1" applyAlignment="1" applyProtection="1">
      <alignment horizontal="center" vertical="center"/>
    </xf>
    <xf numFmtId="0" fontId="22" fillId="3" borderId="32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vertical="center"/>
    </xf>
    <xf numFmtId="0" fontId="26" fillId="0" borderId="1" xfId="0" applyFont="1" applyBorder="1" applyAlignment="1" applyProtection="1">
      <alignment horizontal="center" vertical="center" wrapText="1"/>
    </xf>
    <xf numFmtId="0" fontId="27" fillId="0" borderId="1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 vertical="center"/>
    </xf>
    <xf numFmtId="0" fontId="18" fillId="0" borderId="0" xfId="0" applyFont="1" applyProtection="1"/>
    <xf numFmtId="0" fontId="18" fillId="0" borderId="0" xfId="0" applyFont="1" applyAlignment="1" applyProtection="1">
      <alignment horizontal="center" vertical="center" wrapText="1"/>
    </xf>
    <xf numFmtId="0" fontId="13" fillId="0" borderId="0" xfId="0" applyFont="1" applyBorder="1" applyProtection="1"/>
    <xf numFmtId="0" fontId="20" fillId="0" borderId="0" xfId="0" applyFont="1" applyBorder="1" applyProtection="1"/>
    <xf numFmtId="0" fontId="18" fillId="0" borderId="0" xfId="0" applyFont="1" applyBorder="1" applyProtection="1"/>
    <xf numFmtId="0" fontId="20" fillId="0" borderId="0" xfId="0" applyFont="1" applyProtection="1"/>
    <xf numFmtId="0" fontId="23" fillId="0" borderId="1" xfId="0" applyFont="1" applyFill="1" applyBorder="1" applyAlignment="1" applyProtection="1">
      <alignment horizontal="center" vertical="center"/>
      <protection locked="0"/>
    </xf>
    <xf numFmtId="0" fontId="23" fillId="0" borderId="28" xfId="0" applyFont="1" applyFill="1" applyBorder="1" applyAlignment="1" applyProtection="1">
      <alignment horizontal="center" vertical="center"/>
      <protection locked="0"/>
    </xf>
    <xf numFmtId="0" fontId="28" fillId="0" borderId="0" xfId="0" applyFont="1"/>
    <xf numFmtId="0" fontId="16" fillId="0" borderId="32" xfId="0" applyFont="1" applyFill="1" applyBorder="1" applyAlignment="1" applyProtection="1">
      <alignment horizontal="left" vertical="center" wrapText="1"/>
    </xf>
    <xf numFmtId="0" fontId="27" fillId="11" borderId="1" xfId="0" applyFont="1" applyFill="1" applyBorder="1" applyAlignment="1" applyProtection="1">
      <alignment vertical="center"/>
    </xf>
    <xf numFmtId="0" fontId="27" fillId="11" borderId="1" xfId="0" applyFont="1" applyFill="1" applyBorder="1" applyAlignment="1" applyProtection="1">
      <alignment horizontal="center" vertical="center" wrapText="1"/>
    </xf>
    <xf numFmtId="0" fontId="26" fillId="11" borderId="1" xfId="0" applyFont="1" applyFill="1" applyBorder="1" applyAlignment="1" applyProtection="1">
      <alignment vertical="center" wrapText="1"/>
    </xf>
    <xf numFmtId="0" fontId="16" fillId="11" borderId="30" xfId="0" applyFont="1" applyFill="1" applyBorder="1" applyAlignment="1" applyProtection="1">
      <alignment horizontal="left" vertical="center" wrapText="1"/>
    </xf>
    <xf numFmtId="0" fontId="15" fillId="11" borderId="22" xfId="0" applyFont="1" applyFill="1" applyBorder="1" applyAlignment="1" applyProtection="1">
      <alignment horizontal="center" vertical="center" wrapText="1"/>
    </xf>
    <xf numFmtId="0" fontId="19" fillId="11" borderId="22" xfId="0" applyFont="1" applyFill="1" applyBorder="1" applyAlignment="1" applyProtection="1">
      <alignment horizontal="center" vertical="center" wrapText="1"/>
    </xf>
    <xf numFmtId="0" fontId="19" fillId="11" borderId="23" xfId="0" applyFont="1" applyFill="1" applyBorder="1" applyAlignment="1" applyProtection="1">
      <alignment horizontal="center" vertical="center" wrapText="1"/>
    </xf>
    <xf numFmtId="0" fontId="21" fillId="11" borderId="1" xfId="0" applyFont="1" applyFill="1" applyBorder="1" applyAlignment="1" applyProtection="1">
      <alignment horizontal="center" vertical="center" wrapText="1"/>
    </xf>
    <xf numFmtId="0" fontId="21" fillId="11" borderId="28" xfId="0" applyFont="1" applyFill="1" applyBorder="1" applyAlignment="1" applyProtection="1">
      <alignment horizontal="center" vertical="center" wrapText="1"/>
    </xf>
    <xf numFmtId="0" fontId="16" fillId="11" borderId="31" xfId="0" applyFont="1" applyFill="1" applyBorder="1" applyAlignment="1" applyProtection="1">
      <alignment horizontal="left" vertical="center" wrapText="1"/>
    </xf>
    <xf numFmtId="0" fontId="19" fillId="11" borderId="28" xfId="0" applyFont="1" applyFill="1" applyBorder="1" applyAlignment="1" applyProtection="1">
      <alignment horizontal="center" vertical="center" wrapText="1"/>
    </xf>
    <xf numFmtId="0" fontId="17" fillId="11" borderId="28" xfId="0" applyFont="1" applyFill="1" applyBorder="1" applyAlignment="1" applyProtection="1">
      <alignment horizontal="center" vertical="center"/>
    </xf>
    <xf numFmtId="0" fontId="14" fillId="11" borderId="29" xfId="0" applyFont="1" applyFill="1" applyBorder="1" applyAlignment="1" applyProtection="1">
      <alignment horizontal="center" vertical="center" wrapText="1"/>
    </xf>
    <xf numFmtId="0" fontId="24" fillId="11" borderId="16" xfId="0" applyFont="1" applyFill="1" applyBorder="1" applyAlignment="1" applyProtection="1">
      <alignment vertical="top" wrapText="1"/>
    </xf>
    <xf numFmtId="0" fontId="5" fillId="10" borderId="0" xfId="0" applyFont="1" applyFill="1" applyBorder="1" applyAlignment="1">
      <alignment horizontal="center" vertical="center" wrapText="1"/>
    </xf>
    <xf numFmtId="0" fontId="7" fillId="10" borderId="0" xfId="0" applyFont="1" applyFill="1" applyAlignment="1"/>
    <xf numFmtId="0" fontId="7" fillId="10" borderId="7" xfId="0" applyFont="1" applyFill="1" applyBorder="1" applyAlignment="1"/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7" xfId="0" applyBorder="1" applyAlignment="1"/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10" borderId="1" xfId="0" applyFont="1" applyFill="1" applyBorder="1" applyAlignment="1">
      <alignment vertical="center" wrapText="1"/>
    </xf>
    <xf numFmtId="0" fontId="14" fillId="0" borderId="0" xfId="0" applyFont="1" applyAlignment="1" applyProtection="1">
      <alignment horizontal="center" vertical="center"/>
    </xf>
    <xf numFmtId="0" fontId="14" fillId="0" borderId="24" xfId="0" applyFont="1" applyBorder="1" applyAlignment="1" applyProtection="1">
      <alignment horizontal="center" vertical="center"/>
    </xf>
    <xf numFmtId="0" fontId="14" fillId="0" borderId="29" xfId="0" applyFont="1" applyBorder="1" applyAlignment="1" applyProtection="1">
      <alignment horizontal="center" vertical="center"/>
    </xf>
    <xf numFmtId="0" fontId="14" fillId="0" borderId="33" xfId="0" applyFont="1" applyBorder="1" applyAlignment="1" applyProtection="1">
      <alignment horizontal="center" vertical="center"/>
    </xf>
    <xf numFmtId="0" fontId="14" fillId="0" borderId="34" xfId="0" applyFont="1" applyBorder="1" applyAlignment="1" applyProtection="1">
      <alignment horizontal="center" vertical="center"/>
    </xf>
    <xf numFmtId="0" fontId="14" fillId="0" borderId="35" xfId="0" applyFont="1" applyBorder="1" applyAlignment="1" applyProtection="1">
      <alignment horizontal="center" vertical="center"/>
    </xf>
    <xf numFmtId="0" fontId="14" fillId="11" borderId="8" xfId="0" applyFont="1" applyFill="1" applyBorder="1" applyAlignment="1" applyProtection="1">
      <alignment horizontal="center" vertical="center"/>
    </xf>
    <xf numFmtId="0" fontId="14" fillId="11" borderId="17" xfId="0" applyFont="1" applyFill="1" applyBorder="1" applyAlignment="1" applyProtection="1">
      <alignment horizontal="center" vertical="center"/>
    </xf>
    <xf numFmtId="0" fontId="14" fillId="11" borderId="9" xfId="0" applyFont="1" applyFill="1" applyBorder="1" applyAlignment="1" applyProtection="1">
      <alignment horizontal="center" vertical="center"/>
    </xf>
    <xf numFmtId="0" fontId="25" fillId="11" borderId="14" xfId="0" applyFont="1" applyFill="1" applyBorder="1" applyAlignment="1" applyProtection="1">
      <alignment horizontal="center" vertical="center"/>
    </xf>
    <xf numFmtId="0" fontId="25" fillId="11" borderId="4" xfId="0" applyFont="1" applyFill="1" applyBorder="1" applyAlignment="1" applyProtection="1">
      <alignment horizontal="center" vertical="center"/>
    </xf>
    <xf numFmtId="0" fontId="25" fillId="11" borderId="16" xfId="0" applyFont="1" applyFill="1" applyBorder="1" applyAlignment="1" applyProtection="1">
      <alignment horizontal="center" vertical="center"/>
    </xf>
    <xf numFmtId="0" fontId="24" fillId="11" borderId="14" xfId="0" applyFont="1" applyFill="1" applyBorder="1" applyAlignment="1" applyProtection="1">
      <alignment horizontal="center" vertical="center" wrapText="1"/>
    </xf>
    <xf numFmtId="0" fontId="24" fillId="11" borderId="4" xfId="0" applyFont="1" applyFill="1" applyBorder="1" applyAlignment="1" applyProtection="1">
      <alignment horizontal="center" vertical="center" wrapText="1"/>
    </xf>
    <xf numFmtId="0" fontId="24" fillId="11" borderId="14" xfId="0" applyFont="1" applyFill="1" applyBorder="1" applyAlignment="1" applyProtection="1">
      <alignment horizontal="center"/>
    </xf>
    <xf numFmtId="0" fontId="24" fillId="11" borderId="4" xfId="0" applyFont="1" applyFill="1" applyBorder="1" applyAlignment="1" applyProtection="1">
      <alignment horizontal="center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center" wrapText="1"/>
    </xf>
    <xf numFmtId="0" fontId="18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wrapText="1"/>
      <protection locked="0"/>
    </xf>
    <xf numFmtId="0" fontId="13" fillId="0" borderId="7" xfId="0" applyFont="1" applyBorder="1" applyAlignment="1" applyProtection="1">
      <alignment horizontal="center" wrapText="1"/>
      <protection locked="0"/>
    </xf>
    <xf numFmtId="0" fontId="18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22" fillId="3" borderId="25" xfId="0" applyFont="1" applyFill="1" applyBorder="1" applyAlignment="1" applyProtection="1">
      <alignment horizontal="center" vertical="center" wrapText="1"/>
    </xf>
    <xf numFmtId="0" fontId="22" fillId="3" borderId="26" xfId="0" applyFont="1" applyFill="1" applyBorder="1" applyAlignment="1" applyProtection="1">
      <alignment horizontal="center" vertical="center" wrapText="1"/>
    </xf>
    <xf numFmtId="0" fontId="22" fillId="3" borderId="27" xfId="0" applyFont="1" applyFill="1" applyBorder="1" applyAlignment="1" applyProtection="1">
      <alignment horizontal="center" vertical="center" wrapText="1"/>
    </xf>
    <xf numFmtId="0" fontId="15" fillId="11" borderId="10" xfId="0" applyFont="1" applyFill="1" applyBorder="1" applyAlignment="1" applyProtection="1">
      <alignment horizontal="center" vertical="center" wrapText="1"/>
    </xf>
    <xf numFmtId="0" fontId="15" fillId="11" borderId="11" xfId="0" applyFont="1" applyFill="1" applyBorder="1" applyAlignment="1" applyProtection="1">
      <alignment horizontal="center" vertical="center" wrapText="1"/>
    </xf>
    <xf numFmtId="0" fontId="15" fillId="11" borderId="12" xfId="0" applyFont="1" applyFill="1" applyBorder="1" applyAlignment="1" applyProtection="1">
      <alignment horizontal="center" vertical="center" wrapText="1"/>
    </xf>
    <xf numFmtId="0" fontId="21" fillId="11" borderId="8" xfId="0" applyFont="1" applyFill="1" applyBorder="1" applyAlignment="1" applyProtection="1">
      <alignment horizontal="center" vertical="center" wrapText="1"/>
    </xf>
    <xf numFmtId="0" fontId="21" fillId="11" borderId="17" xfId="0" applyFont="1" applyFill="1" applyBorder="1" applyAlignment="1" applyProtection="1">
      <alignment horizontal="center" vertical="center" wrapText="1"/>
    </xf>
    <xf numFmtId="0" fontId="21" fillId="11" borderId="9" xfId="0" applyFont="1" applyFill="1" applyBorder="1" applyAlignment="1" applyProtection="1">
      <alignment horizontal="center" vertical="center" wrapText="1"/>
    </xf>
    <xf numFmtId="0" fontId="24" fillId="11" borderId="1" xfId="0" applyFont="1" applyFill="1" applyBorder="1" applyAlignment="1" applyProtection="1">
      <alignment horizontal="center" vertical="center" wrapText="1"/>
    </xf>
    <xf numFmtId="0" fontId="24" fillId="11" borderId="4" xfId="0" applyFont="1" applyFill="1" applyBorder="1" applyAlignment="1" applyProtection="1">
      <alignment horizontal="center" vertical="top" wrapText="1"/>
    </xf>
    <xf numFmtId="0" fontId="24" fillId="11" borderId="1" xfId="0" applyFont="1" applyFill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top" wrapText="1"/>
    </xf>
    <xf numFmtId="0" fontId="14" fillId="0" borderId="7" xfId="0" applyFont="1" applyBorder="1" applyAlignment="1" applyProtection="1">
      <alignment horizontal="center" vertical="top" wrapText="1"/>
    </xf>
    <xf numFmtId="0" fontId="24" fillId="11" borderId="18" xfId="0" applyFont="1" applyFill="1" applyBorder="1" applyAlignment="1" applyProtection="1">
      <alignment horizontal="center" vertical="center" wrapText="1"/>
    </xf>
    <xf numFmtId="0" fontId="24" fillId="11" borderId="19" xfId="0" applyFont="1" applyFill="1" applyBorder="1" applyAlignment="1" applyProtection="1">
      <alignment horizontal="center" vertical="center" wrapText="1"/>
    </xf>
    <xf numFmtId="0" fontId="24" fillId="11" borderId="20" xfId="0" applyFont="1" applyFill="1" applyBorder="1" applyAlignment="1" applyProtection="1">
      <alignment horizontal="center" vertical="center" wrapText="1"/>
    </xf>
    <xf numFmtId="0" fontId="24" fillId="11" borderId="13" xfId="0" applyFont="1" applyFill="1" applyBorder="1" applyAlignment="1" applyProtection="1">
      <alignment horizontal="center" vertical="center" wrapText="1"/>
    </xf>
    <xf numFmtId="0" fontId="24" fillId="11" borderId="21" xfId="0" applyFont="1" applyFill="1" applyBorder="1" applyAlignment="1" applyProtection="1">
      <alignment horizontal="center" vertical="center" wrapText="1"/>
    </xf>
    <xf numFmtId="0" fontId="24" fillId="11" borderId="15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E7D295"/>
      <color rgb="FFD4C19C"/>
      <color rgb="FFA6802D"/>
      <color rgb="FF002F2A"/>
      <color rgb="FF621333"/>
      <color rgb="FF98989A"/>
      <color rgb="FF1E5B4F"/>
      <color rgb="FF9C2348"/>
      <color rgb="FF171B1E"/>
      <color rgb="FF4E23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 SemiBold" panose="00000700000000000000" pitchFamily="2" charset="0"/>
                <a:ea typeface="+mn-ea"/>
                <a:cs typeface="+mn-cs"/>
              </a:defRPr>
            </a:pPr>
            <a:r>
              <a:rPr lang="es-MX" sz="1800"/>
              <a:t>Calificación</a:t>
            </a:r>
            <a:r>
              <a:rPr lang="es-MX" sz="1800" baseline="0"/>
              <a:t> Obtenida</a:t>
            </a:r>
            <a:endParaRPr lang="es-MX" sz="18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ontserrat SemiBold" panose="00000700000000000000" pitchFamily="2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'Cedula  2024'!$N$14</c:f>
              <c:strCache>
                <c:ptCount val="1"/>
                <c:pt idx="0">
                  <c:v>PUNTUACION ALCANZADA</c:v>
                </c:pt>
              </c:strCache>
            </c:strRef>
          </c:tx>
          <c:spPr>
            <a:solidFill>
              <a:srgbClr val="4E232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ontserrat SemiBold" panose="00000700000000000000" pitchFamily="2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'Cedula  2024'!$M$15:$M$22</c:f>
              <c:strCache>
                <c:ptCount val="8"/>
                <c:pt idx="0">
                  <c:v>CRITERIO 1</c:v>
                </c:pt>
                <c:pt idx="1">
                  <c:v>CRITERIO 2</c:v>
                </c:pt>
                <c:pt idx="2">
                  <c:v>CRITERIO 3</c:v>
                </c:pt>
                <c:pt idx="3">
                  <c:v>CRITERIO 4</c:v>
                </c:pt>
                <c:pt idx="4">
                  <c:v>CRITERIO 5</c:v>
                </c:pt>
                <c:pt idx="5">
                  <c:v>CRITERIO 6</c:v>
                </c:pt>
                <c:pt idx="6">
                  <c:v>CRITERIO 7</c:v>
                </c:pt>
                <c:pt idx="7">
                  <c:v>CRITERIO 8</c:v>
                </c:pt>
              </c:strCache>
            </c:strRef>
          </c:cat>
          <c:val>
            <c:numRef>
              <c:f>'Cedula  2024'!$N$15:$N$22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8C-4D79-92BA-1E71870DE7F7}"/>
            </c:ext>
          </c:extLst>
        </c:ser>
        <c:ser>
          <c:idx val="1"/>
          <c:order val="1"/>
          <c:tx>
            <c:strRef>
              <c:f>'Cedula  2024'!$O$14</c:f>
              <c:strCache>
                <c:ptCount val="1"/>
                <c:pt idx="0">
                  <c:v>PUNTUAZIÓN IDEAL</c:v>
                </c:pt>
              </c:strCache>
            </c:strRef>
          </c:tx>
          <c:spPr>
            <a:solidFill>
              <a:srgbClr val="E7D29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ontserrat SemiBold" panose="00000700000000000000" pitchFamily="2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'Cedula  2024'!$M$15:$M$22</c:f>
              <c:strCache>
                <c:ptCount val="8"/>
                <c:pt idx="0">
                  <c:v>CRITERIO 1</c:v>
                </c:pt>
                <c:pt idx="1">
                  <c:v>CRITERIO 2</c:v>
                </c:pt>
                <c:pt idx="2">
                  <c:v>CRITERIO 3</c:v>
                </c:pt>
                <c:pt idx="3">
                  <c:v>CRITERIO 4</c:v>
                </c:pt>
                <c:pt idx="4">
                  <c:v>CRITERIO 5</c:v>
                </c:pt>
                <c:pt idx="5">
                  <c:v>CRITERIO 6</c:v>
                </c:pt>
                <c:pt idx="6">
                  <c:v>CRITERIO 7</c:v>
                </c:pt>
                <c:pt idx="7">
                  <c:v>CRITERIO 8</c:v>
                </c:pt>
              </c:strCache>
            </c:strRef>
          </c:cat>
          <c:val>
            <c:numRef>
              <c:f>'Cedula  2024'!$O$15:$O$22</c:f>
              <c:numCache>
                <c:formatCode>General</c:formatCode>
                <c:ptCount val="8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130</c:v>
                </c:pt>
                <c:pt idx="7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8C-4D79-92BA-1E71870DE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1481376"/>
        <c:axId val="371481936"/>
      </c:barChart>
      <c:catAx>
        <c:axId val="371481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 SemiBold" panose="00000700000000000000" pitchFamily="2" charset="0"/>
                <a:ea typeface="+mn-ea"/>
                <a:cs typeface="+mn-cs"/>
              </a:defRPr>
            </a:pPr>
            <a:endParaRPr lang="es-MX"/>
          </a:p>
        </c:txPr>
        <c:crossAx val="371481936"/>
        <c:crosses val="autoZero"/>
        <c:auto val="1"/>
        <c:lblAlgn val="ctr"/>
        <c:lblOffset val="100"/>
        <c:noMultiLvlLbl val="0"/>
      </c:catAx>
      <c:valAx>
        <c:axId val="37148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 Medium" panose="00000600000000000000" pitchFamily="2" charset="0"/>
                <a:ea typeface="+mn-ea"/>
                <a:cs typeface="+mn-cs"/>
              </a:defRPr>
            </a:pPr>
            <a:endParaRPr lang="es-MX"/>
          </a:p>
        </c:txPr>
        <c:crossAx val="371481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ontserrat SemiBold" panose="00000700000000000000" pitchFamily="2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ontserrat Medium" panose="00000600000000000000" pitchFamily="2" charset="0"/>
        </a:defRPr>
      </a:pPr>
      <a:endParaRPr lang="es-MX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395941</xdr:colOff>
      <xdr:row>24</xdr:row>
      <xdr:rowOff>145677</xdr:rowOff>
    </xdr:from>
    <xdr:to>
      <xdr:col>18</xdr:col>
      <xdr:colOff>481853</xdr:colOff>
      <xdr:row>44</xdr:row>
      <xdr:rowOff>56029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357727</xdr:colOff>
      <xdr:row>59</xdr:row>
      <xdr:rowOff>4239</xdr:rowOff>
    </xdr:from>
    <xdr:to>
      <xdr:col>4</xdr:col>
      <xdr:colOff>1176983</xdr:colOff>
      <xdr:row>59</xdr:row>
      <xdr:rowOff>4240</xdr:rowOff>
    </xdr:to>
    <xdr:grpSp>
      <xdr:nvGrpSpPr>
        <xdr:cNvPr id="2" name="Grupo 1"/>
        <xdr:cNvGrpSpPr/>
      </xdr:nvGrpSpPr>
      <xdr:grpSpPr>
        <a:xfrm>
          <a:off x="357727" y="16844439"/>
          <a:ext cx="7924906" cy="1"/>
          <a:chOff x="357727" y="25795822"/>
          <a:chExt cx="8542859" cy="1"/>
        </a:xfrm>
      </xdr:grpSpPr>
      <xdr:cxnSp macro="">
        <xdr:nvCxnSpPr>
          <xdr:cNvPr id="10" name="Conector recto 9"/>
          <xdr:cNvCxnSpPr/>
        </xdr:nvCxnSpPr>
        <xdr:spPr>
          <a:xfrm flipV="1">
            <a:off x="5126563" y="25795822"/>
            <a:ext cx="3774023" cy="1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Conector recto 12"/>
          <xdr:cNvCxnSpPr/>
        </xdr:nvCxnSpPr>
        <xdr:spPr>
          <a:xfrm flipV="1">
            <a:off x="357727" y="25795822"/>
            <a:ext cx="3774023" cy="1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L41"/>
  <sheetViews>
    <sheetView topLeftCell="A7" zoomScale="120" zoomScaleNormal="120" workbookViewId="0">
      <selection activeCell="G6" sqref="G6"/>
    </sheetView>
  </sheetViews>
  <sheetFormatPr baseColWidth="10" defaultRowHeight="15"/>
  <cols>
    <col min="1" max="1" width="51.42578125" customWidth="1"/>
    <col min="3" max="3" width="67.7109375" customWidth="1"/>
    <col min="4" max="4" width="11.42578125" hidden="1" customWidth="1"/>
    <col min="5" max="5" width="13.5703125" hidden="1" customWidth="1"/>
    <col min="6" max="6" width="11.42578125" hidden="1" customWidth="1"/>
    <col min="7" max="11" width="34.28515625" customWidth="1"/>
  </cols>
  <sheetData>
    <row r="2" spans="1:12" ht="57" customHeight="1" thickBot="1"/>
    <row r="3" spans="1:12" ht="42.75" customHeight="1" thickBot="1">
      <c r="C3" s="61" t="s">
        <v>0</v>
      </c>
      <c r="D3" s="61" t="s">
        <v>1</v>
      </c>
      <c r="E3" s="61" t="s">
        <v>2</v>
      </c>
      <c r="F3" s="64" t="s">
        <v>3</v>
      </c>
      <c r="G3" s="5" t="s">
        <v>45</v>
      </c>
      <c r="H3" s="6" t="s">
        <v>46</v>
      </c>
      <c r="I3" s="7" t="s">
        <v>47</v>
      </c>
      <c r="J3" s="8" t="s">
        <v>48</v>
      </c>
      <c r="K3" s="9" t="s">
        <v>49</v>
      </c>
    </row>
    <row r="4" spans="1:12" s="4" customFormat="1" ht="42.75" customHeight="1" thickBot="1">
      <c r="C4" s="61"/>
      <c r="D4" s="61"/>
      <c r="E4" s="61"/>
      <c r="F4" s="64"/>
      <c r="G4" s="5"/>
      <c r="H4" s="6"/>
      <c r="I4" s="7"/>
      <c r="J4" s="8"/>
      <c r="K4" s="9"/>
    </row>
    <row r="5" spans="1:12">
      <c r="C5" s="62"/>
      <c r="D5" s="62"/>
      <c r="E5" s="62"/>
      <c r="F5" s="65"/>
      <c r="G5" s="15">
        <v>0.25</v>
      </c>
      <c r="H5" s="16">
        <v>0.25</v>
      </c>
      <c r="I5" s="17">
        <v>0.1</v>
      </c>
      <c r="J5" s="18">
        <v>0.15</v>
      </c>
      <c r="K5" s="19">
        <v>0.25</v>
      </c>
      <c r="L5" s="20">
        <v>1</v>
      </c>
    </row>
    <row r="6" spans="1:12" ht="134.25" customHeight="1">
      <c r="C6" s="63"/>
      <c r="D6" s="63"/>
      <c r="E6" s="63"/>
      <c r="F6" s="66"/>
      <c r="G6" s="10" t="s">
        <v>24</v>
      </c>
      <c r="H6" s="10" t="s">
        <v>25</v>
      </c>
      <c r="I6" s="10" t="s">
        <v>26</v>
      </c>
      <c r="J6" s="10" t="s">
        <v>27</v>
      </c>
      <c r="K6" s="11" t="s">
        <v>28</v>
      </c>
    </row>
    <row r="7" spans="1:12" ht="22.5" customHeight="1">
      <c r="A7" s="13" t="s">
        <v>40</v>
      </c>
      <c r="C7" s="69" t="s">
        <v>4</v>
      </c>
      <c r="D7" s="69"/>
      <c r="E7" s="69"/>
      <c r="F7" s="1"/>
      <c r="G7" s="4"/>
    </row>
    <row r="8" spans="1:12" ht="45">
      <c r="A8" s="14" t="s">
        <v>41</v>
      </c>
      <c r="C8" s="2" t="s">
        <v>29</v>
      </c>
      <c r="D8" s="3"/>
      <c r="E8" s="3"/>
      <c r="F8" s="3"/>
    </row>
    <row r="9" spans="1:12" ht="30">
      <c r="A9" s="14" t="s">
        <v>42</v>
      </c>
      <c r="C9" s="2"/>
      <c r="D9" s="3"/>
      <c r="E9" s="3"/>
      <c r="F9" s="3"/>
    </row>
    <row r="10" spans="1:12" ht="25.5" customHeight="1">
      <c r="A10" s="14" t="s">
        <v>43</v>
      </c>
      <c r="C10" s="2" t="s">
        <v>5</v>
      </c>
      <c r="D10" s="3"/>
      <c r="E10" s="3"/>
      <c r="F10" s="3"/>
    </row>
    <row r="11" spans="1:12" ht="27">
      <c r="A11" s="14" t="s">
        <v>44</v>
      </c>
      <c r="C11" s="2" t="s">
        <v>6</v>
      </c>
      <c r="D11" s="3"/>
      <c r="E11" s="3"/>
      <c r="F11" s="3"/>
    </row>
    <row r="12" spans="1:12">
      <c r="C12" s="2" t="s">
        <v>7</v>
      </c>
      <c r="D12" s="3"/>
      <c r="E12" s="3"/>
      <c r="F12" s="3"/>
    </row>
    <row r="13" spans="1:12" ht="27">
      <c r="C13" s="2" t="s">
        <v>8</v>
      </c>
      <c r="D13" s="3"/>
      <c r="E13" s="3"/>
      <c r="F13" s="3"/>
    </row>
    <row r="14" spans="1:12">
      <c r="C14" s="67" t="s">
        <v>9</v>
      </c>
      <c r="D14" s="68"/>
      <c r="E14" s="68"/>
      <c r="F14" s="68"/>
    </row>
    <row r="15" spans="1:12">
      <c r="C15" s="67"/>
      <c r="D15" s="68"/>
      <c r="E15" s="68"/>
      <c r="F15" s="68"/>
    </row>
    <row r="16" spans="1:12">
      <c r="C16" s="2" t="s">
        <v>10</v>
      </c>
      <c r="D16" s="3"/>
      <c r="E16" s="3"/>
      <c r="F16" s="3"/>
    </row>
    <row r="17" spans="3:6" ht="27">
      <c r="C17" s="2" t="s">
        <v>36</v>
      </c>
      <c r="D17" s="3"/>
      <c r="E17" s="3"/>
      <c r="F17" s="3"/>
    </row>
    <row r="18" spans="3:6" ht="54">
      <c r="C18" s="2" t="s">
        <v>11</v>
      </c>
      <c r="D18" s="3"/>
      <c r="E18" s="3"/>
      <c r="F18" s="3"/>
    </row>
    <row r="19" spans="3:6">
      <c r="C19" s="2" t="s">
        <v>12</v>
      </c>
      <c r="D19" s="3"/>
      <c r="E19" s="3"/>
      <c r="F19" s="3"/>
    </row>
    <row r="20" spans="3:6" ht="27">
      <c r="C20" s="2" t="s">
        <v>13</v>
      </c>
      <c r="D20" s="3"/>
      <c r="E20" s="3"/>
      <c r="F20" s="3"/>
    </row>
    <row r="21" spans="3:6">
      <c r="C21" s="2" t="s">
        <v>14</v>
      </c>
      <c r="D21" s="3"/>
      <c r="E21" s="3"/>
      <c r="F21" s="3"/>
    </row>
    <row r="22" spans="3:6" ht="26.25" customHeight="1">
      <c r="C22" s="2" t="s">
        <v>30</v>
      </c>
      <c r="D22" s="3"/>
      <c r="E22" s="3"/>
      <c r="F22" s="3"/>
    </row>
    <row r="23" spans="3:6" ht="27">
      <c r="C23" s="2" t="s">
        <v>15</v>
      </c>
      <c r="D23" s="3"/>
      <c r="E23" s="3"/>
      <c r="F23" s="3"/>
    </row>
    <row r="24" spans="3:6" ht="67.5">
      <c r="C24" s="2" t="s">
        <v>38</v>
      </c>
      <c r="D24" s="3"/>
      <c r="E24" s="3"/>
      <c r="F24" s="3"/>
    </row>
    <row r="25" spans="3:6">
      <c r="C25" s="2" t="s">
        <v>16</v>
      </c>
      <c r="D25" s="3"/>
      <c r="E25" s="3"/>
      <c r="F25" s="3"/>
    </row>
    <row r="26" spans="3:6" ht="40.5">
      <c r="C26" s="2" t="s">
        <v>17</v>
      </c>
      <c r="D26" s="3"/>
      <c r="E26" s="3"/>
      <c r="F26" s="3"/>
    </row>
    <row r="27" spans="3:6" ht="27">
      <c r="C27" s="2" t="s">
        <v>18</v>
      </c>
      <c r="D27" s="3"/>
      <c r="E27" s="3"/>
      <c r="F27" s="3"/>
    </row>
    <row r="28" spans="3:6" ht="27">
      <c r="C28" s="2" t="s">
        <v>19</v>
      </c>
      <c r="D28" s="3"/>
      <c r="E28" s="3"/>
      <c r="F28" s="3"/>
    </row>
    <row r="29" spans="3:6">
      <c r="C29" s="2" t="s">
        <v>20</v>
      </c>
      <c r="D29" s="3"/>
      <c r="E29" s="3"/>
      <c r="F29" s="3"/>
    </row>
    <row r="30" spans="3:6">
      <c r="C30" s="2" t="s">
        <v>21</v>
      </c>
      <c r="D30" s="3"/>
      <c r="E30" s="3"/>
      <c r="F30" s="3"/>
    </row>
    <row r="31" spans="3:6">
      <c r="C31" s="2" t="s">
        <v>22</v>
      </c>
      <c r="D31" s="3"/>
      <c r="E31" s="3"/>
      <c r="F31" s="3"/>
    </row>
    <row r="32" spans="3:6" ht="27.75" customHeight="1">
      <c r="C32" s="2" t="s">
        <v>23</v>
      </c>
      <c r="D32" s="3"/>
      <c r="E32" s="3"/>
      <c r="F32" s="3"/>
    </row>
    <row r="33" spans="3:3" ht="27">
      <c r="C33" s="12" t="s">
        <v>31</v>
      </c>
    </row>
    <row r="34" spans="3:3" ht="27">
      <c r="C34" s="12" t="s">
        <v>32</v>
      </c>
    </row>
    <row r="35" spans="3:3" ht="40.5">
      <c r="C35" s="12" t="s">
        <v>33</v>
      </c>
    </row>
    <row r="36" spans="3:3" ht="40.5">
      <c r="C36" s="12" t="s">
        <v>34</v>
      </c>
    </row>
    <row r="37" spans="3:3" ht="27">
      <c r="C37" s="12" t="s">
        <v>35</v>
      </c>
    </row>
    <row r="38" spans="3:3">
      <c r="C38" s="12"/>
    </row>
    <row r="39" spans="3:3" ht="27">
      <c r="C39" s="12" t="s">
        <v>39</v>
      </c>
    </row>
    <row r="40" spans="3:3" ht="27">
      <c r="C40" s="12" t="s">
        <v>37</v>
      </c>
    </row>
    <row r="41" spans="3:3" ht="37.5" customHeight="1">
      <c r="C41" s="12"/>
    </row>
  </sheetData>
  <mergeCells count="9">
    <mergeCell ref="C3:C6"/>
    <mergeCell ref="D3:D6"/>
    <mergeCell ref="E3:E6"/>
    <mergeCell ref="F3:F6"/>
    <mergeCell ref="C14:C15"/>
    <mergeCell ref="D14:D15"/>
    <mergeCell ref="E14:E15"/>
    <mergeCell ref="F14:F15"/>
    <mergeCell ref="C7:E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S70"/>
  <sheetViews>
    <sheetView showGridLines="0" tabSelected="1" zoomScaleNormal="100" zoomScaleSheetLayoutView="70" workbookViewId="0">
      <selection activeCell="D15" sqref="D15"/>
    </sheetView>
  </sheetViews>
  <sheetFormatPr baseColWidth="10" defaultColWidth="11.42578125" defaultRowHeight="18"/>
  <cols>
    <col min="1" max="1" width="50.85546875" style="26" customWidth="1"/>
    <col min="2" max="2" width="15.28515625" style="42" customWidth="1"/>
    <col min="3" max="3" width="19.7109375" style="37" customWidth="1"/>
    <col min="4" max="4" width="20.7109375" style="37" customWidth="1"/>
    <col min="5" max="5" width="21" style="37" customWidth="1"/>
    <col min="6" max="6" width="23.7109375" style="37" customWidth="1"/>
    <col min="7" max="7" width="18.85546875" style="37" customWidth="1"/>
    <col min="8" max="8" width="15.140625" style="37" customWidth="1"/>
    <col min="9" max="9" width="16.140625" style="26" customWidth="1"/>
    <col min="10" max="10" width="11.42578125" style="26"/>
    <col min="11" max="11" width="20.140625" style="26" customWidth="1"/>
    <col min="12" max="12" width="18.7109375" style="27" customWidth="1"/>
    <col min="13" max="13" width="18.140625" style="27" customWidth="1"/>
    <col min="14" max="14" width="17.140625" style="26" customWidth="1"/>
    <col min="15" max="15" width="18.85546875" style="26" customWidth="1"/>
    <col min="16" max="16384" width="11.42578125" style="26"/>
  </cols>
  <sheetData>
    <row r="1" spans="1:19">
      <c r="A1" s="70" t="s">
        <v>174</v>
      </c>
      <c r="B1" s="70"/>
      <c r="C1" s="70"/>
      <c r="D1" s="70"/>
      <c r="E1" s="70"/>
      <c r="F1" s="70"/>
      <c r="G1" s="70"/>
      <c r="H1" s="70"/>
      <c r="I1" s="70"/>
    </row>
    <row r="2" spans="1:19">
      <c r="A2" s="70" t="s">
        <v>177</v>
      </c>
      <c r="B2" s="70"/>
      <c r="C2" s="70"/>
      <c r="D2" s="70"/>
      <c r="E2" s="70"/>
      <c r="F2" s="70"/>
      <c r="G2" s="70"/>
      <c r="H2" s="70"/>
      <c r="I2" s="70"/>
    </row>
    <row r="3" spans="1:19">
      <c r="A3" s="70" t="s">
        <v>178</v>
      </c>
      <c r="B3" s="70"/>
      <c r="C3" s="70"/>
      <c r="D3" s="70"/>
      <c r="E3" s="70"/>
      <c r="F3" s="70"/>
      <c r="G3" s="70"/>
      <c r="H3" s="70"/>
      <c r="I3" s="70"/>
    </row>
    <row r="4" spans="1:19">
      <c r="A4" s="70"/>
      <c r="B4" s="70"/>
      <c r="C4" s="70"/>
      <c r="D4" s="70"/>
      <c r="E4" s="70"/>
      <c r="F4" s="70"/>
      <c r="G4" s="70"/>
      <c r="H4" s="70"/>
      <c r="I4" s="70"/>
    </row>
    <row r="5" spans="1:19">
      <c r="A5" s="36"/>
      <c r="B5" s="36"/>
      <c r="C5" s="36"/>
      <c r="D5" s="36"/>
      <c r="E5" s="36"/>
      <c r="F5" s="36"/>
      <c r="G5" s="36"/>
      <c r="H5" s="36"/>
      <c r="I5" s="36"/>
    </row>
    <row r="6" spans="1:19" s="37" customFormat="1" ht="24.75" customHeight="1">
      <c r="A6" s="79" t="s">
        <v>161</v>
      </c>
      <c r="B6" s="107" t="s">
        <v>175</v>
      </c>
      <c r="C6" s="84" t="s">
        <v>141</v>
      </c>
      <c r="D6" s="84" t="s">
        <v>142</v>
      </c>
      <c r="E6" s="107" t="s">
        <v>143</v>
      </c>
      <c r="F6" s="109" t="s">
        <v>144</v>
      </c>
      <c r="G6" s="82" t="s">
        <v>145</v>
      </c>
      <c r="H6" s="112" t="s">
        <v>163</v>
      </c>
      <c r="I6" s="113"/>
      <c r="L6" s="38"/>
      <c r="M6" s="38"/>
    </row>
    <row r="7" spans="1:19" s="37" customFormat="1" ht="29.25" customHeight="1">
      <c r="A7" s="80"/>
      <c r="B7" s="107"/>
      <c r="C7" s="85"/>
      <c r="D7" s="85"/>
      <c r="E7" s="107"/>
      <c r="F7" s="109"/>
      <c r="G7" s="83"/>
      <c r="H7" s="114"/>
      <c r="I7" s="115"/>
    </row>
    <row r="8" spans="1:19" s="37" customFormat="1" ht="26.25" customHeight="1">
      <c r="A8" s="80"/>
      <c r="B8" s="107"/>
      <c r="C8" s="85"/>
      <c r="D8" s="85"/>
      <c r="E8" s="107"/>
      <c r="F8" s="109"/>
      <c r="G8" s="83"/>
      <c r="H8" s="114"/>
      <c r="I8" s="115"/>
      <c r="K8" s="70" t="s">
        <v>174</v>
      </c>
      <c r="L8" s="70"/>
      <c r="M8" s="70"/>
      <c r="N8" s="70"/>
      <c r="O8" s="70"/>
      <c r="P8" s="70"/>
      <c r="Q8" s="70"/>
      <c r="R8" s="70"/>
      <c r="S8" s="70"/>
    </row>
    <row r="9" spans="1:19" s="37" customFormat="1" ht="27" customHeight="1">
      <c r="A9" s="80"/>
      <c r="B9" s="107"/>
      <c r="C9" s="108"/>
      <c r="D9" s="108"/>
      <c r="E9" s="107"/>
      <c r="F9" s="109"/>
      <c r="G9" s="83"/>
      <c r="H9" s="114"/>
      <c r="I9" s="115"/>
      <c r="K9" s="70" t="s">
        <v>89</v>
      </c>
      <c r="L9" s="70"/>
      <c r="M9" s="70"/>
      <c r="N9" s="70"/>
      <c r="O9" s="70"/>
      <c r="P9" s="70"/>
      <c r="Q9" s="70"/>
      <c r="R9" s="70"/>
      <c r="S9" s="70"/>
    </row>
    <row r="10" spans="1:19" s="37" customFormat="1">
      <c r="A10" s="80"/>
      <c r="B10" s="107"/>
      <c r="C10" s="108"/>
      <c r="D10" s="108"/>
      <c r="E10" s="107"/>
      <c r="F10" s="109"/>
      <c r="G10" s="83"/>
      <c r="H10" s="114"/>
      <c r="I10" s="115"/>
      <c r="K10" s="70" t="s">
        <v>178</v>
      </c>
      <c r="L10" s="70"/>
      <c r="M10" s="70"/>
      <c r="N10" s="70"/>
      <c r="O10" s="70"/>
      <c r="P10" s="70"/>
      <c r="Q10" s="70"/>
      <c r="R10" s="70"/>
      <c r="S10" s="70"/>
    </row>
    <row r="11" spans="1:19" ht="37.5" customHeight="1">
      <c r="A11" s="80"/>
      <c r="B11" s="107"/>
      <c r="C11" s="108"/>
      <c r="D11" s="108"/>
      <c r="E11" s="107"/>
      <c r="F11" s="109"/>
      <c r="G11" s="83"/>
      <c r="H11" s="114"/>
      <c r="I11" s="115"/>
    </row>
    <row r="12" spans="1:19" ht="21.75" customHeight="1" thickBot="1">
      <c r="A12" s="81"/>
      <c r="B12" s="107"/>
      <c r="C12" s="76" t="s">
        <v>162</v>
      </c>
      <c r="D12" s="77"/>
      <c r="E12" s="77"/>
      <c r="F12" s="78"/>
      <c r="G12" s="60"/>
      <c r="H12" s="116"/>
      <c r="I12" s="117"/>
      <c r="M12" s="110" t="s">
        <v>173</v>
      </c>
      <c r="N12" s="110"/>
      <c r="O12" s="110"/>
    </row>
    <row r="13" spans="1:19" s="33" customFormat="1" ht="24.75" customHeight="1">
      <c r="A13" s="50" t="s">
        <v>135</v>
      </c>
      <c r="B13" s="51" t="s">
        <v>166</v>
      </c>
      <c r="C13" s="51" t="s">
        <v>148</v>
      </c>
      <c r="D13" s="51" t="s">
        <v>148</v>
      </c>
      <c r="E13" s="51" t="s">
        <v>164</v>
      </c>
      <c r="F13" s="51" t="s">
        <v>165</v>
      </c>
      <c r="G13" s="51" t="s">
        <v>148</v>
      </c>
      <c r="H13" s="52" t="s">
        <v>146</v>
      </c>
      <c r="I13" s="53" t="s">
        <v>159</v>
      </c>
      <c r="L13" s="27"/>
      <c r="M13" s="111"/>
      <c r="N13" s="111"/>
      <c r="O13" s="111"/>
    </row>
    <row r="14" spans="1:19" ht="38.25" customHeight="1">
      <c r="A14" s="29" t="s">
        <v>41</v>
      </c>
      <c r="B14" s="54" t="s">
        <v>148</v>
      </c>
      <c r="C14" s="43"/>
      <c r="D14" s="43"/>
      <c r="E14" s="43"/>
      <c r="F14" s="43"/>
      <c r="G14" s="43"/>
      <c r="H14" s="25">
        <f>SUM(C14:G14)</f>
        <v>0</v>
      </c>
      <c r="I14" s="71">
        <f>SUM(H14:H17)</f>
        <v>0</v>
      </c>
      <c r="L14" s="28"/>
      <c r="M14" s="47" t="s">
        <v>90</v>
      </c>
      <c r="N14" s="48" t="s">
        <v>157</v>
      </c>
      <c r="O14" s="48" t="s">
        <v>158</v>
      </c>
    </row>
    <row r="15" spans="1:19" ht="28.5" customHeight="1">
      <c r="A15" s="29" t="s">
        <v>42</v>
      </c>
      <c r="B15" s="54" t="s">
        <v>168</v>
      </c>
      <c r="C15" s="43"/>
      <c r="D15" s="43"/>
      <c r="E15" s="43"/>
      <c r="F15" s="43"/>
      <c r="G15" s="43"/>
      <c r="H15" s="25">
        <f t="shared" ref="H15:H39" si="0">SUM(C15:G15)</f>
        <v>0</v>
      </c>
      <c r="I15" s="71"/>
      <c r="M15" s="49" t="s">
        <v>149</v>
      </c>
      <c r="N15" s="34">
        <f>SUM(H14:H17)</f>
        <v>0</v>
      </c>
      <c r="O15" s="34">
        <v>120</v>
      </c>
    </row>
    <row r="16" spans="1:19" ht="20.25" customHeight="1">
      <c r="A16" s="29" t="s">
        <v>43</v>
      </c>
      <c r="B16" s="54" t="s">
        <v>148</v>
      </c>
      <c r="C16" s="43"/>
      <c r="D16" s="43"/>
      <c r="E16" s="43"/>
      <c r="F16" s="43"/>
      <c r="G16" s="43"/>
      <c r="H16" s="25">
        <f t="shared" si="0"/>
        <v>0</v>
      </c>
      <c r="I16" s="71"/>
      <c r="M16" s="49" t="s">
        <v>150</v>
      </c>
      <c r="N16" s="34">
        <f>SUM(H19:H23)</f>
        <v>0</v>
      </c>
      <c r="O16" s="34">
        <v>120</v>
      </c>
    </row>
    <row r="17" spans="1:15" ht="21.75" customHeight="1" thickBot="1">
      <c r="A17" s="30" t="s">
        <v>44</v>
      </c>
      <c r="B17" s="55" t="s">
        <v>148</v>
      </c>
      <c r="C17" s="44"/>
      <c r="D17" s="44"/>
      <c r="E17" s="44"/>
      <c r="F17" s="44"/>
      <c r="G17" s="44"/>
      <c r="H17" s="31">
        <f t="shared" si="0"/>
        <v>0</v>
      </c>
      <c r="I17" s="72"/>
      <c r="M17" s="49" t="s">
        <v>151</v>
      </c>
      <c r="N17" s="34">
        <f>SUM(H25:H30)</f>
        <v>0</v>
      </c>
      <c r="O17" s="34">
        <v>120</v>
      </c>
    </row>
    <row r="18" spans="1:15" s="33" customFormat="1" ht="24.75" customHeight="1">
      <c r="A18" s="50" t="s">
        <v>91</v>
      </c>
      <c r="B18" s="51" t="s">
        <v>166</v>
      </c>
      <c r="C18" s="51" t="s">
        <v>167</v>
      </c>
      <c r="D18" s="51" t="s">
        <v>148</v>
      </c>
      <c r="E18" s="51" t="s">
        <v>164</v>
      </c>
      <c r="F18" s="51" t="s">
        <v>165</v>
      </c>
      <c r="G18" s="51" t="s">
        <v>148</v>
      </c>
      <c r="H18" s="52" t="s">
        <v>146</v>
      </c>
      <c r="I18" s="53" t="s">
        <v>159</v>
      </c>
      <c r="L18" s="27"/>
      <c r="M18" s="49" t="s">
        <v>152</v>
      </c>
      <c r="N18" s="34">
        <f>SUM(H32:H35)</f>
        <v>0</v>
      </c>
      <c r="O18" s="34">
        <v>120</v>
      </c>
    </row>
    <row r="19" spans="1:15" ht="19.5" customHeight="1">
      <c r="A19" s="29" t="s">
        <v>92</v>
      </c>
      <c r="B19" s="54" t="s">
        <v>172</v>
      </c>
      <c r="C19" s="43"/>
      <c r="D19" s="43"/>
      <c r="E19" s="43"/>
      <c r="F19" s="43"/>
      <c r="G19" s="43"/>
      <c r="H19" s="25">
        <f t="shared" si="0"/>
        <v>0</v>
      </c>
      <c r="I19" s="73">
        <f>SUM(H19:H23)</f>
        <v>0</v>
      </c>
      <c r="M19" s="49" t="s">
        <v>153</v>
      </c>
      <c r="N19" s="34">
        <f>SUM(H37:H39)</f>
        <v>0</v>
      </c>
      <c r="O19" s="34">
        <v>120</v>
      </c>
    </row>
    <row r="20" spans="1:15" ht="20.25" customHeight="1">
      <c r="A20" s="29" t="s">
        <v>94</v>
      </c>
      <c r="B20" s="54" t="s">
        <v>172</v>
      </c>
      <c r="C20" s="43"/>
      <c r="D20" s="43"/>
      <c r="E20" s="43"/>
      <c r="F20" s="43"/>
      <c r="G20" s="43"/>
      <c r="H20" s="25">
        <f t="shared" si="0"/>
        <v>0</v>
      </c>
      <c r="I20" s="74"/>
      <c r="M20" s="49" t="s">
        <v>154</v>
      </c>
      <c r="N20" s="34">
        <f>SUM(H41:H45)</f>
        <v>0</v>
      </c>
      <c r="O20" s="34">
        <v>120</v>
      </c>
    </row>
    <row r="21" spans="1:15" ht="17.25" customHeight="1">
      <c r="A21" s="29" t="s">
        <v>95</v>
      </c>
      <c r="B21" s="54" t="s">
        <v>172</v>
      </c>
      <c r="C21" s="43"/>
      <c r="D21" s="43"/>
      <c r="E21" s="43"/>
      <c r="F21" s="43"/>
      <c r="G21" s="43"/>
      <c r="H21" s="25">
        <f t="shared" si="0"/>
        <v>0</v>
      </c>
      <c r="I21" s="74"/>
      <c r="M21" s="49" t="s">
        <v>155</v>
      </c>
      <c r="N21" s="34">
        <f>SUM(H47:H50)</f>
        <v>0</v>
      </c>
      <c r="O21" s="34">
        <v>130</v>
      </c>
    </row>
    <row r="22" spans="1:15" ht="16.5" customHeight="1">
      <c r="A22" s="29" t="s">
        <v>96</v>
      </c>
      <c r="B22" s="54" t="s">
        <v>148</v>
      </c>
      <c r="C22" s="43"/>
      <c r="D22" s="43"/>
      <c r="E22" s="43"/>
      <c r="F22" s="43"/>
      <c r="G22" s="43"/>
      <c r="H22" s="25">
        <f t="shared" si="0"/>
        <v>0</v>
      </c>
      <c r="I22" s="74"/>
      <c r="M22" s="49" t="s">
        <v>156</v>
      </c>
      <c r="N22" s="34">
        <f>SUM(H52:H56)</f>
        <v>0</v>
      </c>
      <c r="O22" s="34">
        <v>150</v>
      </c>
    </row>
    <row r="23" spans="1:15" ht="29.25" customHeight="1" thickBot="1">
      <c r="A23" s="30" t="s">
        <v>97</v>
      </c>
      <c r="B23" s="55" t="s">
        <v>148</v>
      </c>
      <c r="C23" s="44"/>
      <c r="D23" s="44"/>
      <c r="E23" s="44"/>
      <c r="F23" s="44"/>
      <c r="G23" s="44"/>
      <c r="H23" s="31">
        <f t="shared" si="0"/>
        <v>0</v>
      </c>
      <c r="I23" s="75"/>
      <c r="M23" s="47" t="s">
        <v>93</v>
      </c>
      <c r="N23" s="35">
        <f>SUM(N15:N22)</f>
        <v>0</v>
      </c>
      <c r="O23" s="35">
        <f>SUM(O15:O22)</f>
        <v>1000</v>
      </c>
    </row>
    <row r="24" spans="1:15" ht="31.5" customHeight="1">
      <c r="A24" s="50" t="s">
        <v>98</v>
      </c>
      <c r="B24" s="51" t="s">
        <v>166</v>
      </c>
      <c r="C24" s="51" t="s">
        <v>167</v>
      </c>
      <c r="D24" s="51" t="s">
        <v>167</v>
      </c>
      <c r="E24" s="51" t="s">
        <v>164</v>
      </c>
      <c r="F24" s="51" t="s">
        <v>165</v>
      </c>
      <c r="G24" s="51" t="s">
        <v>148</v>
      </c>
      <c r="H24" s="52" t="s">
        <v>146</v>
      </c>
      <c r="I24" s="53" t="s">
        <v>159</v>
      </c>
    </row>
    <row r="25" spans="1:15" ht="18" customHeight="1">
      <c r="A25" s="29" t="s">
        <v>99</v>
      </c>
      <c r="B25" s="54" t="s">
        <v>172</v>
      </c>
      <c r="C25" s="43"/>
      <c r="D25" s="43"/>
      <c r="E25" s="43"/>
      <c r="F25" s="43"/>
      <c r="G25" s="43"/>
      <c r="H25" s="25">
        <f t="shared" si="0"/>
        <v>0</v>
      </c>
      <c r="I25" s="71">
        <f>SUM(H25:H30)</f>
        <v>0</v>
      </c>
    </row>
    <row r="26" spans="1:15" ht="21.75" customHeight="1">
      <c r="A26" s="29" t="s">
        <v>100</v>
      </c>
      <c r="B26" s="54" t="s">
        <v>172</v>
      </c>
      <c r="C26" s="43"/>
      <c r="D26" s="43"/>
      <c r="E26" s="43"/>
      <c r="F26" s="43"/>
      <c r="G26" s="43"/>
      <c r="H26" s="25">
        <f t="shared" si="0"/>
        <v>0</v>
      </c>
      <c r="I26" s="71"/>
    </row>
    <row r="27" spans="1:15" ht="19.5" customHeight="1">
      <c r="A27" s="29" t="s">
        <v>101</v>
      </c>
      <c r="B27" s="54" t="s">
        <v>172</v>
      </c>
      <c r="C27" s="43"/>
      <c r="D27" s="43"/>
      <c r="E27" s="43"/>
      <c r="F27" s="43"/>
      <c r="G27" s="43"/>
      <c r="H27" s="25">
        <f t="shared" si="0"/>
        <v>0</v>
      </c>
      <c r="I27" s="71"/>
    </row>
    <row r="28" spans="1:15" ht="15.75" customHeight="1">
      <c r="A28" s="29" t="s">
        <v>102</v>
      </c>
      <c r="B28" s="54" t="s">
        <v>172</v>
      </c>
      <c r="C28" s="43"/>
      <c r="D28" s="43"/>
      <c r="E28" s="43"/>
      <c r="F28" s="43"/>
      <c r="G28" s="43"/>
      <c r="H28" s="25">
        <f t="shared" si="0"/>
        <v>0</v>
      </c>
      <c r="I28" s="71"/>
    </row>
    <row r="29" spans="1:15" ht="21" customHeight="1">
      <c r="A29" s="29" t="s">
        <v>103</v>
      </c>
      <c r="B29" s="54" t="s">
        <v>172</v>
      </c>
      <c r="C29" s="43"/>
      <c r="D29" s="43"/>
      <c r="E29" s="43"/>
      <c r="F29" s="43"/>
      <c r="G29" s="43"/>
      <c r="H29" s="25">
        <f t="shared" si="0"/>
        <v>0</v>
      </c>
      <c r="I29" s="71"/>
    </row>
    <row r="30" spans="1:15" ht="16.5" customHeight="1" thickBot="1">
      <c r="A30" s="30" t="s">
        <v>104</v>
      </c>
      <c r="B30" s="55" t="s">
        <v>172</v>
      </c>
      <c r="C30" s="44"/>
      <c r="D30" s="44"/>
      <c r="E30" s="44"/>
      <c r="F30" s="44"/>
      <c r="G30" s="44"/>
      <c r="H30" s="31">
        <f t="shared" si="0"/>
        <v>0</v>
      </c>
      <c r="I30" s="72"/>
    </row>
    <row r="31" spans="1:15" ht="25.5" customHeight="1">
      <c r="A31" s="50" t="s">
        <v>105</v>
      </c>
      <c r="B31" s="51" t="s">
        <v>166</v>
      </c>
      <c r="C31" s="51" t="s">
        <v>167</v>
      </c>
      <c r="D31" s="51" t="s">
        <v>167</v>
      </c>
      <c r="E31" s="51" t="s">
        <v>164</v>
      </c>
      <c r="F31" s="51" t="s">
        <v>165</v>
      </c>
      <c r="G31" s="51" t="s">
        <v>148</v>
      </c>
      <c r="H31" s="52" t="s">
        <v>146</v>
      </c>
      <c r="I31" s="53" t="s">
        <v>159</v>
      </c>
    </row>
    <row r="32" spans="1:15" ht="17.25" customHeight="1">
      <c r="A32" s="29" t="s">
        <v>106</v>
      </c>
      <c r="B32" s="54" t="s">
        <v>148</v>
      </c>
      <c r="C32" s="43"/>
      <c r="D32" s="43"/>
      <c r="E32" s="43"/>
      <c r="F32" s="43"/>
      <c r="G32" s="43"/>
      <c r="H32" s="25">
        <f t="shared" si="0"/>
        <v>0</v>
      </c>
      <c r="I32" s="71">
        <f>SUM(H32:H35)</f>
        <v>0</v>
      </c>
    </row>
    <row r="33" spans="1:9" ht="17.25" customHeight="1">
      <c r="A33" s="29" t="s">
        <v>107</v>
      </c>
      <c r="B33" s="54" t="s">
        <v>172</v>
      </c>
      <c r="C33" s="43"/>
      <c r="D33" s="43"/>
      <c r="E33" s="43"/>
      <c r="F33" s="43"/>
      <c r="G33" s="43"/>
      <c r="H33" s="25">
        <f t="shared" si="0"/>
        <v>0</v>
      </c>
      <c r="I33" s="71"/>
    </row>
    <row r="34" spans="1:9" ht="16.5" customHeight="1">
      <c r="A34" s="29" t="s">
        <v>108</v>
      </c>
      <c r="B34" s="54" t="s">
        <v>148</v>
      </c>
      <c r="C34" s="43"/>
      <c r="D34" s="43"/>
      <c r="E34" s="43"/>
      <c r="F34" s="43"/>
      <c r="G34" s="43"/>
      <c r="H34" s="25">
        <f t="shared" si="0"/>
        <v>0</v>
      </c>
      <c r="I34" s="71"/>
    </row>
    <row r="35" spans="1:9" ht="18" customHeight="1" thickBot="1">
      <c r="A35" s="30" t="s">
        <v>109</v>
      </c>
      <c r="B35" s="55" t="s">
        <v>171</v>
      </c>
      <c r="C35" s="44"/>
      <c r="D35" s="44"/>
      <c r="E35" s="44"/>
      <c r="F35" s="44"/>
      <c r="G35" s="44"/>
      <c r="H35" s="31">
        <f t="shared" si="0"/>
        <v>0</v>
      </c>
      <c r="I35" s="72"/>
    </row>
    <row r="36" spans="1:9" ht="28.5" customHeight="1">
      <c r="A36" s="50" t="s">
        <v>110</v>
      </c>
      <c r="B36" s="51" t="s">
        <v>166</v>
      </c>
      <c r="C36" s="51" t="s">
        <v>167</v>
      </c>
      <c r="D36" s="51" t="s">
        <v>167</v>
      </c>
      <c r="E36" s="51" t="s">
        <v>164</v>
      </c>
      <c r="F36" s="51" t="s">
        <v>165</v>
      </c>
      <c r="G36" s="51" t="s">
        <v>148</v>
      </c>
      <c r="H36" s="52" t="s">
        <v>146</v>
      </c>
      <c r="I36" s="53" t="s">
        <v>159</v>
      </c>
    </row>
    <row r="37" spans="1:9" ht="18" customHeight="1">
      <c r="A37" s="29" t="s">
        <v>111</v>
      </c>
      <c r="B37" s="54" t="s">
        <v>171</v>
      </c>
      <c r="C37" s="43"/>
      <c r="D37" s="43"/>
      <c r="E37" s="43"/>
      <c r="F37" s="43"/>
      <c r="G37" s="43"/>
      <c r="H37" s="25">
        <f t="shared" si="0"/>
        <v>0</v>
      </c>
      <c r="I37" s="71">
        <f>SUM(H37:H39)</f>
        <v>0</v>
      </c>
    </row>
    <row r="38" spans="1:9" ht="44.25" customHeight="1">
      <c r="A38" s="29" t="s">
        <v>134</v>
      </c>
      <c r="B38" s="54" t="s">
        <v>171</v>
      </c>
      <c r="C38" s="43"/>
      <c r="D38" s="43"/>
      <c r="E38" s="43"/>
      <c r="F38" s="43"/>
      <c r="G38" s="43"/>
      <c r="H38" s="25">
        <f t="shared" si="0"/>
        <v>0</v>
      </c>
      <c r="I38" s="71"/>
    </row>
    <row r="39" spans="1:9" ht="19.5" customHeight="1" thickBot="1">
      <c r="A39" s="30" t="s">
        <v>112</v>
      </c>
      <c r="B39" s="55" t="s">
        <v>171</v>
      </c>
      <c r="C39" s="44"/>
      <c r="D39" s="44"/>
      <c r="E39" s="44"/>
      <c r="F39" s="44"/>
      <c r="G39" s="44"/>
      <c r="H39" s="31">
        <f t="shared" si="0"/>
        <v>0</v>
      </c>
      <c r="I39" s="72"/>
    </row>
    <row r="40" spans="1:9" ht="29.25" customHeight="1">
      <c r="A40" s="50" t="s">
        <v>113</v>
      </c>
      <c r="B40" s="51" t="s">
        <v>166</v>
      </c>
      <c r="C40" s="51" t="s">
        <v>148</v>
      </c>
      <c r="D40" s="51" t="s">
        <v>167</v>
      </c>
      <c r="E40" s="51" t="s">
        <v>164</v>
      </c>
      <c r="F40" s="51" t="s">
        <v>165</v>
      </c>
      <c r="G40" s="51" t="s">
        <v>148</v>
      </c>
      <c r="H40" s="52" t="s">
        <v>146</v>
      </c>
      <c r="I40" s="53" t="s">
        <v>159</v>
      </c>
    </row>
    <row r="41" spans="1:9" ht="20.25" customHeight="1">
      <c r="A41" s="29" t="s">
        <v>114</v>
      </c>
      <c r="B41" s="54" t="s">
        <v>172</v>
      </c>
      <c r="C41" s="43"/>
      <c r="D41" s="43"/>
      <c r="E41" s="43"/>
      <c r="F41" s="43"/>
      <c r="G41" s="43"/>
      <c r="H41" s="25">
        <f>SUM(C41:G41)</f>
        <v>0</v>
      </c>
      <c r="I41" s="71">
        <f>SUM(H41:H45)</f>
        <v>0</v>
      </c>
    </row>
    <row r="42" spans="1:9" ht="16.5" customHeight="1">
      <c r="A42" s="29" t="s">
        <v>115</v>
      </c>
      <c r="B42" s="54" t="s">
        <v>148</v>
      </c>
      <c r="C42" s="43"/>
      <c r="D42" s="43"/>
      <c r="E42" s="43"/>
      <c r="F42" s="43"/>
      <c r="G42" s="43"/>
      <c r="H42" s="25">
        <f>SUM(C42:G42)</f>
        <v>0</v>
      </c>
      <c r="I42" s="71"/>
    </row>
    <row r="43" spans="1:9" ht="16.5" customHeight="1">
      <c r="A43" s="29" t="s">
        <v>116</v>
      </c>
      <c r="B43" s="54" t="s">
        <v>148</v>
      </c>
      <c r="C43" s="43"/>
      <c r="D43" s="43"/>
      <c r="E43" s="43"/>
      <c r="F43" s="43"/>
      <c r="G43" s="43"/>
      <c r="H43" s="25">
        <f>SUM(C43:G43)</f>
        <v>0</v>
      </c>
      <c r="I43" s="71"/>
    </row>
    <row r="44" spans="1:9" ht="17.25" customHeight="1">
      <c r="A44" s="29" t="s">
        <v>117</v>
      </c>
      <c r="B44" s="54" t="s">
        <v>172</v>
      </c>
      <c r="C44" s="43"/>
      <c r="D44" s="43"/>
      <c r="E44" s="43"/>
      <c r="F44" s="43"/>
      <c r="G44" s="43"/>
      <c r="H44" s="25">
        <f>SUM(C44:G44)</f>
        <v>0</v>
      </c>
      <c r="I44" s="71"/>
    </row>
    <row r="45" spans="1:9" ht="19.5" customHeight="1" thickBot="1">
      <c r="A45" s="30" t="s">
        <v>118</v>
      </c>
      <c r="B45" s="55" t="s">
        <v>172</v>
      </c>
      <c r="C45" s="44"/>
      <c r="D45" s="44"/>
      <c r="E45" s="44"/>
      <c r="F45" s="44"/>
      <c r="G45" s="44"/>
      <c r="H45" s="31">
        <f>SUM(C45:G45)</f>
        <v>0</v>
      </c>
      <c r="I45" s="72"/>
    </row>
    <row r="46" spans="1:9" ht="30.75" customHeight="1">
      <c r="A46" s="50" t="s">
        <v>119</v>
      </c>
      <c r="B46" s="51" t="s">
        <v>169</v>
      </c>
      <c r="C46" s="51" t="s">
        <v>167</v>
      </c>
      <c r="D46" s="51" t="s">
        <v>167</v>
      </c>
      <c r="E46" s="51" t="s">
        <v>164</v>
      </c>
      <c r="F46" s="51" t="s">
        <v>165</v>
      </c>
      <c r="G46" s="51" t="s">
        <v>148</v>
      </c>
      <c r="H46" s="52" t="s">
        <v>146</v>
      </c>
      <c r="I46" s="53" t="s">
        <v>159</v>
      </c>
    </row>
    <row r="47" spans="1:9" ht="18" customHeight="1">
      <c r="A47" s="29" t="s">
        <v>120</v>
      </c>
      <c r="B47" s="54" t="s">
        <v>171</v>
      </c>
      <c r="C47" s="43"/>
      <c r="D47" s="43"/>
      <c r="E47" s="43"/>
      <c r="F47" s="43"/>
      <c r="G47" s="43"/>
      <c r="H47" s="25">
        <f>SUM(C47:G47)</f>
        <v>0</v>
      </c>
      <c r="I47" s="71">
        <f>SUM(H47:H50)</f>
        <v>0</v>
      </c>
    </row>
    <row r="48" spans="1:9" ht="15.75" customHeight="1">
      <c r="A48" s="29" t="s">
        <v>121</v>
      </c>
      <c r="B48" s="54" t="s">
        <v>148</v>
      </c>
      <c r="C48" s="43"/>
      <c r="D48" s="43"/>
      <c r="E48" s="43"/>
      <c r="F48" s="43"/>
      <c r="G48" s="43"/>
      <c r="H48" s="25">
        <f>SUM(C48:G48)</f>
        <v>0</v>
      </c>
      <c r="I48" s="71"/>
    </row>
    <row r="49" spans="1:9" ht="17.25" customHeight="1">
      <c r="A49" s="29" t="s">
        <v>122</v>
      </c>
      <c r="B49" s="54" t="s">
        <v>171</v>
      </c>
      <c r="C49" s="43"/>
      <c r="D49" s="43"/>
      <c r="E49" s="43"/>
      <c r="F49" s="43"/>
      <c r="G49" s="43"/>
      <c r="H49" s="25">
        <f>SUM(C49:G49)</f>
        <v>0</v>
      </c>
      <c r="I49" s="71"/>
    </row>
    <row r="50" spans="1:9" ht="54.75" customHeight="1" thickBot="1">
      <c r="A50" s="46" t="s">
        <v>176</v>
      </c>
      <c r="B50" s="55" t="s">
        <v>172</v>
      </c>
      <c r="C50" s="44"/>
      <c r="D50" s="44"/>
      <c r="E50" s="44"/>
      <c r="F50" s="44"/>
      <c r="G50" s="44"/>
      <c r="H50" s="31">
        <f>SUM(C50:G50)</f>
        <v>0</v>
      </c>
      <c r="I50" s="72"/>
    </row>
    <row r="51" spans="1:9" ht="30" customHeight="1">
      <c r="A51" s="50" t="s">
        <v>123</v>
      </c>
      <c r="B51" s="101" t="s">
        <v>170</v>
      </c>
      <c r="C51" s="102"/>
      <c r="D51" s="102"/>
      <c r="E51" s="102"/>
      <c r="F51" s="103"/>
      <c r="G51" s="51" t="s">
        <v>170</v>
      </c>
      <c r="H51" s="52" t="s">
        <v>146</v>
      </c>
      <c r="I51" s="53" t="s">
        <v>159</v>
      </c>
    </row>
    <row r="52" spans="1:9" ht="17.25" customHeight="1">
      <c r="A52" s="56" t="s">
        <v>124</v>
      </c>
      <c r="B52" s="104" t="s">
        <v>148</v>
      </c>
      <c r="C52" s="105"/>
      <c r="D52" s="105"/>
      <c r="E52" s="105"/>
      <c r="F52" s="106"/>
      <c r="G52" s="43"/>
      <c r="H52" s="25">
        <f>VALUE(G52)</f>
        <v>0</v>
      </c>
      <c r="I52" s="71">
        <f>SUM(H52:H56)</f>
        <v>0</v>
      </c>
    </row>
    <row r="53" spans="1:9" ht="18" customHeight="1">
      <c r="A53" s="56" t="s">
        <v>125</v>
      </c>
      <c r="B53" s="104" t="s">
        <v>147</v>
      </c>
      <c r="C53" s="105"/>
      <c r="D53" s="105"/>
      <c r="E53" s="105"/>
      <c r="F53" s="106"/>
      <c r="G53" s="43"/>
      <c r="H53" s="25">
        <f>VALUE(G53)</f>
        <v>0</v>
      </c>
      <c r="I53" s="71"/>
    </row>
    <row r="54" spans="1:9" ht="17.25" customHeight="1">
      <c r="A54" s="56" t="s">
        <v>126</v>
      </c>
      <c r="B54" s="104" t="s">
        <v>167</v>
      </c>
      <c r="C54" s="105"/>
      <c r="D54" s="105"/>
      <c r="E54" s="105"/>
      <c r="F54" s="106"/>
      <c r="G54" s="43"/>
      <c r="H54" s="25">
        <f>VALUE(G54)</f>
        <v>0</v>
      </c>
      <c r="I54" s="71"/>
    </row>
    <row r="55" spans="1:9" ht="30" customHeight="1">
      <c r="A55" s="56" t="s">
        <v>127</v>
      </c>
      <c r="B55" s="104" t="s">
        <v>167</v>
      </c>
      <c r="C55" s="105"/>
      <c r="D55" s="105"/>
      <c r="E55" s="105"/>
      <c r="F55" s="106"/>
      <c r="G55" s="43"/>
      <c r="H55" s="25">
        <f>VALUE(G55)</f>
        <v>0</v>
      </c>
      <c r="I55" s="71"/>
    </row>
    <row r="56" spans="1:9" ht="18" customHeight="1">
      <c r="A56" s="56" t="s">
        <v>128</v>
      </c>
      <c r="B56" s="104" t="s">
        <v>148</v>
      </c>
      <c r="C56" s="105"/>
      <c r="D56" s="105"/>
      <c r="E56" s="105"/>
      <c r="F56" s="106"/>
      <c r="G56" s="43"/>
      <c r="H56" s="25">
        <f>VALUE(G56)</f>
        <v>0</v>
      </c>
      <c r="I56" s="71"/>
    </row>
    <row r="57" spans="1:9" ht="19.5" customHeight="1" thickBot="1">
      <c r="A57" s="32" t="s">
        <v>129</v>
      </c>
      <c r="B57" s="98" t="s">
        <v>160</v>
      </c>
      <c r="C57" s="99"/>
      <c r="D57" s="99"/>
      <c r="E57" s="99"/>
      <c r="F57" s="100"/>
      <c r="G57" s="57" t="s">
        <v>136</v>
      </c>
      <c r="H57" s="58">
        <f>SUM(H14:H17,H19:H23,H25:H30,H32:H35,H37:H39,H41:H45,H47:H50,H52:H56)</f>
        <v>0</v>
      </c>
      <c r="I57" s="59">
        <f>SUM(I52,I47,I41,I37,I32,I25,I19,I14)</f>
        <v>0</v>
      </c>
    </row>
    <row r="59" spans="1:9">
      <c r="A59" s="86"/>
      <c r="B59" s="86"/>
      <c r="C59" s="88"/>
      <c r="D59" s="86"/>
      <c r="E59" s="86"/>
      <c r="F59" s="89"/>
      <c r="G59" s="90"/>
      <c r="H59" s="90"/>
    </row>
    <row r="60" spans="1:9" ht="30.75" customHeight="1">
      <c r="A60" s="87" t="s">
        <v>138</v>
      </c>
      <c r="B60" s="87"/>
      <c r="C60" s="87" t="s">
        <v>137</v>
      </c>
      <c r="D60" s="87"/>
      <c r="E60" s="87"/>
      <c r="F60" s="87"/>
      <c r="G60" s="87"/>
      <c r="H60" s="87"/>
    </row>
    <row r="61" spans="1:9">
      <c r="A61" s="91"/>
      <c r="B61" s="91"/>
    </row>
    <row r="62" spans="1:9" ht="57" customHeight="1">
      <c r="A62" s="91" t="s">
        <v>140</v>
      </c>
      <c r="B62" s="91"/>
      <c r="C62" s="94"/>
      <c r="D62" s="95"/>
      <c r="E62" s="95"/>
    </row>
    <row r="63" spans="1:9">
      <c r="A63" s="91"/>
      <c r="B63" s="91"/>
    </row>
    <row r="64" spans="1:9">
      <c r="A64" s="91" t="s">
        <v>139</v>
      </c>
      <c r="B64" s="91"/>
      <c r="C64" s="92"/>
      <c r="D64" s="93"/>
      <c r="E64" s="93"/>
    </row>
    <row r="65" spans="1:5">
      <c r="A65" s="91"/>
      <c r="B65" s="91"/>
    </row>
    <row r="66" spans="1:5">
      <c r="A66" s="91"/>
      <c r="B66" s="91"/>
      <c r="C66" s="96"/>
      <c r="D66" s="97"/>
      <c r="E66" s="97"/>
    </row>
    <row r="67" spans="1:5">
      <c r="A67" s="91"/>
      <c r="B67" s="91"/>
    </row>
    <row r="68" spans="1:5">
      <c r="A68" s="91"/>
      <c r="B68" s="91"/>
      <c r="C68" s="96"/>
      <c r="D68" s="97"/>
      <c r="E68" s="97"/>
    </row>
    <row r="69" spans="1:5">
      <c r="A69" s="39"/>
      <c r="B69" s="40"/>
      <c r="C69" s="41"/>
      <c r="D69" s="41"/>
      <c r="E69" s="41"/>
    </row>
    <row r="70" spans="1:5">
      <c r="A70" s="39"/>
      <c r="B70" s="40"/>
    </row>
  </sheetData>
  <sheetProtection algorithmName="SHA-512" hashValue="JNMCNVBHVJumcgOPQ9/xRjwPOLiLlwz4mGJbqlqbWOomV4EJq71Dd4+6ssB6jKSusLUAyvws9q9yYD66w9Yl3w==" saltValue="1r+pY1LXuoH1RIVoWoF83g==" spinCount="100000" sheet="1" selectLockedCells="1"/>
  <mergeCells count="52">
    <mergeCell ref="F6:F11"/>
    <mergeCell ref="K9:S9"/>
    <mergeCell ref="K10:S10"/>
    <mergeCell ref="M12:O13"/>
    <mergeCell ref="H6:I12"/>
    <mergeCell ref="K8:S8"/>
    <mergeCell ref="C6:C8"/>
    <mergeCell ref="B6:B12"/>
    <mergeCell ref="C9:C11"/>
    <mergeCell ref="D9:D11"/>
    <mergeCell ref="E6:E11"/>
    <mergeCell ref="B57:F57"/>
    <mergeCell ref="B51:F51"/>
    <mergeCell ref="B53:F53"/>
    <mergeCell ref="B54:F54"/>
    <mergeCell ref="B55:F55"/>
    <mergeCell ref="B56:F56"/>
    <mergeCell ref="B52:F52"/>
    <mergeCell ref="C66:E66"/>
    <mergeCell ref="C68:E68"/>
    <mergeCell ref="A67:B67"/>
    <mergeCell ref="A68:B68"/>
    <mergeCell ref="A65:B65"/>
    <mergeCell ref="A66:B66"/>
    <mergeCell ref="A63:B63"/>
    <mergeCell ref="A64:B64"/>
    <mergeCell ref="A61:B61"/>
    <mergeCell ref="A62:B62"/>
    <mergeCell ref="C64:E64"/>
    <mergeCell ref="C62:E62"/>
    <mergeCell ref="A59:B59"/>
    <mergeCell ref="A60:B60"/>
    <mergeCell ref="C60:E60"/>
    <mergeCell ref="F60:H60"/>
    <mergeCell ref="C59:E59"/>
    <mergeCell ref="F59:H59"/>
    <mergeCell ref="A1:I1"/>
    <mergeCell ref="A2:I2"/>
    <mergeCell ref="A3:I3"/>
    <mergeCell ref="I14:I17"/>
    <mergeCell ref="I52:I56"/>
    <mergeCell ref="I47:I50"/>
    <mergeCell ref="I41:I45"/>
    <mergeCell ref="I37:I39"/>
    <mergeCell ref="I32:I35"/>
    <mergeCell ref="I25:I30"/>
    <mergeCell ref="I19:I23"/>
    <mergeCell ref="A4:I4"/>
    <mergeCell ref="C12:F12"/>
    <mergeCell ref="A6:A12"/>
    <mergeCell ref="G6:G11"/>
    <mergeCell ref="D6:D8"/>
  </mergeCells>
  <dataValidations count="1">
    <dataValidation allowBlank="1" showInputMessage="1" sqref="A13:A57 B44:B45 B19:B23 B37:B39 B32:B35 B41 B47 B25:B30 B49:B50"/>
  </dataValidations>
  <printOptions horizontalCentered="1"/>
  <pageMargins left="0.31496062992125984" right="0.35433070866141736" top="0.39370078740157483" bottom="0.23622047244094491" header="0.43307086614173229" footer="0.15748031496062992"/>
  <pageSetup scale="49" fitToHeight="0" orientation="portrait" r:id="rId1"/>
  <headerFooter>
    <oddHeader>&amp;L&amp;G&amp;R&amp;G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error="HA PASADO EL MAXIMO DE CALIFICACIÓN">
          <x14:formula1>
            <xm:f>Hoja3!$K$4:$K$9</xm:f>
          </x14:formula1>
          <xm:sqref>G52:G56</xm:sqref>
        </x14:dataValidation>
        <x14:dataValidation type="list" allowBlank="1" showInputMessage="1" showErrorMessage="1" error="HA PASADO EL MAXIMO DE CALIFICACIÓN">
          <x14:formula1>
            <xm:f>Hoja3!$B$4:$B$9</xm:f>
          </x14:formula1>
          <xm:sqref>G49 C35:D35 C47:D47 C37:D39 G47 G37:G39 G35 C49:D49</xm:sqref>
        </x14:dataValidation>
        <x14:dataValidation type="list" allowBlank="1" showInputMessage="1" showErrorMessage="1" error="HA PASADO EL MAXIMO DE CALIFICACIÓN">
          <x14:formula1>
            <xm:f>Hoja3!$H$4:$H$7</xm:f>
          </x14:formula1>
          <xm:sqref>F47 F49 F37:F39 F35</xm:sqref>
        </x14:dataValidation>
        <x14:dataValidation type="list" allowBlank="1" showInputMessage="1" showErrorMessage="1" error="HA PASADO EL MAXIMO DE CALIFICACIÓN">
          <x14:formula1>
            <xm:f>Hoja3!$C$4:$C$9</xm:f>
          </x14:formula1>
          <xm:sqref>C48:D48 G22:G23 G34 C32:D32 C34:D34 C42:D43 C14:D17 C22:D23 G48 G42:G43 G32 G14:G17</xm:sqref>
        </x14:dataValidation>
        <x14:dataValidation type="list" allowBlank="1" showInputMessage="1" showErrorMessage="1">
          <x14:formula1>
            <xm:f>Hoja3!$F$4:$F$6</xm:f>
          </x14:formula1>
          <xm:sqref>E34 E14:E17 E48 E22:E23 E32 E42:E43</xm:sqref>
        </x14:dataValidation>
        <x14:dataValidation type="list" allowBlank="1" showInputMessage="1" showErrorMessage="1">
          <x14:formula1>
            <xm:f>Hoja3!$I$4:$I$7</xm:f>
          </x14:formula1>
          <xm:sqref>F14:F17 F22:F23</xm:sqref>
        </x14:dataValidation>
        <x14:dataValidation type="list" allowBlank="1" showInputMessage="1" showErrorMessage="1" error="HA PASADO EL MAXIMO DE CALIFICACIÓN">
          <x14:formula1>
            <xm:f>Hoja3!$G$4:$G$6</xm:f>
          </x14:formula1>
          <xm:sqref>E19:E21 E25:E30 E33 E41 E44:E45 E50</xm:sqref>
        </x14:dataValidation>
        <x14:dataValidation type="list" allowBlank="1" showInputMessage="1" showErrorMessage="1" error="HA PASADO EL MAXIMO DE CALIFICACIÓN">
          <x14:formula1>
            <xm:f>Hoja3!$D$4:$D$9</xm:f>
          </x14:formula1>
          <xm:sqref>G25:G30 C50:D50 C25:D30 C33:D33 C41:D41 C44:D45 C19:D21 G50 G41 G44:G45 G33 G19:G21</xm:sqref>
        </x14:dataValidation>
        <x14:dataValidation type="list" allowBlank="1" showInputMessage="1" showErrorMessage="1" error="HA PASADO EL MAXIMO DE CALIFICACIÓN">
          <x14:formula1>
            <xm:f>Hoja3!$E$4:$E$6</xm:f>
          </x14:formula1>
          <xm:sqref>E35 E37:E39 E47 E49</xm:sqref>
        </x14:dataValidation>
        <x14:dataValidation type="list" allowBlank="1" showInputMessage="1" showErrorMessage="1" error="HA PASADO EL MAXIMO DE CALIFICACIÓN">
          <x14:formula1>
            <xm:f>Hoja3!$J$4:$J$7</xm:f>
          </x14:formula1>
          <xm:sqref>F50 F44:F45 F41 F33 F25:F30</xm:sqref>
        </x14:dataValidation>
        <x14:dataValidation type="list" allowBlank="1" showInputMessage="1" showErrorMessage="1" error="HA PASADO EL MAXIMO DE CALIFICACIÓN">
          <x14:formula1>
            <xm:f>Hoja3!$I$4:$I$7</xm:f>
          </x14:formula1>
          <xm:sqref>F48 F42:F43 F34 F32</xm:sqref>
        </x14:dataValidation>
        <x14:dataValidation type="list" allowBlank="1" showInputMessage="1" showErrorMessage="1">
          <x14:formula1>
            <xm:f>Hoja3!$J$4:$J$7</xm:f>
          </x14:formula1>
          <xm:sqref>F19 F20 F21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2:K15"/>
  <sheetViews>
    <sheetView zoomScale="90" zoomScaleNormal="90" workbookViewId="0">
      <selection activeCell="A26" sqref="A26"/>
    </sheetView>
  </sheetViews>
  <sheetFormatPr baseColWidth="10" defaultRowHeight="15"/>
  <cols>
    <col min="1" max="1" width="22.85546875" customWidth="1"/>
    <col min="2" max="14" width="23.7109375" customWidth="1"/>
  </cols>
  <sheetData>
    <row r="2" spans="1:11" ht="23.25">
      <c r="A2" s="21"/>
      <c r="B2" s="45" t="s">
        <v>65</v>
      </c>
      <c r="C2" s="45" t="s">
        <v>66</v>
      </c>
      <c r="D2" s="45" t="s">
        <v>67</v>
      </c>
      <c r="E2" s="45" t="s">
        <v>68</v>
      </c>
      <c r="F2" s="45" t="s">
        <v>69</v>
      </c>
      <c r="G2" s="45" t="s">
        <v>70</v>
      </c>
      <c r="H2" s="45" t="s">
        <v>78</v>
      </c>
      <c r="I2" s="45" t="s">
        <v>79</v>
      </c>
      <c r="J2" s="45" t="s">
        <v>80</v>
      </c>
      <c r="K2" s="45" t="s">
        <v>82</v>
      </c>
    </row>
    <row r="3" spans="1:11" s="21" customFormat="1" ht="162.75">
      <c r="B3" s="24" t="s">
        <v>71</v>
      </c>
      <c r="C3" s="24" t="s">
        <v>72</v>
      </c>
      <c r="D3" s="24" t="s">
        <v>73</v>
      </c>
      <c r="E3" s="24" t="s">
        <v>74</v>
      </c>
      <c r="F3" s="24" t="s">
        <v>75</v>
      </c>
      <c r="G3" s="24" t="s">
        <v>76</v>
      </c>
      <c r="H3" s="24" t="s">
        <v>77</v>
      </c>
      <c r="I3" s="24" t="s">
        <v>81</v>
      </c>
      <c r="J3" s="24" t="s">
        <v>130</v>
      </c>
      <c r="K3" s="24" t="s">
        <v>83</v>
      </c>
    </row>
    <row r="4" spans="1:11" ht="23.25">
      <c r="B4" s="23">
        <v>10</v>
      </c>
      <c r="C4" s="23">
        <v>7.5</v>
      </c>
      <c r="D4" s="23">
        <v>5</v>
      </c>
      <c r="E4" s="23">
        <v>4</v>
      </c>
      <c r="F4" s="23">
        <v>3</v>
      </c>
      <c r="G4" s="23">
        <v>2</v>
      </c>
      <c r="H4" s="23">
        <v>6</v>
      </c>
      <c r="I4" s="23">
        <v>4.5</v>
      </c>
      <c r="J4" s="23">
        <v>3</v>
      </c>
      <c r="K4" s="23">
        <v>30</v>
      </c>
    </row>
    <row r="5" spans="1:11" ht="23.25">
      <c r="B5" s="23">
        <v>8</v>
      </c>
      <c r="C5" s="23">
        <v>6</v>
      </c>
      <c r="D5" s="23">
        <v>4</v>
      </c>
      <c r="E5" s="23">
        <v>2</v>
      </c>
      <c r="F5" s="23">
        <v>1.5</v>
      </c>
      <c r="G5" s="23">
        <v>1</v>
      </c>
      <c r="H5" s="23">
        <v>4</v>
      </c>
      <c r="I5" s="23">
        <v>3</v>
      </c>
      <c r="J5" s="23">
        <v>2</v>
      </c>
      <c r="K5" s="23">
        <v>24</v>
      </c>
    </row>
    <row r="6" spans="1:11" ht="23.25">
      <c r="B6" s="23">
        <v>6</v>
      </c>
      <c r="C6" s="23">
        <v>4.5</v>
      </c>
      <c r="D6" s="23">
        <v>3</v>
      </c>
      <c r="E6" s="23">
        <v>0</v>
      </c>
      <c r="F6" s="23">
        <v>0</v>
      </c>
      <c r="G6" s="23">
        <v>0</v>
      </c>
      <c r="H6" s="23">
        <v>2</v>
      </c>
      <c r="I6" s="23">
        <v>1.5</v>
      </c>
      <c r="J6" s="23">
        <v>1</v>
      </c>
      <c r="K6" s="23">
        <v>18</v>
      </c>
    </row>
    <row r="7" spans="1:11" ht="23.25">
      <c r="B7" s="23">
        <v>4</v>
      </c>
      <c r="C7" s="23">
        <v>3</v>
      </c>
      <c r="D7" s="23">
        <v>2</v>
      </c>
      <c r="E7" s="23"/>
      <c r="F7" s="23"/>
      <c r="G7" s="23"/>
      <c r="H7" s="23">
        <v>0</v>
      </c>
      <c r="I7" s="23">
        <v>0</v>
      </c>
      <c r="J7" s="23">
        <v>0</v>
      </c>
      <c r="K7" s="23">
        <v>12</v>
      </c>
    </row>
    <row r="8" spans="1:11" ht="23.25">
      <c r="B8" s="23">
        <v>2</v>
      </c>
      <c r="C8" s="23">
        <v>1.5</v>
      </c>
      <c r="D8" s="23">
        <v>1</v>
      </c>
      <c r="E8" s="23"/>
      <c r="F8" s="23"/>
      <c r="G8" s="23"/>
      <c r="H8" s="23"/>
      <c r="I8" s="23"/>
      <c r="J8" s="23"/>
      <c r="K8" s="23">
        <v>6</v>
      </c>
    </row>
    <row r="9" spans="1:11" ht="21">
      <c r="B9" s="22">
        <v>0</v>
      </c>
      <c r="C9" s="22">
        <v>0</v>
      </c>
      <c r="D9" s="22">
        <v>0</v>
      </c>
      <c r="E9" s="22"/>
      <c r="F9" s="22"/>
      <c r="G9" s="22"/>
      <c r="H9" s="22"/>
      <c r="I9" s="22"/>
      <c r="J9" s="22"/>
      <c r="K9" s="22">
        <v>0</v>
      </c>
    </row>
    <row r="13" spans="1:11">
      <c r="B13" t="s">
        <v>132</v>
      </c>
    </row>
    <row r="14" spans="1:11">
      <c r="B14" t="s">
        <v>131</v>
      </c>
    </row>
    <row r="15" spans="1:11">
      <c r="B15" t="s">
        <v>133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scale="4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K15"/>
  <sheetViews>
    <sheetView workbookViewId="0">
      <selection activeCell="G5" sqref="G5"/>
    </sheetView>
  </sheetViews>
  <sheetFormatPr baseColWidth="10" defaultColWidth="11.42578125" defaultRowHeight="15"/>
  <cols>
    <col min="1" max="1" width="22.85546875" style="4" customWidth="1"/>
    <col min="2" max="14" width="23.7109375" style="4" customWidth="1"/>
    <col min="15" max="16384" width="11.42578125" style="4"/>
  </cols>
  <sheetData>
    <row r="2" spans="1:11" ht="23.25">
      <c r="A2" s="21"/>
      <c r="B2" s="23" t="s">
        <v>65</v>
      </c>
      <c r="C2" s="23" t="s">
        <v>66</v>
      </c>
      <c r="D2" s="23" t="s">
        <v>67</v>
      </c>
      <c r="E2" s="23" t="s">
        <v>68</v>
      </c>
      <c r="F2" s="23" t="s">
        <v>69</v>
      </c>
      <c r="G2" s="23" t="s">
        <v>70</v>
      </c>
      <c r="H2" s="23" t="s">
        <v>78</v>
      </c>
      <c r="I2" s="23" t="s">
        <v>79</v>
      </c>
      <c r="J2" s="23" t="s">
        <v>80</v>
      </c>
      <c r="K2" s="23" t="s">
        <v>82</v>
      </c>
    </row>
    <row r="3" spans="1:11" s="21" customFormat="1" ht="162.75">
      <c r="B3" s="24" t="s">
        <v>71</v>
      </c>
      <c r="C3" s="24" t="s">
        <v>72</v>
      </c>
      <c r="D3" s="24" t="s">
        <v>73</v>
      </c>
      <c r="E3" s="24" t="s">
        <v>74</v>
      </c>
      <c r="F3" s="24" t="s">
        <v>75</v>
      </c>
      <c r="G3" s="24" t="s">
        <v>76</v>
      </c>
      <c r="H3" s="24" t="s">
        <v>77</v>
      </c>
      <c r="I3" s="24" t="s">
        <v>81</v>
      </c>
      <c r="J3" s="24" t="s">
        <v>130</v>
      </c>
      <c r="K3" s="24" t="s">
        <v>83</v>
      </c>
    </row>
    <row r="4" spans="1:11" ht="23.25">
      <c r="B4" s="23" t="s">
        <v>54</v>
      </c>
      <c r="C4" s="23" t="s">
        <v>61</v>
      </c>
      <c r="D4" s="23" t="s">
        <v>50</v>
      </c>
      <c r="E4" s="23" t="s">
        <v>58</v>
      </c>
      <c r="F4" s="23" t="s">
        <v>64</v>
      </c>
      <c r="G4" s="23" t="s">
        <v>52</v>
      </c>
      <c r="H4" s="23" t="s">
        <v>56</v>
      </c>
      <c r="I4" s="23" t="s">
        <v>63</v>
      </c>
      <c r="J4" s="23" t="s">
        <v>57</v>
      </c>
      <c r="K4" s="23" t="s">
        <v>84</v>
      </c>
    </row>
    <row r="5" spans="1:11" ht="23.25">
      <c r="B5" s="23" t="s">
        <v>55</v>
      </c>
      <c r="C5" s="23" t="s">
        <v>62</v>
      </c>
      <c r="D5" s="23" t="s">
        <v>51</v>
      </c>
      <c r="E5" s="23" t="s">
        <v>59</v>
      </c>
      <c r="F5" s="23" t="s">
        <v>60</v>
      </c>
      <c r="G5" s="23" t="s">
        <v>53</v>
      </c>
      <c r="H5" s="23" t="s">
        <v>58</v>
      </c>
      <c r="I5" s="23" t="s">
        <v>64</v>
      </c>
      <c r="J5" s="23" t="s">
        <v>52</v>
      </c>
      <c r="K5" s="23" t="s">
        <v>85</v>
      </c>
    </row>
    <row r="6" spans="1:11" ht="23.25">
      <c r="B6" s="23" t="s">
        <v>56</v>
      </c>
      <c r="C6" s="23" t="s">
        <v>63</v>
      </c>
      <c r="D6" s="23" t="s">
        <v>57</v>
      </c>
      <c r="E6" s="23"/>
      <c r="F6" s="23"/>
      <c r="G6" s="23"/>
      <c r="H6" s="23" t="s">
        <v>59</v>
      </c>
      <c r="I6" s="23" t="s">
        <v>60</v>
      </c>
      <c r="J6" s="23" t="s">
        <v>53</v>
      </c>
      <c r="K6" s="23" t="s">
        <v>86</v>
      </c>
    </row>
    <row r="7" spans="1:11" ht="23.25">
      <c r="B7" s="23" t="s">
        <v>58</v>
      </c>
      <c r="C7" s="23" t="s">
        <v>64</v>
      </c>
      <c r="D7" s="23" t="s">
        <v>52</v>
      </c>
      <c r="E7" s="23"/>
      <c r="F7" s="23"/>
      <c r="G7" s="23"/>
      <c r="H7" s="23"/>
      <c r="I7" s="23"/>
      <c r="J7" s="23"/>
      <c r="K7" s="23" t="s">
        <v>87</v>
      </c>
    </row>
    <row r="8" spans="1:11" ht="23.25">
      <c r="B8" s="23" t="s">
        <v>59</v>
      </c>
      <c r="C8" s="23" t="s">
        <v>60</v>
      </c>
      <c r="D8" s="23" t="s">
        <v>53</v>
      </c>
      <c r="E8" s="23"/>
      <c r="F8" s="23"/>
      <c r="G8" s="23"/>
      <c r="H8" s="23"/>
      <c r="I8" s="23"/>
      <c r="J8" s="23"/>
      <c r="K8" s="23" t="s">
        <v>88</v>
      </c>
    </row>
    <row r="9" spans="1:11" ht="21">
      <c r="B9" s="22"/>
      <c r="C9" s="22"/>
      <c r="D9" s="22"/>
      <c r="E9" s="22"/>
      <c r="F9" s="22"/>
      <c r="G9" s="22"/>
      <c r="H9" s="22"/>
      <c r="I9" s="22"/>
      <c r="J9" s="22"/>
      <c r="K9" s="22"/>
    </row>
    <row r="13" spans="1:11">
      <c r="B13" s="4" t="s">
        <v>132</v>
      </c>
    </row>
    <row r="14" spans="1:11">
      <c r="B14" s="4" t="s">
        <v>131</v>
      </c>
    </row>
    <row r="15" spans="1:11">
      <c r="B15" s="4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15</vt:i4>
      </vt:variant>
    </vt:vector>
  </HeadingPairs>
  <TitlesOfParts>
    <vt:vector size="19" baseType="lpstr">
      <vt:lpstr>Hoja1</vt:lpstr>
      <vt:lpstr>Cedula  2024</vt:lpstr>
      <vt:lpstr>Hoja3</vt:lpstr>
      <vt:lpstr>Hoja5</vt:lpstr>
      <vt:lpstr>'Cedula  2024'!Área_de_impresión</vt:lpstr>
      <vt:lpstr>calificacion</vt:lpstr>
      <vt:lpstr>correctiv2</vt:lpstr>
      <vt:lpstr>Eval1</vt:lpstr>
      <vt:lpstr>Evalmejor3</vt:lpstr>
      <vt:lpstr>Max7.5</vt:lpstr>
      <vt:lpstr>Maximo10</vt:lpstr>
      <vt:lpstr>Mejora2</vt:lpstr>
      <vt:lpstr>Prev3</vt:lpstr>
      <vt:lpstr>ResVal1</vt:lpstr>
      <vt:lpstr>Sub7.5</vt:lpstr>
      <vt:lpstr>Subc10</vt:lpstr>
      <vt:lpstr>Subcr5</vt:lpstr>
      <vt:lpstr>'Cedula  2024'!Títulos_a_imprimir</vt:lpstr>
      <vt:lpstr>Valor5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Vazquez Guerrero</dc:creator>
  <cp:lastModifiedBy>123</cp:lastModifiedBy>
  <cp:lastPrinted>2025-04-04T17:59:36Z</cp:lastPrinted>
  <dcterms:created xsi:type="dcterms:W3CDTF">2018-08-03T18:48:32Z</dcterms:created>
  <dcterms:modified xsi:type="dcterms:W3CDTF">2025-05-19T19:56:45Z</dcterms:modified>
</cp:coreProperties>
</file>